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831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R:\RA\Statistik\"/>
    </mc:Choice>
  </mc:AlternateContent>
  <xr:revisionPtr revIDLastSave="0" documentId="8_{C145B4D7-0174-46B6-B8A4-AA44A028880F}" xr6:coauthVersionLast="47" xr6:coauthVersionMax="47" xr10:uidLastSave="{00000000-0000-0000-0000-000000000000}"/>
  <bookViews>
    <workbookView xWindow="-108" yWindow="-108" windowWidth="23256" windowHeight="12576" tabRatio="597" firstSheet="2" activeTab="3"/>
  </bookViews>
  <sheets>
    <sheet name="Versicherte absolut" sheetId="1" r:id="rId1"/>
    <sheet name="Versicherte in %" sheetId="2" r:id="rId2"/>
    <sheet name="Kosten absolut" sheetId="4" r:id="rId3"/>
    <sheet name="Kosten in %" sheetId="39" r:id="rId4"/>
    <sheet name="Kosten pro Versicherten" sheetId="6" r:id="rId5"/>
    <sheet name="Kobe" sheetId="38" r:id="rId6"/>
    <sheet name="Kobe pro Versicherten" sheetId="7" r:id="rId7"/>
    <sheet name="R1" sheetId="8" r:id="rId8"/>
    <sheet name="R2" sheetId="9" r:id="rId9"/>
    <sheet name="R3" sheetId="10" r:id="rId10"/>
    <sheet name="R4" sheetId="11" r:id="rId11"/>
    <sheet name="R5" sheetId="12" r:id="rId12"/>
    <sheet name="R6" sheetId="13" r:id="rId13"/>
    <sheet name="R7" sheetId="14" r:id="rId14"/>
    <sheet name="R8" sheetId="15" r:id="rId15"/>
    <sheet name="R9" sheetId="16" r:id="rId16"/>
    <sheet name="R10" sheetId="17" r:id="rId17"/>
    <sheet name="R11" sheetId="18" r:id="rId18"/>
    <sheet name="R12" sheetId="19" r:id="rId19"/>
    <sheet name="R13" sheetId="20" r:id="rId20"/>
    <sheet name="R14" sheetId="21" r:id="rId21"/>
    <sheet name="R15" sheetId="22" r:id="rId22"/>
    <sheet name="R16" sheetId="23" r:id="rId23"/>
    <sheet name="R17" sheetId="24" r:id="rId24"/>
    <sheet name="R18" sheetId="25" r:id="rId25"/>
    <sheet name="R19" sheetId="26" r:id="rId26"/>
    <sheet name="R20" sheetId="27" r:id="rId27"/>
    <sheet name="R21" sheetId="28" r:id="rId28"/>
    <sheet name="R22" sheetId="29" r:id="rId29"/>
    <sheet name="R23" sheetId="30" r:id="rId30"/>
    <sheet name="R24" sheetId="31" r:id="rId31"/>
    <sheet name="R25" sheetId="32" r:id="rId32"/>
    <sheet name="R26" sheetId="33" r:id="rId33"/>
    <sheet name="R27" sheetId="34" r:id="rId34"/>
    <sheet name="R28" sheetId="35" r:id="rId35"/>
    <sheet name="R29" sheetId="36" r:id="rId36"/>
    <sheet name="R30" sheetId="37" r:id="rId37"/>
  </sheets>
  <definedNames>
    <definedName name="_xlnm.Print_Area" localSheetId="5">Kobe!$1:$1048576</definedName>
    <definedName name="_xlnm.Print_Area" localSheetId="6">'Kobe pro Versicherten'!$1:$1048576</definedName>
    <definedName name="_xlnm.Print_Area" localSheetId="2">'Kosten absolut'!$1:$1048576</definedName>
    <definedName name="_xlnm.Print_Area" localSheetId="4">'Kosten pro Versicherten'!$1:$1048576</definedName>
    <definedName name="_xlnm.Print_Area" localSheetId="0">'Versicherte absolut'!$1:$1048576</definedName>
    <definedName name="_xlnm.Print_Area" localSheetId="1">'Versicherte in %'!$1:$1048576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36" i="4" l="1"/>
  <c r="B35" i="1"/>
  <c r="D35" i="1"/>
  <c r="F35" i="1"/>
  <c r="H35" i="1"/>
  <c r="J35" i="1"/>
  <c r="L35" i="1"/>
  <c r="N35" i="1"/>
  <c r="P35" i="1"/>
  <c r="R35" i="1"/>
  <c r="U35" i="1"/>
  <c r="W35" i="1"/>
  <c r="Y35" i="1"/>
  <c r="AA35" i="1"/>
  <c r="AC35" i="1"/>
  <c r="AE35" i="1"/>
  <c r="AG35" i="1"/>
  <c r="AI35" i="1"/>
  <c r="AK35" i="1"/>
  <c r="AN35" i="1"/>
  <c r="AP35" i="1"/>
  <c r="AR35" i="1"/>
  <c r="AT35" i="1"/>
  <c r="AV35" i="1"/>
  <c r="AX35" i="1"/>
  <c r="AZ35" i="1"/>
  <c r="BB35" i="1"/>
  <c r="BD35" i="1"/>
  <c r="BF35" i="1"/>
  <c r="BI35" i="1"/>
  <c r="BK35" i="1"/>
  <c r="BM35" i="1"/>
  <c r="BO35" i="1"/>
  <c r="BQ35" i="1"/>
  <c r="BS35" i="1"/>
  <c r="BU35" i="1"/>
  <c r="I36" i="37"/>
  <c r="K36" i="37" s="1"/>
  <c r="O36" i="37" s="1"/>
  <c r="I35" i="37"/>
  <c r="K35" i="37"/>
  <c r="O35" i="37"/>
  <c r="I34" i="37"/>
  <c r="K34" i="37"/>
  <c r="O34" i="37" s="1"/>
  <c r="I33" i="37"/>
  <c r="K33" i="37" s="1"/>
  <c r="O33" i="37" s="1"/>
  <c r="I32" i="37"/>
  <c r="K32" i="37"/>
  <c r="O32" i="37" s="1"/>
  <c r="I31" i="37"/>
  <c r="K31" i="37" s="1"/>
  <c r="O31" i="37" s="1"/>
  <c r="I30" i="37"/>
  <c r="K30" i="37"/>
  <c r="O30" i="37"/>
  <c r="I29" i="37"/>
  <c r="K29" i="37" s="1"/>
  <c r="O29" i="37"/>
  <c r="I28" i="37"/>
  <c r="K28" i="37" s="1"/>
  <c r="O28" i="37" s="1"/>
  <c r="I27" i="37"/>
  <c r="K27" i="37"/>
  <c r="O27" i="37"/>
  <c r="I26" i="37"/>
  <c r="K26" i="37"/>
  <c r="O26" i="37" s="1"/>
  <c r="I25" i="37"/>
  <c r="K25" i="37" s="1"/>
  <c r="O25" i="37" s="1"/>
  <c r="I24" i="37"/>
  <c r="K24" i="37"/>
  <c r="O24" i="37" s="1"/>
  <c r="I23" i="37"/>
  <c r="K23" i="37" s="1"/>
  <c r="O23" i="37" s="1"/>
  <c r="I22" i="37"/>
  <c r="K22" i="37"/>
  <c r="O22" i="37"/>
  <c r="I21" i="37"/>
  <c r="K21" i="37" s="1"/>
  <c r="O21" i="37"/>
  <c r="I20" i="37"/>
  <c r="K20" i="37" s="1"/>
  <c r="O20" i="37" s="1"/>
  <c r="I19" i="37"/>
  <c r="K19" i="37"/>
  <c r="O19" i="37"/>
  <c r="I18" i="37"/>
  <c r="K18" i="37"/>
  <c r="O18" i="37" s="1"/>
  <c r="I17" i="37"/>
  <c r="K17" i="37" s="1"/>
  <c r="O17" i="37" s="1"/>
  <c r="I16" i="37"/>
  <c r="K16" i="37"/>
  <c r="O16" i="37" s="1"/>
  <c r="I15" i="37"/>
  <c r="K15" i="37" s="1"/>
  <c r="O15" i="37" s="1"/>
  <c r="I14" i="37"/>
  <c r="K14" i="37"/>
  <c r="O14" i="37"/>
  <c r="I13" i="37"/>
  <c r="K13" i="37" s="1"/>
  <c r="O13" i="37" s="1"/>
  <c r="I12" i="37"/>
  <c r="K12" i="37"/>
  <c r="O12" i="37" s="1"/>
  <c r="I11" i="37"/>
  <c r="K11" i="37"/>
  <c r="O11" i="37"/>
  <c r="I36" i="36"/>
  <c r="K36" i="36" s="1"/>
  <c r="O36" i="36" s="1"/>
  <c r="I35" i="36"/>
  <c r="K35" i="36"/>
  <c r="O35" i="36" s="1"/>
  <c r="I34" i="36"/>
  <c r="K34" i="36" s="1"/>
  <c r="O34" i="36" s="1"/>
  <c r="I33" i="36"/>
  <c r="K33" i="36"/>
  <c r="O33" i="36"/>
  <c r="I32" i="36"/>
  <c r="K32" i="36" s="1"/>
  <c r="O32" i="36"/>
  <c r="I31" i="36"/>
  <c r="K31" i="36"/>
  <c r="O31" i="36" s="1"/>
  <c r="I30" i="36"/>
  <c r="K30" i="36"/>
  <c r="O30" i="36"/>
  <c r="I29" i="36"/>
  <c r="K29" i="36"/>
  <c r="O29" i="36" s="1"/>
  <c r="I28" i="36"/>
  <c r="K28" i="36" s="1"/>
  <c r="O28" i="36" s="1"/>
  <c r="I27" i="36"/>
  <c r="K27" i="36"/>
  <c r="O27" i="36" s="1"/>
  <c r="I26" i="36"/>
  <c r="K26" i="36" s="1"/>
  <c r="O26" i="36" s="1"/>
  <c r="I25" i="36"/>
  <c r="K25" i="36"/>
  <c r="O25" i="36"/>
  <c r="I24" i="36"/>
  <c r="K24" i="36" s="1"/>
  <c r="O24" i="36"/>
  <c r="I23" i="36"/>
  <c r="K23" i="36"/>
  <c r="O23" i="36" s="1"/>
  <c r="I22" i="36"/>
  <c r="K22" i="36"/>
  <c r="O22" i="36"/>
  <c r="I21" i="36"/>
  <c r="K21" i="36"/>
  <c r="O21" i="36" s="1"/>
  <c r="I20" i="36"/>
  <c r="K20" i="36" s="1"/>
  <c r="O20" i="36" s="1"/>
  <c r="I19" i="36"/>
  <c r="K19" i="36"/>
  <c r="O19" i="36" s="1"/>
  <c r="I18" i="36"/>
  <c r="K18" i="36" s="1"/>
  <c r="O18" i="36" s="1"/>
  <c r="I17" i="36"/>
  <c r="K17" i="36"/>
  <c r="O17" i="36"/>
  <c r="I16" i="36"/>
  <c r="K16" i="36" s="1"/>
  <c r="O16" i="36"/>
  <c r="I15" i="36"/>
  <c r="K15" i="36"/>
  <c r="O15" i="36" s="1"/>
  <c r="I14" i="36"/>
  <c r="K14" i="36"/>
  <c r="O14" i="36"/>
  <c r="I13" i="36"/>
  <c r="K13" i="36"/>
  <c r="O13" i="36" s="1"/>
  <c r="I12" i="36"/>
  <c r="K12" i="36" s="1"/>
  <c r="O12" i="36" s="1"/>
  <c r="I11" i="36"/>
  <c r="K11" i="36"/>
  <c r="O11" i="36" s="1"/>
  <c r="I36" i="35"/>
  <c r="K36" i="35"/>
  <c r="O36" i="35"/>
  <c r="I35" i="35"/>
  <c r="K35" i="35" s="1"/>
  <c r="O35" i="35"/>
  <c r="I34" i="35"/>
  <c r="K34" i="35"/>
  <c r="O34" i="35" s="1"/>
  <c r="I33" i="35"/>
  <c r="K33" i="35"/>
  <c r="O33" i="35"/>
  <c r="I32" i="35"/>
  <c r="K32" i="35"/>
  <c r="O32" i="35" s="1"/>
  <c r="I31" i="35"/>
  <c r="K31" i="35" s="1"/>
  <c r="O31" i="35" s="1"/>
  <c r="I30" i="35"/>
  <c r="K30" i="35"/>
  <c r="O30" i="35" s="1"/>
  <c r="I29" i="35"/>
  <c r="K29" i="35" s="1"/>
  <c r="O29" i="35" s="1"/>
  <c r="I28" i="35"/>
  <c r="K28" i="35"/>
  <c r="O28" i="35"/>
  <c r="I27" i="35"/>
  <c r="K27" i="35" s="1"/>
  <c r="O27" i="35"/>
  <c r="I26" i="35"/>
  <c r="K26" i="35"/>
  <c r="O26" i="35" s="1"/>
  <c r="I25" i="35"/>
  <c r="K25" i="35"/>
  <c r="O25" i="35"/>
  <c r="I24" i="35"/>
  <c r="K24" i="35"/>
  <c r="O24" i="35" s="1"/>
  <c r="I23" i="35"/>
  <c r="K23" i="35" s="1"/>
  <c r="O23" i="35" s="1"/>
  <c r="I22" i="35"/>
  <c r="K22" i="35"/>
  <c r="O22" i="35" s="1"/>
  <c r="I21" i="35"/>
  <c r="K21" i="35" s="1"/>
  <c r="O21" i="35" s="1"/>
  <c r="I20" i="35"/>
  <c r="K20" i="35"/>
  <c r="O20" i="35"/>
  <c r="I19" i="35"/>
  <c r="K19" i="35" s="1"/>
  <c r="O19" i="35"/>
  <c r="I18" i="35"/>
  <c r="K18" i="35"/>
  <c r="O18" i="35" s="1"/>
  <c r="I17" i="35"/>
  <c r="K17" i="35"/>
  <c r="O17" i="35"/>
  <c r="I16" i="35"/>
  <c r="K16" i="35"/>
  <c r="O16" i="35" s="1"/>
  <c r="I15" i="35"/>
  <c r="K15" i="35" s="1"/>
  <c r="O15" i="35" s="1"/>
  <c r="I14" i="35"/>
  <c r="K14" i="35"/>
  <c r="O14" i="35" s="1"/>
  <c r="I13" i="35"/>
  <c r="K13" i="35" s="1"/>
  <c r="O13" i="35" s="1"/>
  <c r="I12" i="35"/>
  <c r="K12" i="35"/>
  <c r="O12" i="35"/>
  <c r="I11" i="35"/>
  <c r="K11" i="35" s="1"/>
  <c r="O11" i="35"/>
  <c r="I36" i="34"/>
  <c r="K36" i="34"/>
  <c r="O36" i="34"/>
  <c r="I35" i="34"/>
  <c r="K35" i="34"/>
  <c r="O35" i="34" s="1"/>
  <c r="I34" i="34"/>
  <c r="K34" i="34" s="1"/>
  <c r="O34" i="34" s="1"/>
  <c r="I33" i="34"/>
  <c r="K33" i="34"/>
  <c r="O33" i="34" s="1"/>
  <c r="I32" i="34"/>
  <c r="K32" i="34" s="1"/>
  <c r="O32" i="34" s="1"/>
  <c r="I31" i="34"/>
  <c r="K31" i="34"/>
  <c r="O31" i="34"/>
  <c r="I30" i="34"/>
  <c r="K30" i="34" s="1"/>
  <c r="O30" i="34"/>
  <c r="I29" i="34"/>
  <c r="K29" i="34"/>
  <c r="O29" i="34" s="1"/>
  <c r="I28" i="34"/>
  <c r="K28" i="34"/>
  <c r="O28" i="34"/>
  <c r="I27" i="34"/>
  <c r="K27" i="34"/>
  <c r="O27" i="34" s="1"/>
  <c r="I26" i="34"/>
  <c r="K26" i="34" s="1"/>
  <c r="O26" i="34" s="1"/>
  <c r="I25" i="34"/>
  <c r="K25" i="34"/>
  <c r="O25" i="34" s="1"/>
  <c r="I24" i="34"/>
  <c r="K24" i="34" s="1"/>
  <c r="O24" i="34" s="1"/>
  <c r="I23" i="34"/>
  <c r="K23" i="34"/>
  <c r="O23" i="34"/>
  <c r="I22" i="34"/>
  <c r="K22" i="34" s="1"/>
  <c r="O22" i="34"/>
  <c r="I21" i="34"/>
  <c r="K21" i="34"/>
  <c r="O21" i="34" s="1"/>
  <c r="I20" i="34"/>
  <c r="K20" i="34"/>
  <c r="O20" i="34"/>
  <c r="I19" i="34"/>
  <c r="K19" i="34"/>
  <c r="O19" i="34" s="1"/>
  <c r="I18" i="34"/>
  <c r="K18" i="34" s="1"/>
  <c r="O18" i="34" s="1"/>
  <c r="I17" i="34"/>
  <c r="K17" i="34"/>
  <c r="O17" i="34" s="1"/>
  <c r="I16" i="34"/>
  <c r="K16" i="34" s="1"/>
  <c r="O16" i="34" s="1"/>
  <c r="I15" i="34"/>
  <c r="K15" i="34"/>
  <c r="O15" i="34"/>
  <c r="I14" i="34"/>
  <c r="K14" i="34" s="1"/>
  <c r="O14" i="34"/>
  <c r="I13" i="34"/>
  <c r="K13" i="34"/>
  <c r="O13" i="34" s="1"/>
  <c r="I12" i="34"/>
  <c r="K12" i="34"/>
  <c r="O12" i="34"/>
  <c r="I11" i="34"/>
  <c r="K11" i="34"/>
  <c r="O11" i="34" s="1"/>
  <c r="I36" i="33"/>
  <c r="K36" i="33"/>
  <c r="O36" i="33" s="1"/>
  <c r="I35" i="33"/>
  <c r="K35" i="33" s="1"/>
  <c r="O35" i="33" s="1"/>
  <c r="I34" i="33"/>
  <c r="K34" i="33"/>
  <c r="O34" i="33"/>
  <c r="I33" i="33"/>
  <c r="K33" i="33" s="1"/>
  <c r="O33" i="33" s="1"/>
  <c r="I32" i="33"/>
  <c r="K32" i="33"/>
  <c r="O32" i="33" s="1"/>
  <c r="I31" i="33"/>
  <c r="K31" i="33"/>
  <c r="O31" i="33"/>
  <c r="I30" i="33"/>
  <c r="K30" i="33"/>
  <c r="O30" i="33" s="1"/>
  <c r="I29" i="33"/>
  <c r="K29" i="33" s="1"/>
  <c r="O29" i="33" s="1"/>
  <c r="I28" i="33"/>
  <c r="K28" i="33"/>
  <c r="O28" i="33" s="1"/>
  <c r="I27" i="33"/>
  <c r="K27" i="33" s="1"/>
  <c r="O27" i="33" s="1"/>
  <c r="I26" i="33"/>
  <c r="K26" i="33"/>
  <c r="O26" i="33"/>
  <c r="I25" i="33"/>
  <c r="K25" i="33" s="1"/>
  <c r="O25" i="33" s="1"/>
  <c r="I24" i="33"/>
  <c r="K24" i="33"/>
  <c r="O24" i="33" s="1"/>
  <c r="I23" i="33"/>
  <c r="K23" i="33"/>
  <c r="O23" i="33"/>
  <c r="I22" i="33"/>
  <c r="K22" i="33"/>
  <c r="O22" i="33" s="1"/>
  <c r="I21" i="33"/>
  <c r="K21" i="33" s="1"/>
  <c r="O21" i="33" s="1"/>
  <c r="I20" i="33"/>
  <c r="K20" i="33"/>
  <c r="O20" i="33" s="1"/>
  <c r="I19" i="33"/>
  <c r="K19" i="33" s="1"/>
  <c r="O19" i="33" s="1"/>
  <c r="I18" i="33"/>
  <c r="K18" i="33"/>
  <c r="O18" i="33"/>
  <c r="I17" i="33"/>
  <c r="K17" i="33" s="1"/>
  <c r="O17" i="33" s="1"/>
  <c r="I16" i="33"/>
  <c r="K16" i="33"/>
  <c r="O16" i="33" s="1"/>
  <c r="I15" i="33"/>
  <c r="K15" i="33"/>
  <c r="O15" i="33"/>
  <c r="I14" i="33"/>
  <c r="K14" i="33"/>
  <c r="O14" i="33" s="1"/>
  <c r="I13" i="33"/>
  <c r="K13" i="33" s="1"/>
  <c r="O13" i="33" s="1"/>
  <c r="I12" i="33"/>
  <c r="K12" i="33"/>
  <c r="O12" i="33" s="1"/>
  <c r="I11" i="33"/>
  <c r="K11" i="33" s="1"/>
  <c r="O11" i="33" s="1"/>
  <c r="I36" i="32"/>
  <c r="K36" i="32" s="1"/>
  <c r="O36" i="32"/>
  <c r="I35" i="32"/>
  <c r="K35" i="32"/>
  <c r="O35" i="32" s="1"/>
  <c r="I34" i="32"/>
  <c r="K34" i="32"/>
  <c r="O34" i="32"/>
  <c r="I33" i="32"/>
  <c r="K33" i="32"/>
  <c r="O33" i="32" s="1"/>
  <c r="I32" i="32"/>
  <c r="K32" i="32" s="1"/>
  <c r="O32" i="32" s="1"/>
  <c r="I31" i="32"/>
  <c r="K31" i="32"/>
  <c r="O31" i="32" s="1"/>
  <c r="I30" i="32"/>
  <c r="K30" i="32" s="1"/>
  <c r="O30" i="32" s="1"/>
  <c r="I29" i="32"/>
  <c r="K29" i="32"/>
  <c r="O29" i="32"/>
  <c r="I28" i="32"/>
  <c r="K28" i="32" s="1"/>
  <c r="O28" i="32"/>
  <c r="I27" i="32"/>
  <c r="K27" i="32"/>
  <c r="O27" i="32" s="1"/>
  <c r="I26" i="32"/>
  <c r="K26" i="32"/>
  <c r="O26" i="32"/>
  <c r="I25" i="32"/>
  <c r="K25" i="32"/>
  <c r="O25" i="32" s="1"/>
  <c r="I24" i="32"/>
  <c r="K24" i="32" s="1"/>
  <c r="O24" i="32" s="1"/>
  <c r="I23" i="32"/>
  <c r="K23" i="32"/>
  <c r="O23" i="32" s="1"/>
  <c r="I22" i="32"/>
  <c r="K22" i="32" s="1"/>
  <c r="O22" i="32" s="1"/>
  <c r="I21" i="32"/>
  <c r="K21" i="32"/>
  <c r="O21" i="32"/>
  <c r="I20" i="32"/>
  <c r="K20" i="32" s="1"/>
  <c r="O20" i="32"/>
  <c r="I19" i="32"/>
  <c r="K19" i="32"/>
  <c r="O19" i="32" s="1"/>
  <c r="I18" i="32"/>
  <c r="K18" i="32"/>
  <c r="O18" i="32"/>
  <c r="I17" i="32"/>
  <c r="K17" i="32"/>
  <c r="O17" i="32" s="1"/>
  <c r="I16" i="32"/>
  <c r="K16" i="32" s="1"/>
  <c r="O16" i="32" s="1"/>
  <c r="I15" i="32"/>
  <c r="K15" i="32"/>
  <c r="O15" i="32" s="1"/>
  <c r="I14" i="32"/>
  <c r="K14" i="32" s="1"/>
  <c r="O14" i="32" s="1"/>
  <c r="I13" i="32"/>
  <c r="K13" i="32"/>
  <c r="O13" i="32"/>
  <c r="I12" i="32"/>
  <c r="K12" i="32" s="1"/>
  <c r="O12" i="32"/>
  <c r="I11" i="32"/>
  <c r="K11" i="32"/>
  <c r="O11" i="32" s="1"/>
  <c r="I36" i="31"/>
  <c r="K36" i="31"/>
  <c r="O36" i="31" s="1"/>
  <c r="I35" i="31"/>
  <c r="K35" i="31" s="1"/>
  <c r="O35" i="31" s="1"/>
  <c r="I34" i="31"/>
  <c r="K34" i="31"/>
  <c r="O34" i="31" s="1"/>
  <c r="I33" i="31"/>
  <c r="K33" i="31" s="1"/>
  <c r="O33" i="31" s="1"/>
  <c r="I32" i="31"/>
  <c r="K32" i="31"/>
  <c r="O32" i="31"/>
  <c r="I31" i="31"/>
  <c r="K31" i="31" s="1"/>
  <c r="O31" i="31"/>
  <c r="I30" i="31"/>
  <c r="K30" i="31"/>
  <c r="O30" i="31" s="1"/>
  <c r="I29" i="31"/>
  <c r="K29" i="31"/>
  <c r="O29" i="31"/>
  <c r="I28" i="31"/>
  <c r="K28" i="31"/>
  <c r="O28" i="31" s="1"/>
  <c r="I27" i="31"/>
  <c r="K27" i="31" s="1"/>
  <c r="O27" i="31" s="1"/>
  <c r="I26" i="31"/>
  <c r="K26" i="31"/>
  <c r="O26" i="31" s="1"/>
  <c r="I25" i="31"/>
  <c r="K25" i="31" s="1"/>
  <c r="O25" i="31" s="1"/>
  <c r="I24" i="31"/>
  <c r="K24" i="31"/>
  <c r="O24" i="31"/>
  <c r="I23" i="31"/>
  <c r="K23" i="31" s="1"/>
  <c r="O23" i="31"/>
  <c r="I22" i="31"/>
  <c r="K22" i="31"/>
  <c r="O22" i="31" s="1"/>
  <c r="I21" i="31"/>
  <c r="K21" i="31"/>
  <c r="O21" i="31"/>
  <c r="I20" i="31"/>
  <c r="K20" i="31"/>
  <c r="O20" i="31" s="1"/>
  <c r="I19" i="31"/>
  <c r="K19" i="31" s="1"/>
  <c r="O19" i="31" s="1"/>
  <c r="I18" i="31"/>
  <c r="K18" i="31"/>
  <c r="O18" i="31" s="1"/>
  <c r="I17" i="31"/>
  <c r="K17" i="31" s="1"/>
  <c r="O17" i="31" s="1"/>
  <c r="I16" i="31"/>
  <c r="K16" i="31"/>
  <c r="O16" i="31"/>
  <c r="I15" i="31"/>
  <c r="K15" i="31" s="1"/>
  <c r="O15" i="31"/>
  <c r="I14" i="31"/>
  <c r="K14" i="31"/>
  <c r="O14" i="31" s="1"/>
  <c r="I13" i="31"/>
  <c r="K13" i="31"/>
  <c r="O13" i="31"/>
  <c r="I12" i="31"/>
  <c r="K12" i="31"/>
  <c r="O12" i="31" s="1"/>
  <c r="I11" i="31"/>
  <c r="K11" i="31" s="1"/>
  <c r="O11" i="31" s="1"/>
  <c r="I36" i="30"/>
  <c r="K36" i="30" s="1"/>
  <c r="O36" i="30" s="1"/>
  <c r="I35" i="30"/>
  <c r="K35" i="30"/>
  <c r="O35" i="30"/>
  <c r="I34" i="30"/>
  <c r="K34" i="30" s="1"/>
  <c r="O34" i="30" s="1"/>
  <c r="I33" i="30"/>
  <c r="K33" i="30"/>
  <c r="O33" i="30" s="1"/>
  <c r="I32" i="30"/>
  <c r="K32" i="30"/>
  <c r="O32" i="30"/>
  <c r="I31" i="30"/>
  <c r="K31" i="30"/>
  <c r="O31" i="30" s="1"/>
  <c r="I30" i="30"/>
  <c r="K30" i="30" s="1"/>
  <c r="O30" i="30" s="1"/>
  <c r="I29" i="30"/>
  <c r="K29" i="30"/>
  <c r="O29" i="30" s="1"/>
  <c r="I28" i="30"/>
  <c r="K28" i="30" s="1"/>
  <c r="O28" i="30" s="1"/>
  <c r="I27" i="30"/>
  <c r="K27" i="30"/>
  <c r="O27" i="30"/>
  <c r="I26" i="30"/>
  <c r="K26" i="30" s="1"/>
  <c r="O26" i="30" s="1"/>
  <c r="I25" i="30"/>
  <c r="K25" i="30"/>
  <c r="O25" i="30" s="1"/>
  <c r="I24" i="30"/>
  <c r="K24" i="30"/>
  <c r="O24" i="30"/>
  <c r="I23" i="30"/>
  <c r="K23" i="30"/>
  <c r="O23" i="30" s="1"/>
  <c r="I22" i="30"/>
  <c r="K22" i="30" s="1"/>
  <c r="O22" i="30" s="1"/>
  <c r="I21" i="30"/>
  <c r="K21" i="30"/>
  <c r="O21" i="30" s="1"/>
  <c r="I20" i="30"/>
  <c r="K20" i="30" s="1"/>
  <c r="O20" i="30" s="1"/>
  <c r="I19" i="30"/>
  <c r="K19" i="30"/>
  <c r="O19" i="30"/>
  <c r="I18" i="30"/>
  <c r="K18" i="30" s="1"/>
  <c r="O18" i="30" s="1"/>
  <c r="I17" i="30"/>
  <c r="K17" i="30"/>
  <c r="O17" i="30" s="1"/>
  <c r="I16" i="30"/>
  <c r="K16" i="30"/>
  <c r="O16" i="30"/>
  <c r="I15" i="30"/>
  <c r="K15" i="30"/>
  <c r="O15" i="30" s="1"/>
  <c r="I14" i="30"/>
  <c r="K14" i="30" s="1"/>
  <c r="O14" i="30" s="1"/>
  <c r="I13" i="30"/>
  <c r="K13" i="30"/>
  <c r="O13" i="30" s="1"/>
  <c r="I12" i="30"/>
  <c r="K12" i="30" s="1"/>
  <c r="O12" i="30" s="1"/>
  <c r="I11" i="30"/>
  <c r="K11" i="30"/>
  <c r="O11" i="30"/>
  <c r="I36" i="29"/>
  <c r="K36" i="29"/>
  <c r="O36" i="29" s="1"/>
  <c r="I35" i="29"/>
  <c r="K35" i="29"/>
  <c r="O35" i="29"/>
  <c r="I34" i="29"/>
  <c r="K34" i="29"/>
  <c r="O34" i="29" s="1"/>
  <c r="I33" i="29"/>
  <c r="K33" i="29" s="1"/>
  <c r="O33" i="29" s="1"/>
  <c r="I32" i="29"/>
  <c r="K32" i="29"/>
  <c r="O32" i="29" s="1"/>
  <c r="I31" i="29"/>
  <c r="K31" i="29" s="1"/>
  <c r="O31" i="29" s="1"/>
  <c r="I30" i="29"/>
  <c r="K30" i="29"/>
  <c r="O30" i="29"/>
  <c r="I29" i="29"/>
  <c r="K29" i="29" s="1"/>
  <c r="O29" i="29" s="1"/>
  <c r="I28" i="29"/>
  <c r="K28" i="29"/>
  <c r="O28" i="29" s="1"/>
  <c r="I27" i="29"/>
  <c r="K27" i="29"/>
  <c r="O27" i="29"/>
  <c r="I26" i="29"/>
  <c r="K26" i="29"/>
  <c r="O26" i="29" s="1"/>
  <c r="I25" i="29"/>
  <c r="K25" i="29" s="1"/>
  <c r="O25" i="29" s="1"/>
  <c r="I24" i="29"/>
  <c r="K24" i="29"/>
  <c r="O24" i="29" s="1"/>
  <c r="I23" i="29"/>
  <c r="K23" i="29" s="1"/>
  <c r="O23" i="29" s="1"/>
  <c r="I22" i="29"/>
  <c r="K22" i="29"/>
  <c r="O22" i="29"/>
  <c r="I21" i="29"/>
  <c r="K21" i="29" s="1"/>
  <c r="O21" i="29" s="1"/>
  <c r="I20" i="29"/>
  <c r="K20" i="29"/>
  <c r="O20" i="29" s="1"/>
  <c r="I19" i="29"/>
  <c r="K19" i="29"/>
  <c r="O19" i="29"/>
  <c r="I18" i="29"/>
  <c r="K18" i="29"/>
  <c r="O18" i="29" s="1"/>
  <c r="I17" i="29"/>
  <c r="K17" i="29" s="1"/>
  <c r="O17" i="29" s="1"/>
  <c r="I16" i="29"/>
  <c r="K16" i="29"/>
  <c r="O16" i="29" s="1"/>
  <c r="I15" i="29"/>
  <c r="K15" i="29" s="1"/>
  <c r="O15" i="29" s="1"/>
  <c r="I14" i="29"/>
  <c r="K14" i="29"/>
  <c r="O14" i="29"/>
  <c r="I13" i="29"/>
  <c r="K13" i="29" s="1"/>
  <c r="O13" i="29" s="1"/>
  <c r="I12" i="29"/>
  <c r="K12" i="29"/>
  <c r="O12" i="29" s="1"/>
  <c r="I11" i="29"/>
  <c r="K11" i="29"/>
  <c r="O11" i="29"/>
  <c r="I36" i="28"/>
  <c r="K36" i="28" s="1"/>
  <c r="O36" i="28" s="1"/>
  <c r="I35" i="28"/>
  <c r="K35" i="28"/>
  <c r="O35" i="28" s="1"/>
  <c r="I34" i="28"/>
  <c r="K34" i="28" s="1"/>
  <c r="O34" i="28" s="1"/>
  <c r="I33" i="28"/>
  <c r="K33" i="28"/>
  <c r="O33" i="28"/>
  <c r="I32" i="28"/>
  <c r="K32" i="28" s="1"/>
  <c r="O32" i="28"/>
  <c r="I31" i="28"/>
  <c r="K31" i="28"/>
  <c r="O31" i="28" s="1"/>
  <c r="I30" i="28"/>
  <c r="K30" i="28"/>
  <c r="O30" i="28"/>
  <c r="I29" i="28"/>
  <c r="K29" i="28"/>
  <c r="O29" i="28" s="1"/>
  <c r="I28" i="28"/>
  <c r="K28" i="28" s="1"/>
  <c r="O28" i="28" s="1"/>
  <c r="I27" i="28"/>
  <c r="K27" i="28"/>
  <c r="O27" i="28" s="1"/>
  <c r="I26" i="28"/>
  <c r="K26" i="28" s="1"/>
  <c r="O26" i="28" s="1"/>
  <c r="I25" i="28"/>
  <c r="K25" i="28"/>
  <c r="O25" i="28"/>
  <c r="I24" i="28"/>
  <c r="K24" i="28" s="1"/>
  <c r="O24" i="28"/>
  <c r="I23" i="28"/>
  <c r="K23" i="28"/>
  <c r="O23" i="28" s="1"/>
  <c r="I22" i="28"/>
  <c r="K22" i="28"/>
  <c r="O22" i="28"/>
  <c r="I21" i="28"/>
  <c r="K21" i="28"/>
  <c r="O21" i="28" s="1"/>
  <c r="I20" i="28"/>
  <c r="K20" i="28" s="1"/>
  <c r="O20" i="28" s="1"/>
  <c r="I19" i="28"/>
  <c r="K19" i="28"/>
  <c r="O19" i="28" s="1"/>
  <c r="I18" i="28"/>
  <c r="K18" i="28" s="1"/>
  <c r="O18" i="28" s="1"/>
  <c r="I17" i="28"/>
  <c r="K17" i="28"/>
  <c r="O17" i="28"/>
  <c r="I16" i="28"/>
  <c r="K16" i="28" s="1"/>
  <c r="O16" i="28"/>
  <c r="I15" i="28"/>
  <c r="K15" i="28"/>
  <c r="O15" i="28" s="1"/>
  <c r="I14" i="28"/>
  <c r="K14" i="28"/>
  <c r="O14" i="28"/>
  <c r="I13" i="28"/>
  <c r="K13" i="28"/>
  <c r="O13" i="28" s="1"/>
  <c r="I12" i="28"/>
  <c r="K12" i="28" s="1"/>
  <c r="O12" i="28" s="1"/>
  <c r="I11" i="28"/>
  <c r="K11" i="28"/>
  <c r="O11" i="28" s="1"/>
  <c r="I36" i="27"/>
  <c r="K36" i="27"/>
  <c r="O36" i="27"/>
  <c r="I35" i="27"/>
  <c r="K35" i="27" s="1"/>
  <c r="O35" i="27"/>
  <c r="I34" i="27"/>
  <c r="K34" i="27"/>
  <c r="O34" i="27" s="1"/>
  <c r="I33" i="27"/>
  <c r="K33" i="27"/>
  <c r="O33" i="27"/>
  <c r="I32" i="27"/>
  <c r="K32" i="27"/>
  <c r="O32" i="27" s="1"/>
  <c r="I31" i="27"/>
  <c r="K31" i="27" s="1"/>
  <c r="O31" i="27" s="1"/>
  <c r="I30" i="27"/>
  <c r="K30" i="27"/>
  <c r="O30" i="27" s="1"/>
  <c r="I29" i="27"/>
  <c r="K29" i="27" s="1"/>
  <c r="O29" i="27" s="1"/>
  <c r="I28" i="27"/>
  <c r="K28" i="27"/>
  <c r="O28" i="27"/>
  <c r="I27" i="27"/>
  <c r="K27" i="27" s="1"/>
  <c r="O27" i="27"/>
  <c r="I26" i="27"/>
  <c r="K26" i="27"/>
  <c r="O26" i="27" s="1"/>
  <c r="I25" i="27"/>
  <c r="K25" i="27"/>
  <c r="O25" i="27"/>
  <c r="I24" i="27"/>
  <c r="K24" i="27"/>
  <c r="O24" i="27" s="1"/>
  <c r="I23" i="27"/>
  <c r="K23" i="27" s="1"/>
  <c r="O23" i="27" s="1"/>
  <c r="I22" i="27"/>
  <c r="K22" i="27"/>
  <c r="O22" i="27" s="1"/>
  <c r="I21" i="27"/>
  <c r="K21" i="27" s="1"/>
  <c r="O21" i="27" s="1"/>
  <c r="I20" i="27"/>
  <c r="K20" i="27"/>
  <c r="O20" i="27"/>
  <c r="I19" i="27"/>
  <c r="K19" i="27" s="1"/>
  <c r="O19" i="27"/>
  <c r="I18" i="27"/>
  <c r="K18" i="27"/>
  <c r="O18" i="27" s="1"/>
  <c r="I17" i="27"/>
  <c r="K17" i="27"/>
  <c r="O17" i="27"/>
  <c r="I16" i="27"/>
  <c r="K16" i="27"/>
  <c r="O16" i="27" s="1"/>
  <c r="I15" i="27"/>
  <c r="K15" i="27" s="1"/>
  <c r="O15" i="27" s="1"/>
  <c r="I14" i="27"/>
  <c r="K14" i="27"/>
  <c r="O14" i="27" s="1"/>
  <c r="I13" i="27"/>
  <c r="K13" i="27" s="1"/>
  <c r="O13" i="27" s="1"/>
  <c r="I12" i="27"/>
  <c r="K12" i="27"/>
  <c r="O12" i="27"/>
  <c r="I11" i="27"/>
  <c r="K11" i="27" s="1"/>
  <c r="O11" i="27"/>
  <c r="I36" i="26"/>
  <c r="K36" i="26"/>
  <c r="O36" i="26" s="1"/>
  <c r="I35" i="26"/>
  <c r="K35" i="26"/>
  <c r="O35" i="26" s="1"/>
  <c r="I34" i="26"/>
  <c r="K34" i="26" s="1"/>
  <c r="O34" i="26" s="1"/>
  <c r="I33" i="26"/>
  <c r="K33" i="26" s="1"/>
  <c r="O33" i="26" s="1"/>
  <c r="I32" i="26"/>
  <c r="K32" i="26" s="1"/>
  <c r="O32" i="26" s="1"/>
  <c r="I31" i="26"/>
  <c r="K31" i="26"/>
  <c r="O31" i="26"/>
  <c r="I30" i="26"/>
  <c r="K30" i="26" s="1"/>
  <c r="O30" i="26" s="1"/>
  <c r="I29" i="26"/>
  <c r="K29" i="26"/>
  <c r="O29" i="26" s="1"/>
  <c r="I28" i="26"/>
  <c r="K28" i="26" s="1"/>
  <c r="O28" i="26" s="1"/>
  <c r="I27" i="26"/>
  <c r="K27" i="26"/>
  <c r="O27" i="26" s="1"/>
  <c r="I26" i="26"/>
  <c r="K26" i="26" s="1"/>
  <c r="O26" i="26"/>
  <c r="I25" i="26"/>
  <c r="K25" i="26"/>
  <c r="O25" i="26" s="1"/>
  <c r="I24" i="26"/>
  <c r="K24" i="26" s="1"/>
  <c r="O24" i="26" s="1"/>
  <c r="I23" i="26"/>
  <c r="K23" i="26"/>
  <c r="O23" i="26"/>
  <c r="I22" i="26"/>
  <c r="K22" i="26" s="1"/>
  <c r="O22" i="26"/>
  <c r="I21" i="26"/>
  <c r="K21" i="26"/>
  <c r="O21" i="26" s="1"/>
  <c r="I20" i="26"/>
  <c r="K20" i="26" s="1"/>
  <c r="O20" i="26" s="1"/>
  <c r="I19" i="26"/>
  <c r="K19" i="26"/>
  <c r="O19" i="26" s="1"/>
  <c r="I18" i="26"/>
  <c r="K18" i="26" s="1"/>
  <c r="O18" i="26" s="1"/>
  <c r="I17" i="26"/>
  <c r="K17" i="26" s="1"/>
  <c r="O17" i="26" s="1"/>
  <c r="I16" i="26"/>
  <c r="K16" i="26" s="1"/>
  <c r="O16" i="26" s="1"/>
  <c r="I15" i="26"/>
  <c r="K15" i="26"/>
  <c r="O15" i="26"/>
  <c r="I14" i="26"/>
  <c r="K14" i="26"/>
  <c r="O14" i="26" s="1"/>
  <c r="I13" i="26"/>
  <c r="K13" i="26"/>
  <c r="O13" i="26"/>
  <c r="I12" i="26"/>
  <c r="K12" i="26"/>
  <c r="O12" i="26" s="1"/>
  <c r="I11" i="26"/>
  <c r="K11" i="26" s="1"/>
  <c r="O11" i="26" s="1"/>
  <c r="I36" i="25"/>
  <c r="K36" i="25"/>
  <c r="O36" i="25" s="1"/>
  <c r="I35" i="25"/>
  <c r="K35" i="25" s="1"/>
  <c r="O35" i="25" s="1"/>
  <c r="I34" i="25"/>
  <c r="K34" i="25"/>
  <c r="O34" i="25" s="1"/>
  <c r="I33" i="25"/>
  <c r="K33" i="25"/>
  <c r="O33" i="25"/>
  <c r="I32" i="25"/>
  <c r="K32" i="25" s="1"/>
  <c r="O32" i="25"/>
  <c r="I31" i="25"/>
  <c r="K31" i="25"/>
  <c r="O31" i="25" s="1"/>
  <c r="I30" i="25"/>
  <c r="K30" i="25"/>
  <c r="O30" i="25" s="1"/>
  <c r="I29" i="25"/>
  <c r="K29" i="25"/>
  <c r="O29" i="25"/>
  <c r="I28" i="25"/>
  <c r="K28" i="25"/>
  <c r="O28" i="25" s="1"/>
  <c r="I27" i="25"/>
  <c r="K27" i="25"/>
  <c r="O27" i="25" s="1"/>
  <c r="I26" i="25"/>
  <c r="K26" i="25" s="1"/>
  <c r="O26" i="25"/>
  <c r="I25" i="25"/>
  <c r="K25" i="25"/>
  <c r="O25" i="25" s="1"/>
  <c r="I24" i="25"/>
  <c r="K24" i="25"/>
  <c r="O24" i="25"/>
  <c r="I23" i="25"/>
  <c r="K23" i="25"/>
  <c r="O23" i="25" s="1"/>
  <c r="I22" i="25"/>
  <c r="K22" i="25" s="1"/>
  <c r="O22" i="25" s="1"/>
  <c r="I21" i="25"/>
  <c r="K21" i="25"/>
  <c r="O21" i="25" s="1"/>
  <c r="I20" i="25"/>
  <c r="K20" i="25" s="1"/>
  <c r="O20" i="25" s="1"/>
  <c r="I19" i="25"/>
  <c r="K19" i="25" s="1"/>
  <c r="O19" i="25" s="1"/>
  <c r="I18" i="25"/>
  <c r="K18" i="25" s="1"/>
  <c r="O18" i="25" s="1"/>
  <c r="I17" i="25"/>
  <c r="K17" i="25"/>
  <c r="O17" i="25" s="1"/>
  <c r="I16" i="25"/>
  <c r="K16" i="25"/>
  <c r="O16" i="25"/>
  <c r="I15" i="25"/>
  <c r="K15" i="25"/>
  <c r="O15" i="25" s="1"/>
  <c r="I14" i="25"/>
  <c r="K14" i="25" s="1"/>
  <c r="O14" i="25" s="1"/>
  <c r="I13" i="25"/>
  <c r="K13" i="25"/>
  <c r="O13" i="25" s="1"/>
  <c r="I12" i="25"/>
  <c r="K12" i="25" s="1"/>
  <c r="O12" i="25" s="1"/>
  <c r="I11" i="25"/>
  <c r="K11" i="25" s="1"/>
  <c r="O11" i="25" s="1"/>
  <c r="I36" i="24"/>
  <c r="K36" i="24"/>
  <c r="O36" i="24" s="1"/>
  <c r="I35" i="24"/>
  <c r="K35" i="24"/>
  <c r="O35" i="24"/>
  <c r="I34" i="24"/>
  <c r="K34" i="24"/>
  <c r="O34" i="24" s="1"/>
  <c r="I33" i="24"/>
  <c r="K33" i="24" s="1"/>
  <c r="O33" i="24" s="1"/>
  <c r="I32" i="24"/>
  <c r="K32" i="24"/>
  <c r="O32" i="24" s="1"/>
  <c r="I31" i="24"/>
  <c r="K31" i="24" s="1"/>
  <c r="O31" i="24" s="1"/>
  <c r="I30" i="24"/>
  <c r="K30" i="24" s="1"/>
  <c r="O30" i="24" s="1"/>
  <c r="I29" i="24"/>
  <c r="K29" i="24" s="1"/>
  <c r="O29" i="24"/>
  <c r="I28" i="24"/>
  <c r="K28" i="24"/>
  <c r="O28" i="24" s="1"/>
  <c r="I27" i="24"/>
  <c r="K27" i="24"/>
  <c r="O27" i="24"/>
  <c r="I26" i="24"/>
  <c r="K26" i="24"/>
  <c r="O26" i="24" s="1"/>
  <c r="I25" i="24"/>
  <c r="K25" i="24" s="1"/>
  <c r="O25" i="24" s="1"/>
  <c r="I24" i="24"/>
  <c r="K24" i="24"/>
  <c r="O24" i="24" s="1"/>
  <c r="I23" i="24"/>
  <c r="K23" i="24" s="1"/>
  <c r="O23" i="24" s="1"/>
  <c r="I22" i="24"/>
  <c r="K22" i="24" s="1"/>
  <c r="O22" i="24" s="1"/>
  <c r="I21" i="24"/>
  <c r="K21" i="24" s="1"/>
  <c r="O21" i="24"/>
  <c r="I20" i="24"/>
  <c r="K20" i="24"/>
  <c r="O20" i="24" s="1"/>
  <c r="I19" i="24"/>
  <c r="K19" i="24"/>
  <c r="O19" i="24"/>
  <c r="I18" i="24"/>
  <c r="K18" i="24"/>
  <c r="O18" i="24" s="1"/>
  <c r="I17" i="24"/>
  <c r="K17" i="24" s="1"/>
  <c r="O17" i="24" s="1"/>
  <c r="I16" i="24"/>
  <c r="K16" i="24"/>
  <c r="O16" i="24" s="1"/>
  <c r="I15" i="24"/>
  <c r="K15" i="24" s="1"/>
  <c r="O15" i="24" s="1"/>
  <c r="I14" i="24"/>
  <c r="K14" i="24" s="1"/>
  <c r="O14" i="24" s="1"/>
  <c r="I13" i="24"/>
  <c r="K13" i="24" s="1"/>
  <c r="O13" i="24" s="1"/>
  <c r="I12" i="24"/>
  <c r="K12" i="24"/>
  <c r="O12" i="24" s="1"/>
  <c r="I11" i="24"/>
  <c r="K11" i="24"/>
  <c r="O11" i="24"/>
  <c r="I36" i="23"/>
  <c r="K36" i="23" s="1"/>
  <c r="O36" i="23" s="1"/>
  <c r="I35" i="23"/>
  <c r="K35" i="23"/>
  <c r="O35" i="23" s="1"/>
  <c r="I34" i="23"/>
  <c r="K34" i="23" s="1"/>
  <c r="O34" i="23" s="1"/>
  <c r="I33" i="23"/>
  <c r="K33" i="23" s="1"/>
  <c r="O33" i="23" s="1"/>
  <c r="I32" i="23"/>
  <c r="K32" i="23" s="1"/>
  <c r="O32" i="23"/>
  <c r="I31" i="23"/>
  <c r="K31" i="23"/>
  <c r="O31" i="23" s="1"/>
  <c r="I30" i="23"/>
  <c r="K30" i="23"/>
  <c r="O30" i="23"/>
  <c r="I29" i="23"/>
  <c r="K29" i="23"/>
  <c r="O29" i="23" s="1"/>
  <c r="I28" i="23"/>
  <c r="K28" i="23" s="1"/>
  <c r="O28" i="23" s="1"/>
  <c r="I27" i="23"/>
  <c r="K27" i="23"/>
  <c r="O27" i="23" s="1"/>
  <c r="I26" i="23"/>
  <c r="K26" i="23" s="1"/>
  <c r="O26" i="23" s="1"/>
  <c r="I25" i="23"/>
  <c r="K25" i="23" s="1"/>
  <c r="O25" i="23" s="1"/>
  <c r="I24" i="23"/>
  <c r="K24" i="23" s="1"/>
  <c r="O24" i="23" s="1"/>
  <c r="I23" i="23"/>
  <c r="K23" i="23"/>
  <c r="O23" i="23" s="1"/>
  <c r="I22" i="23"/>
  <c r="K22" i="23"/>
  <c r="O22" i="23"/>
  <c r="I21" i="23"/>
  <c r="K21" i="23"/>
  <c r="O21" i="23" s="1"/>
  <c r="I20" i="23"/>
  <c r="K20" i="23" s="1"/>
  <c r="O20" i="23" s="1"/>
  <c r="I19" i="23"/>
  <c r="K19" i="23"/>
  <c r="O19" i="23" s="1"/>
  <c r="I18" i="23"/>
  <c r="K18" i="23" s="1"/>
  <c r="O18" i="23" s="1"/>
  <c r="I17" i="23"/>
  <c r="K17" i="23" s="1"/>
  <c r="O17" i="23" s="1"/>
  <c r="I16" i="23"/>
  <c r="K16" i="23" s="1"/>
  <c r="O16" i="23"/>
  <c r="I15" i="23"/>
  <c r="K15" i="23"/>
  <c r="O15" i="23" s="1"/>
  <c r="I14" i="23"/>
  <c r="K14" i="23"/>
  <c r="O14" i="23"/>
  <c r="I13" i="23"/>
  <c r="K13" i="23"/>
  <c r="O13" i="23" s="1"/>
  <c r="I12" i="23"/>
  <c r="K12" i="23" s="1"/>
  <c r="O12" i="23" s="1"/>
  <c r="I11" i="23"/>
  <c r="K11" i="23"/>
  <c r="O11" i="23" s="1"/>
  <c r="I36" i="22"/>
  <c r="K36" i="22" s="1"/>
  <c r="O36" i="22" s="1"/>
  <c r="I35" i="22"/>
  <c r="K35" i="22" s="1"/>
  <c r="O35" i="22" s="1"/>
  <c r="I34" i="22"/>
  <c r="K34" i="22"/>
  <c r="O34" i="22" s="1"/>
  <c r="I33" i="22"/>
  <c r="K33" i="22"/>
  <c r="O33" i="22"/>
  <c r="I32" i="22"/>
  <c r="K32" i="22"/>
  <c r="O32" i="22" s="1"/>
  <c r="I31" i="22"/>
  <c r="K31" i="22" s="1"/>
  <c r="O31" i="22" s="1"/>
  <c r="I30" i="22"/>
  <c r="K30" i="22"/>
  <c r="O30" i="22" s="1"/>
  <c r="I29" i="22"/>
  <c r="K29" i="22" s="1"/>
  <c r="O29" i="22" s="1"/>
  <c r="I28" i="22"/>
  <c r="K28" i="22" s="1"/>
  <c r="O28" i="22" s="1"/>
  <c r="I27" i="22"/>
  <c r="K27" i="22" s="1"/>
  <c r="O27" i="22"/>
  <c r="I26" i="22"/>
  <c r="K26" i="22"/>
  <c r="O26" i="22" s="1"/>
  <c r="I25" i="22"/>
  <c r="K25" i="22"/>
  <c r="O25" i="22"/>
  <c r="I24" i="22"/>
  <c r="K24" i="22"/>
  <c r="O24" i="22" s="1"/>
  <c r="I23" i="22"/>
  <c r="K23" i="22" s="1"/>
  <c r="O23" i="22" s="1"/>
  <c r="I22" i="22"/>
  <c r="K22" i="22"/>
  <c r="O22" i="22" s="1"/>
  <c r="I21" i="22"/>
  <c r="K21" i="22" s="1"/>
  <c r="O21" i="22" s="1"/>
  <c r="I20" i="22"/>
  <c r="K20" i="22" s="1"/>
  <c r="O20" i="22" s="1"/>
  <c r="I19" i="22"/>
  <c r="K19" i="22" s="1"/>
  <c r="O19" i="22" s="1"/>
  <c r="I18" i="22"/>
  <c r="K18" i="22"/>
  <c r="O18" i="22" s="1"/>
  <c r="I17" i="22"/>
  <c r="K17" i="22"/>
  <c r="O17" i="22"/>
  <c r="I16" i="22"/>
  <c r="K16" i="22"/>
  <c r="O16" i="22" s="1"/>
  <c r="I15" i="22"/>
  <c r="K15" i="22" s="1"/>
  <c r="O15" i="22" s="1"/>
  <c r="I14" i="22"/>
  <c r="K14" i="22"/>
  <c r="O14" i="22" s="1"/>
  <c r="I13" i="22"/>
  <c r="K13" i="22" s="1"/>
  <c r="O13" i="22" s="1"/>
  <c r="I12" i="22"/>
  <c r="K12" i="22" s="1"/>
  <c r="O12" i="22" s="1"/>
  <c r="I11" i="22"/>
  <c r="K11" i="22" s="1"/>
  <c r="O11" i="22"/>
  <c r="I36" i="21"/>
  <c r="K36" i="21"/>
  <c r="O36" i="21"/>
  <c r="I35" i="21"/>
  <c r="K35" i="21"/>
  <c r="O35" i="21" s="1"/>
  <c r="I34" i="21"/>
  <c r="K34" i="21" s="1"/>
  <c r="O34" i="21" s="1"/>
  <c r="I33" i="21"/>
  <c r="K33" i="21"/>
  <c r="O33" i="21" s="1"/>
  <c r="I32" i="21"/>
  <c r="K32" i="21" s="1"/>
  <c r="O32" i="21" s="1"/>
  <c r="I31" i="21"/>
  <c r="K31" i="21" s="1"/>
  <c r="O31" i="21" s="1"/>
  <c r="I30" i="21"/>
  <c r="K30" i="21" s="1"/>
  <c r="O30" i="21"/>
  <c r="I29" i="21"/>
  <c r="K29" i="21"/>
  <c r="O29" i="21" s="1"/>
  <c r="I28" i="21"/>
  <c r="K28" i="21"/>
  <c r="O28" i="21"/>
  <c r="I27" i="21"/>
  <c r="K27" i="21"/>
  <c r="O27" i="21" s="1"/>
  <c r="I26" i="21"/>
  <c r="K26" i="21" s="1"/>
  <c r="O26" i="21" s="1"/>
  <c r="I25" i="21"/>
  <c r="K25" i="21"/>
  <c r="O25" i="21" s="1"/>
  <c r="I24" i="21"/>
  <c r="K24" i="21" s="1"/>
  <c r="O24" i="21" s="1"/>
  <c r="I23" i="21"/>
  <c r="K23" i="21" s="1"/>
  <c r="O23" i="21" s="1"/>
  <c r="I22" i="21"/>
  <c r="K22" i="21" s="1"/>
  <c r="O22" i="21" s="1"/>
  <c r="I21" i="21"/>
  <c r="K21" i="21"/>
  <c r="O21" i="21" s="1"/>
  <c r="I20" i="21"/>
  <c r="K20" i="21"/>
  <c r="O20" i="21"/>
  <c r="I19" i="21"/>
  <c r="K19" i="21"/>
  <c r="O19" i="21" s="1"/>
  <c r="I18" i="21"/>
  <c r="K18" i="21" s="1"/>
  <c r="O18" i="21" s="1"/>
  <c r="I17" i="21"/>
  <c r="K17" i="21"/>
  <c r="O17" i="21" s="1"/>
  <c r="I16" i="21"/>
  <c r="K16" i="21" s="1"/>
  <c r="O16" i="21" s="1"/>
  <c r="I15" i="21"/>
  <c r="K15" i="21" s="1"/>
  <c r="O15" i="21" s="1"/>
  <c r="I14" i="21"/>
  <c r="K14" i="21" s="1"/>
  <c r="O14" i="21"/>
  <c r="I13" i="21"/>
  <c r="K13" i="21"/>
  <c r="O13" i="21" s="1"/>
  <c r="I12" i="21"/>
  <c r="K12" i="21"/>
  <c r="O12" i="21"/>
  <c r="I11" i="21"/>
  <c r="K11" i="21"/>
  <c r="O11" i="21" s="1"/>
  <c r="I36" i="20"/>
  <c r="K36" i="20"/>
  <c r="O36" i="20" s="1"/>
  <c r="I35" i="20"/>
  <c r="K35" i="20" s="1"/>
  <c r="O35" i="20" s="1"/>
  <c r="I34" i="20"/>
  <c r="K34" i="20"/>
  <c r="O34" i="20" s="1"/>
  <c r="I33" i="20"/>
  <c r="K33" i="20" s="1"/>
  <c r="O33" i="20" s="1"/>
  <c r="I32" i="20"/>
  <c r="K32" i="20"/>
  <c r="O32" i="20" s="1"/>
  <c r="I31" i="20"/>
  <c r="K31" i="20" s="1"/>
  <c r="O31" i="20" s="1"/>
  <c r="I30" i="20"/>
  <c r="K30" i="20"/>
  <c r="O30" i="20" s="1"/>
  <c r="I29" i="20"/>
  <c r="K29" i="20" s="1"/>
  <c r="O29" i="20" s="1"/>
  <c r="I28" i="20"/>
  <c r="K28" i="20"/>
  <c r="O28" i="20" s="1"/>
  <c r="I27" i="20"/>
  <c r="K27" i="20" s="1"/>
  <c r="O27" i="20" s="1"/>
  <c r="I26" i="20"/>
  <c r="K26" i="20"/>
  <c r="O26" i="20" s="1"/>
  <c r="I25" i="20"/>
  <c r="K25" i="20" s="1"/>
  <c r="O25" i="20"/>
  <c r="I24" i="20"/>
  <c r="K24" i="20"/>
  <c r="O24" i="20" s="1"/>
  <c r="I23" i="20"/>
  <c r="K23" i="20" s="1"/>
  <c r="O23" i="20"/>
  <c r="I22" i="20"/>
  <c r="K22" i="20"/>
  <c r="O22" i="20" s="1"/>
  <c r="I21" i="20"/>
  <c r="K21" i="20" s="1"/>
  <c r="O21" i="20" s="1"/>
  <c r="I20" i="20"/>
  <c r="K20" i="20"/>
  <c r="O20" i="20" s="1"/>
  <c r="I19" i="20"/>
  <c r="K19" i="20" s="1"/>
  <c r="O19" i="20" s="1"/>
  <c r="I18" i="20"/>
  <c r="K18" i="20"/>
  <c r="O18" i="20" s="1"/>
  <c r="I17" i="20"/>
  <c r="K17" i="20" s="1"/>
  <c r="O17" i="20" s="1"/>
  <c r="I16" i="20"/>
  <c r="K16" i="20"/>
  <c r="O16" i="20" s="1"/>
  <c r="I15" i="20"/>
  <c r="K15" i="20" s="1"/>
  <c r="O15" i="20" s="1"/>
  <c r="I14" i="20"/>
  <c r="K14" i="20"/>
  <c r="O14" i="20" s="1"/>
  <c r="I13" i="20"/>
  <c r="K13" i="20" s="1"/>
  <c r="O13" i="20" s="1"/>
  <c r="I12" i="20"/>
  <c r="K12" i="20"/>
  <c r="O12" i="20" s="1"/>
  <c r="I11" i="20"/>
  <c r="K11" i="20" s="1"/>
  <c r="O11" i="20" s="1"/>
  <c r="I36" i="19"/>
  <c r="K36" i="19" s="1"/>
  <c r="O36" i="19" s="1"/>
  <c r="I35" i="19"/>
  <c r="K35" i="19"/>
  <c r="O35" i="19" s="1"/>
  <c r="I34" i="19"/>
  <c r="K34" i="19" s="1"/>
  <c r="O34" i="19" s="1"/>
  <c r="I33" i="19"/>
  <c r="K33" i="19"/>
  <c r="O33" i="19" s="1"/>
  <c r="I32" i="19"/>
  <c r="K32" i="19" s="1"/>
  <c r="O32" i="19" s="1"/>
  <c r="I31" i="19"/>
  <c r="K31" i="19"/>
  <c r="O31" i="19" s="1"/>
  <c r="I30" i="19"/>
  <c r="K30" i="19" s="1"/>
  <c r="O30" i="19"/>
  <c r="I29" i="19"/>
  <c r="K29" i="19"/>
  <c r="O29" i="19" s="1"/>
  <c r="I28" i="19"/>
  <c r="K28" i="19" s="1"/>
  <c r="O28" i="19"/>
  <c r="I27" i="19"/>
  <c r="K27" i="19"/>
  <c r="O27" i="19" s="1"/>
  <c r="I26" i="19"/>
  <c r="K26" i="19" s="1"/>
  <c r="O26" i="19"/>
  <c r="I25" i="19"/>
  <c r="K25" i="19"/>
  <c r="O25" i="19" s="1"/>
  <c r="I24" i="19"/>
  <c r="K24" i="19" s="1"/>
  <c r="O24" i="19" s="1"/>
  <c r="I23" i="19"/>
  <c r="K23" i="19"/>
  <c r="O23" i="19" s="1"/>
  <c r="I22" i="19"/>
  <c r="K22" i="19" s="1"/>
  <c r="O22" i="19"/>
  <c r="I21" i="19"/>
  <c r="K21" i="19"/>
  <c r="O21" i="19" s="1"/>
  <c r="I20" i="19"/>
  <c r="K20" i="19" s="1"/>
  <c r="O20" i="19"/>
  <c r="I19" i="19"/>
  <c r="K19" i="19"/>
  <c r="O19" i="19" s="1"/>
  <c r="I18" i="19"/>
  <c r="K18" i="19" s="1"/>
  <c r="O18" i="19"/>
  <c r="I17" i="19"/>
  <c r="K17" i="19"/>
  <c r="O17" i="19" s="1"/>
  <c r="I16" i="19"/>
  <c r="K16" i="19" s="1"/>
  <c r="O16" i="19" s="1"/>
  <c r="I15" i="19"/>
  <c r="K15" i="19"/>
  <c r="O15" i="19" s="1"/>
  <c r="I14" i="19"/>
  <c r="K14" i="19" s="1"/>
  <c r="O14" i="19" s="1"/>
  <c r="I13" i="19"/>
  <c r="K13" i="19"/>
  <c r="O13" i="19" s="1"/>
  <c r="I12" i="19"/>
  <c r="K12" i="19" s="1"/>
  <c r="O12" i="19"/>
  <c r="I11" i="19"/>
  <c r="K11" i="19"/>
  <c r="O11" i="19" s="1"/>
  <c r="I36" i="18"/>
  <c r="K36" i="18"/>
  <c r="O36" i="18" s="1"/>
  <c r="I35" i="18"/>
  <c r="K35" i="18" s="1"/>
  <c r="O35" i="18" s="1"/>
  <c r="I34" i="18"/>
  <c r="K34" i="18"/>
  <c r="O34" i="18" s="1"/>
  <c r="I33" i="18"/>
  <c r="K33" i="18" s="1"/>
  <c r="O33" i="18"/>
  <c r="I32" i="18"/>
  <c r="K32" i="18"/>
  <c r="O32" i="18"/>
  <c r="I31" i="18"/>
  <c r="K31" i="18" s="1"/>
  <c r="O31" i="18" s="1"/>
  <c r="I30" i="18"/>
  <c r="K30" i="18"/>
  <c r="O30" i="18" s="1"/>
  <c r="I29" i="18"/>
  <c r="K29" i="18"/>
  <c r="O29" i="18"/>
  <c r="I28" i="18"/>
  <c r="K28" i="18"/>
  <c r="O28" i="18" s="1"/>
  <c r="I27" i="18"/>
  <c r="K27" i="18" s="1"/>
  <c r="O27" i="18" s="1"/>
  <c r="I26" i="18"/>
  <c r="K26" i="18"/>
  <c r="O26" i="18" s="1"/>
  <c r="I25" i="18"/>
  <c r="K25" i="18" s="1"/>
  <c r="O25" i="18" s="1"/>
  <c r="I24" i="18"/>
  <c r="K24" i="18"/>
  <c r="O24" i="18"/>
  <c r="I23" i="18"/>
  <c r="K23" i="18" s="1"/>
  <c r="O23" i="18" s="1"/>
  <c r="I22" i="18"/>
  <c r="K22" i="18"/>
  <c r="O22" i="18" s="1"/>
  <c r="I21" i="18"/>
  <c r="K21" i="18"/>
  <c r="O21" i="18"/>
  <c r="I20" i="18"/>
  <c r="K20" i="18"/>
  <c r="O20" i="18" s="1"/>
  <c r="I19" i="18"/>
  <c r="K19" i="18" s="1"/>
  <c r="O19" i="18" s="1"/>
  <c r="I18" i="18"/>
  <c r="K18" i="18"/>
  <c r="O18" i="18" s="1"/>
  <c r="I17" i="18"/>
  <c r="K17" i="18" s="1"/>
  <c r="O17" i="18" s="1"/>
  <c r="I16" i="18"/>
  <c r="K16" i="18"/>
  <c r="O16" i="18"/>
  <c r="I15" i="18"/>
  <c r="K15" i="18" s="1"/>
  <c r="O15" i="18"/>
  <c r="I14" i="18"/>
  <c r="K14" i="18"/>
  <c r="O14" i="18" s="1"/>
  <c r="I13" i="18"/>
  <c r="K13" i="18"/>
  <c r="O13" i="18"/>
  <c r="I12" i="18"/>
  <c r="K12" i="18"/>
  <c r="O12" i="18" s="1"/>
  <c r="I11" i="18"/>
  <c r="K11" i="18" s="1"/>
  <c r="O11" i="18" s="1"/>
  <c r="I37" i="17"/>
  <c r="K37" i="17" s="1"/>
  <c r="O37" i="17" s="1"/>
  <c r="I36" i="17"/>
  <c r="K36" i="17" s="1"/>
  <c r="O36" i="17"/>
  <c r="I35" i="17"/>
  <c r="K35" i="17"/>
  <c r="O35" i="17"/>
  <c r="I34" i="17"/>
  <c r="K34" i="17" s="1"/>
  <c r="O34" i="17"/>
  <c r="I33" i="17"/>
  <c r="K33" i="17"/>
  <c r="O33" i="17" s="1"/>
  <c r="I32" i="17"/>
  <c r="K32" i="17"/>
  <c r="O32" i="17" s="1"/>
  <c r="I31" i="17"/>
  <c r="K31" i="17"/>
  <c r="O31" i="17" s="1"/>
  <c r="I30" i="17"/>
  <c r="K30" i="17" s="1"/>
  <c r="O30" i="17" s="1"/>
  <c r="I29" i="17"/>
  <c r="K29" i="17"/>
  <c r="O29" i="17"/>
  <c r="I28" i="17"/>
  <c r="K28" i="17" s="1"/>
  <c r="O28" i="17"/>
  <c r="I27" i="17"/>
  <c r="K27" i="17"/>
  <c r="O27" i="17" s="1"/>
  <c r="I26" i="17"/>
  <c r="K26" i="17"/>
  <c r="O26" i="17"/>
  <c r="I25" i="17"/>
  <c r="K25" i="17"/>
  <c r="O25" i="17" s="1"/>
  <c r="I24" i="17"/>
  <c r="K24" i="17"/>
  <c r="O24" i="17" s="1"/>
  <c r="I23" i="17"/>
  <c r="K23" i="17"/>
  <c r="O23" i="17" s="1"/>
  <c r="I22" i="17"/>
  <c r="K22" i="17" s="1"/>
  <c r="O22" i="17" s="1"/>
  <c r="I21" i="17"/>
  <c r="K21" i="17"/>
  <c r="O21" i="17"/>
  <c r="I20" i="17"/>
  <c r="K20" i="17" s="1"/>
  <c r="O20" i="17" s="1"/>
  <c r="I19" i="17"/>
  <c r="K19" i="17"/>
  <c r="O19" i="17" s="1"/>
  <c r="I18" i="17"/>
  <c r="K18" i="17"/>
  <c r="O18" i="17"/>
  <c r="I17" i="17"/>
  <c r="K17" i="17"/>
  <c r="O17" i="17" s="1"/>
  <c r="I16" i="17"/>
  <c r="K16" i="17"/>
  <c r="O16" i="17" s="1"/>
  <c r="I15" i="17"/>
  <c r="K15" i="17"/>
  <c r="O15" i="17" s="1"/>
  <c r="I14" i="17"/>
  <c r="K14" i="17" s="1"/>
  <c r="O14" i="17" s="1"/>
  <c r="I13" i="17"/>
  <c r="K13" i="17"/>
  <c r="O13" i="17"/>
  <c r="I12" i="17"/>
  <c r="K12" i="17" s="1"/>
  <c r="O12" i="17"/>
  <c r="I11" i="17"/>
  <c r="K11" i="17"/>
  <c r="O11" i="17" s="1"/>
  <c r="I36" i="16"/>
  <c r="K36" i="16"/>
  <c r="O36" i="16" s="1"/>
  <c r="I35" i="16"/>
  <c r="K35" i="16"/>
  <c r="O35" i="16" s="1"/>
  <c r="I34" i="16"/>
  <c r="K34" i="16"/>
  <c r="O34" i="16" s="1"/>
  <c r="I33" i="16"/>
  <c r="K33" i="16" s="1"/>
  <c r="O33" i="16" s="1"/>
  <c r="I32" i="16"/>
  <c r="K32" i="16"/>
  <c r="O32" i="16"/>
  <c r="I31" i="16"/>
  <c r="K31" i="16" s="1"/>
  <c r="O31" i="16" s="1"/>
  <c r="I30" i="16"/>
  <c r="K30" i="16"/>
  <c r="O30" i="16" s="1"/>
  <c r="I29" i="16"/>
  <c r="K29" i="16"/>
  <c r="O29" i="16"/>
  <c r="I28" i="16"/>
  <c r="K28" i="16"/>
  <c r="O28" i="16" s="1"/>
  <c r="I27" i="16"/>
  <c r="K27" i="16"/>
  <c r="O27" i="16" s="1"/>
  <c r="I26" i="16"/>
  <c r="K26" i="16"/>
  <c r="O26" i="16" s="1"/>
  <c r="I25" i="16"/>
  <c r="K25" i="16" s="1"/>
  <c r="O25" i="16" s="1"/>
  <c r="I24" i="16"/>
  <c r="K24" i="16"/>
  <c r="O24" i="16"/>
  <c r="I23" i="16"/>
  <c r="K23" i="16" s="1"/>
  <c r="O23" i="16"/>
  <c r="I22" i="16"/>
  <c r="K22" i="16"/>
  <c r="O22" i="16" s="1"/>
  <c r="I21" i="16"/>
  <c r="K21" i="16"/>
  <c r="O21" i="16"/>
  <c r="I20" i="16"/>
  <c r="K20" i="16"/>
  <c r="O20" i="16" s="1"/>
  <c r="I19" i="16"/>
  <c r="K19" i="16"/>
  <c r="O19" i="16" s="1"/>
  <c r="I18" i="16"/>
  <c r="K18" i="16"/>
  <c r="O18" i="16" s="1"/>
  <c r="I17" i="16"/>
  <c r="K17" i="16" s="1"/>
  <c r="O17" i="16" s="1"/>
  <c r="I16" i="16"/>
  <c r="K16" i="16"/>
  <c r="O16" i="16"/>
  <c r="I15" i="16"/>
  <c r="K15" i="16" s="1"/>
  <c r="O15" i="16" s="1"/>
  <c r="I14" i="16"/>
  <c r="K14" i="16"/>
  <c r="O14" i="16" s="1"/>
  <c r="I13" i="16"/>
  <c r="K13" i="16"/>
  <c r="O13" i="16"/>
  <c r="I12" i="16"/>
  <c r="K12" i="16"/>
  <c r="O12" i="16" s="1"/>
  <c r="I11" i="16"/>
  <c r="K11" i="16"/>
  <c r="O11" i="16" s="1"/>
  <c r="I36" i="15"/>
  <c r="K36" i="15" s="1"/>
  <c r="O36" i="15" s="1"/>
  <c r="I35" i="15"/>
  <c r="K35" i="15"/>
  <c r="O35" i="15"/>
  <c r="I34" i="15"/>
  <c r="K34" i="15" s="1"/>
  <c r="O34" i="15"/>
  <c r="I33" i="15"/>
  <c r="K33" i="15"/>
  <c r="O33" i="15" s="1"/>
  <c r="I32" i="15"/>
  <c r="K32" i="15"/>
  <c r="O32" i="15"/>
  <c r="I31" i="15"/>
  <c r="K31" i="15"/>
  <c r="O31" i="15" s="1"/>
  <c r="I30" i="15"/>
  <c r="K30" i="15"/>
  <c r="O30" i="15" s="1"/>
  <c r="I29" i="15"/>
  <c r="K29" i="15"/>
  <c r="O29" i="15" s="1"/>
  <c r="I28" i="15"/>
  <c r="K28" i="15" s="1"/>
  <c r="O28" i="15" s="1"/>
  <c r="I27" i="15"/>
  <c r="K27" i="15"/>
  <c r="O27" i="15"/>
  <c r="I26" i="15"/>
  <c r="K26" i="15" s="1"/>
  <c r="O26" i="15" s="1"/>
  <c r="I25" i="15"/>
  <c r="K25" i="15"/>
  <c r="O25" i="15" s="1"/>
  <c r="I24" i="15"/>
  <c r="K24" i="15"/>
  <c r="O24" i="15"/>
  <c r="I23" i="15"/>
  <c r="K23" i="15"/>
  <c r="O23" i="15" s="1"/>
  <c r="I22" i="15"/>
  <c r="K22" i="15"/>
  <c r="O22" i="15" s="1"/>
  <c r="I21" i="15"/>
  <c r="K21" i="15"/>
  <c r="O21" i="15" s="1"/>
  <c r="I20" i="15"/>
  <c r="K20" i="15" s="1"/>
  <c r="O20" i="15" s="1"/>
  <c r="I19" i="15"/>
  <c r="K19" i="15"/>
  <c r="O19" i="15"/>
  <c r="I18" i="15"/>
  <c r="K18" i="15" s="1"/>
  <c r="O18" i="15"/>
  <c r="I17" i="15"/>
  <c r="K17" i="15"/>
  <c r="O17" i="15" s="1"/>
  <c r="I16" i="15"/>
  <c r="K16" i="15"/>
  <c r="O16" i="15"/>
  <c r="I15" i="15"/>
  <c r="K15" i="15"/>
  <c r="O15" i="15" s="1"/>
  <c r="I14" i="15"/>
  <c r="K14" i="15"/>
  <c r="O14" i="15" s="1"/>
  <c r="I13" i="15"/>
  <c r="K13" i="15"/>
  <c r="O13" i="15" s="1"/>
  <c r="I12" i="15"/>
  <c r="K12" i="15" s="1"/>
  <c r="O12" i="15" s="1"/>
  <c r="I11" i="15"/>
  <c r="K11" i="15"/>
  <c r="O11" i="15"/>
  <c r="I36" i="14"/>
  <c r="K36" i="14"/>
  <c r="O36" i="14" s="1"/>
  <c r="I35" i="14"/>
  <c r="K35" i="14"/>
  <c r="O35" i="14"/>
  <c r="I34" i="14"/>
  <c r="K34" i="14"/>
  <c r="O34" i="14" s="1"/>
  <c r="I33" i="14"/>
  <c r="K33" i="14"/>
  <c r="O33" i="14" s="1"/>
  <c r="I32" i="14"/>
  <c r="K32" i="14"/>
  <c r="O32" i="14" s="1"/>
  <c r="I31" i="14"/>
  <c r="K31" i="14" s="1"/>
  <c r="O31" i="14" s="1"/>
  <c r="I30" i="14"/>
  <c r="K30" i="14"/>
  <c r="O30" i="14" s="1"/>
  <c r="I29" i="14"/>
  <c r="K29" i="14"/>
  <c r="O29" i="14"/>
  <c r="I28" i="14"/>
  <c r="K28" i="14" s="1"/>
  <c r="O28" i="14" s="1"/>
  <c r="I27" i="14"/>
  <c r="K27" i="14" s="1"/>
  <c r="O27" i="14" s="1"/>
  <c r="I26" i="14"/>
  <c r="K26" i="14"/>
  <c r="O26" i="14" s="1"/>
  <c r="I25" i="14"/>
  <c r="K25" i="14"/>
  <c r="O25" i="14"/>
  <c r="I24" i="14"/>
  <c r="K24" i="14"/>
  <c r="O24" i="14"/>
  <c r="I23" i="14"/>
  <c r="K23" i="14" s="1"/>
  <c r="O23" i="14" s="1"/>
  <c r="I22" i="14"/>
  <c r="K22" i="14"/>
  <c r="O22" i="14" s="1"/>
  <c r="I21" i="14"/>
  <c r="K21" i="14"/>
  <c r="O21" i="14"/>
  <c r="I20" i="14"/>
  <c r="K20" i="14" s="1"/>
  <c r="O20" i="14" s="1"/>
  <c r="I19" i="14"/>
  <c r="K19" i="14" s="1"/>
  <c r="O19" i="14" s="1"/>
  <c r="I18" i="14"/>
  <c r="K18" i="14"/>
  <c r="O18" i="14" s="1"/>
  <c r="I17" i="14"/>
  <c r="K17" i="14"/>
  <c r="O17" i="14"/>
  <c r="I16" i="14"/>
  <c r="K16" i="14"/>
  <c r="O16" i="14"/>
  <c r="I15" i="14"/>
  <c r="K15" i="14" s="1"/>
  <c r="O15" i="14" s="1"/>
  <c r="I14" i="14"/>
  <c r="K14" i="14"/>
  <c r="O14" i="14" s="1"/>
  <c r="I13" i="14"/>
  <c r="K13" i="14"/>
  <c r="O13" i="14"/>
  <c r="I12" i="14"/>
  <c r="K12" i="14" s="1"/>
  <c r="O12" i="14" s="1"/>
  <c r="I11" i="14"/>
  <c r="K11" i="14" s="1"/>
  <c r="O11" i="14" s="1"/>
  <c r="I36" i="13"/>
  <c r="K36" i="13"/>
  <c r="O36" i="13"/>
  <c r="I35" i="13"/>
  <c r="K35" i="13"/>
  <c r="O35" i="13"/>
  <c r="I34" i="13"/>
  <c r="K34" i="13" s="1"/>
  <c r="O34" i="13" s="1"/>
  <c r="I33" i="13"/>
  <c r="K33" i="13"/>
  <c r="O33" i="13" s="1"/>
  <c r="I32" i="13"/>
  <c r="K32" i="13"/>
  <c r="O32" i="13"/>
  <c r="I31" i="13"/>
  <c r="K31" i="13" s="1"/>
  <c r="O31" i="13" s="1"/>
  <c r="I30" i="13"/>
  <c r="K30" i="13" s="1"/>
  <c r="O30" i="13" s="1"/>
  <c r="I29" i="13"/>
  <c r="K29" i="13"/>
  <c r="O29" i="13" s="1"/>
  <c r="I28" i="13"/>
  <c r="K28" i="13"/>
  <c r="O28" i="13"/>
  <c r="I27" i="13"/>
  <c r="K27" i="13"/>
  <c r="O27" i="13"/>
  <c r="I26" i="13"/>
  <c r="K26" i="13" s="1"/>
  <c r="O26" i="13" s="1"/>
  <c r="I25" i="13"/>
  <c r="K25" i="13"/>
  <c r="O25" i="13" s="1"/>
  <c r="I24" i="13"/>
  <c r="K24" i="13"/>
  <c r="O24" i="13"/>
  <c r="I23" i="13"/>
  <c r="K23" i="13" s="1"/>
  <c r="O23" i="13" s="1"/>
  <c r="I22" i="13"/>
  <c r="K22" i="13" s="1"/>
  <c r="O22" i="13" s="1"/>
  <c r="I21" i="13"/>
  <c r="K21" i="13"/>
  <c r="O21" i="13" s="1"/>
  <c r="I20" i="13"/>
  <c r="K20" i="13"/>
  <c r="O20" i="13"/>
  <c r="I19" i="13"/>
  <c r="K19" i="13"/>
  <c r="O19" i="13"/>
  <c r="I18" i="13"/>
  <c r="K18" i="13" s="1"/>
  <c r="O18" i="13" s="1"/>
  <c r="I17" i="13"/>
  <c r="K17" i="13"/>
  <c r="O17" i="13" s="1"/>
  <c r="I16" i="13"/>
  <c r="K16" i="13"/>
  <c r="O16" i="13"/>
  <c r="I15" i="13"/>
  <c r="K15" i="13" s="1"/>
  <c r="O15" i="13" s="1"/>
  <c r="I14" i="13"/>
  <c r="K14" i="13" s="1"/>
  <c r="O14" i="13" s="1"/>
  <c r="I13" i="13"/>
  <c r="K13" i="13"/>
  <c r="O13" i="13" s="1"/>
  <c r="I12" i="13"/>
  <c r="K12" i="13"/>
  <c r="O12" i="13"/>
  <c r="I11" i="13"/>
  <c r="K11" i="13"/>
  <c r="O11" i="13"/>
  <c r="I37" i="12"/>
  <c r="K37" i="12" s="1"/>
  <c r="O37" i="12" s="1"/>
  <c r="I36" i="12"/>
  <c r="K36" i="12"/>
  <c r="O36" i="12" s="1"/>
  <c r="I35" i="12"/>
  <c r="K35" i="12"/>
  <c r="O35" i="12"/>
  <c r="I34" i="12"/>
  <c r="K34" i="12" s="1"/>
  <c r="O34" i="12" s="1"/>
  <c r="I33" i="12"/>
  <c r="K33" i="12" s="1"/>
  <c r="O33" i="12" s="1"/>
  <c r="I32" i="12"/>
  <c r="K32" i="12"/>
  <c r="O32" i="12" s="1"/>
  <c r="I31" i="12"/>
  <c r="K31" i="12"/>
  <c r="O31" i="12"/>
  <c r="I30" i="12"/>
  <c r="K30" i="12" s="1"/>
  <c r="O30" i="12" s="1"/>
  <c r="I29" i="12"/>
  <c r="K29" i="12" s="1"/>
  <c r="O29" i="12" s="1"/>
  <c r="I28" i="12"/>
  <c r="K28" i="12"/>
  <c r="O28" i="12" s="1"/>
  <c r="I27" i="12"/>
  <c r="K27" i="12"/>
  <c r="O27" i="12"/>
  <c r="I26" i="12"/>
  <c r="K26" i="12" s="1"/>
  <c r="O26" i="12" s="1"/>
  <c r="I25" i="12"/>
  <c r="K25" i="12" s="1"/>
  <c r="O25" i="12" s="1"/>
  <c r="I24" i="12"/>
  <c r="K24" i="12"/>
  <c r="O24" i="12" s="1"/>
  <c r="I23" i="12"/>
  <c r="K23" i="12"/>
  <c r="O23" i="12"/>
  <c r="I22" i="12"/>
  <c r="K22" i="12" s="1"/>
  <c r="O22" i="12" s="1"/>
  <c r="I21" i="12"/>
  <c r="K21" i="12" s="1"/>
  <c r="O21" i="12" s="1"/>
  <c r="I20" i="12"/>
  <c r="K20" i="12"/>
  <c r="O20" i="12" s="1"/>
  <c r="I19" i="12"/>
  <c r="K19" i="12"/>
  <c r="O19" i="12"/>
  <c r="I18" i="12"/>
  <c r="K18" i="12" s="1"/>
  <c r="O18" i="12" s="1"/>
  <c r="I17" i="12"/>
  <c r="K17" i="12" s="1"/>
  <c r="O17" i="12" s="1"/>
  <c r="I16" i="12"/>
  <c r="K16" i="12"/>
  <c r="O16" i="12" s="1"/>
  <c r="I15" i="12"/>
  <c r="K15" i="12"/>
  <c r="O15" i="12"/>
  <c r="I14" i="12"/>
  <c r="K14" i="12" s="1"/>
  <c r="O14" i="12" s="1"/>
  <c r="I13" i="12"/>
  <c r="K13" i="12" s="1"/>
  <c r="O13" i="12" s="1"/>
  <c r="I12" i="12"/>
  <c r="K12" i="12"/>
  <c r="O12" i="12" s="1"/>
  <c r="I11" i="12"/>
  <c r="K11" i="12"/>
  <c r="O11" i="12"/>
  <c r="I36" i="11"/>
  <c r="K36" i="11" s="1"/>
  <c r="O36" i="11" s="1"/>
  <c r="I35" i="11"/>
  <c r="K35" i="11"/>
  <c r="O35" i="11" s="1"/>
  <c r="I34" i="11"/>
  <c r="K34" i="11"/>
  <c r="O34" i="11"/>
  <c r="I33" i="11"/>
  <c r="K33" i="11" s="1"/>
  <c r="O33" i="11" s="1"/>
  <c r="I32" i="11"/>
  <c r="K32" i="11" s="1"/>
  <c r="O32" i="11" s="1"/>
  <c r="I31" i="11"/>
  <c r="K31" i="11"/>
  <c r="O31" i="11" s="1"/>
  <c r="I30" i="11"/>
  <c r="K30" i="11"/>
  <c r="O30" i="11"/>
  <c r="I29" i="11"/>
  <c r="K29" i="11" s="1"/>
  <c r="O29" i="11" s="1"/>
  <c r="I28" i="11"/>
  <c r="K28" i="11" s="1"/>
  <c r="O28" i="11" s="1"/>
  <c r="I27" i="11"/>
  <c r="K27" i="11"/>
  <c r="O27" i="11" s="1"/>
  <c r="I26" i="11"/>
  <c r="K26" i="11"/>
  <c r="O26" i="11"/>
  <c r="I25" i="11"/>
  <c r="K25" i="11" s="1"/>
  <c r="O25" i="11" s="1"/>
  <c r="I24" i="11"/>
  <c r="K24" i="11" s="1"/>
  <c r="O24" i="11" s="1"/>
  <c r="I23" i="11"/>
  <c r="K23" i="11"/>
  <c r="O23" i="11" s="1"/>
  <c r="I22" i="11"/>
  <c r="K22" i="11"/>
  <c r="O22" i="11"/>
  <c r="I21" i="11"/>
  <c r="K21" i="11" s="1"/>
  <c r="O21" i="11" s="1"/>
  <c r="I20" i="11"/>
  <c r="K20" i="11" s="1"/>
  <c r="O20" i="11" s="1"/>
  <c r="I19" i="11"/>
  <c r="K19" i="11"/>
  <c r="O19" i="11" s="1"/>
  <c r="I18" i="11"/>
  <c r="K18" i="11"/>
  <c r="O18" i="11"/>
  <c r="I17" i="11"/>
  <c r="K17" i="11" s="1"/>
  <c r="O17" i="11" s="1"/>
  <c r="I16" i="11"/>
  <c r="K16" i="11" s="1"/>
  <c r="O16" i="11" s="1"/>
  <c r="I15" i="11"/>
  <c r="K15" i="11"/>
  <c r="O15" i="11" s="1"/>
  <c r="I14" i="11"/>
  <c r="K14" i="11"/>
  <c r="O14" i="11"/>
  <c r="I13" i="11"/>
  <c r="K13" i="11" s="1"/>
  <c r="O13" i="11" s="1"/>
  <c r="I12" i="11"/>
  <c r="K12" i="11" s="1"/>
  <c r="O12" i="11" s="1"/>
  <c r="I11" i="11"/>
  <c r="K11" i="11"/>
  <c r="O11" i="11" s="1"/>
  <c r="I36" i="10"/>
  <c r="K36" i="10" s="1"/>
  <c r="O36" i="10" s="1"/>
  <c r="I35" i="10"/>
  <c r="K35" i="10" s="1"/>
  <c r="O35" i="10" s="1"/>
  <c r="I34" i="10"/>
  <c r="K34" i="10"/>
  <c r="O34" i="10" s="1"/>
  <c r="I33" i="10"/>
  <c r="K33" i="10"/>
  <c r="O33" i="10"/>
  <c r="I32" i="10"/>
  <c r="K32" i="10" s="1"/>
  <c r="O32" i="10" s="1"/>
  <c r="I31" i="10"/>
  <c r="K31" i="10" s="1"/>
  <c r="O31" i="10" s="1"/>
  <c r="I30" i="10"/>
  <c r="K30" i="10"/>
  <c r="O30" i="10" s="1"/>
  <c r="I29" i="10"/>
  <c r="K29" i="10"/>
  <c r="O29" i="10"/>
  <c r="I28" i="10"/>
  <c r="K28" i="10" s="1"/>
  <c r="O28" i="10" s="1"/>
  <c r="I27" i="10"/>
  <c r="K27" i="10" s="1"/>
  <c r="O27" i="10" s="1"/>
  <c r="I26" i="10"/>
  <c r="K26" i="10"/>
  <c r="O26" i="10" s="1"/>
  <c r="I25" i="10"/>
  <c r="K25" i="10"/>
  <c r="O25" i="10"/>
  <c r="I24" i="10"/>
  <c r="K24" i="10" s="1"/>
  <c r="O24" i="10" s="1"/>
  <c r="I23" i="10"/>
  <c r="K23" i="10" s="1"/>
  <c r="O23" i="10" s="1"/>
  <c r="I22" i="10"/>
  <c r="K22" i="10"/>
  <c r="O22" i="10" s="1"/>
  <c r="I21" i="10"/>
  <c r="K21" i="10"/>
  <c r="O21" i="10"/>
  <c r="I20" i="10"/>
  <c r="K20" i="10" s="1"/>
  <c r="O20" i="10" s="1"/>
  <c r="I19" i="10"/>
  <c r="K19" i="10" s="1"/>
  <c r="O19" i="10" s="1"/>
  <c r="I18" i="10"/>
  <c r="K18" i="10"/>
  <c r="O18" i="10" s="1"/>
  <c r="I17" i="10"/>
  <c r="K17" i="10"/>
  <c r="O17" i="10"/>
  <c r="I16" i="10"/>
  <c r="K16" i="10" s="1"/>
  <c r="O16" i="10" s="1"/>
  <c r="I15" i="10"/>
  <c r="K15" i="10" s="1"/>
  <c r="O15" i="10" s="1"/>
  <c r="I14" i="10"/>
  <c r="K14" i="10"/>
  <c r="O14" i="10" s="1"/>
  <c r="I13" i="10"/>
  <c r="K13" i="10"/>
  <c r="O13" i="10"/>
  <c r="I12" i="10"/>
  <c r="K12" i="10" s="1"/>
  <c r="O12" i="10" s="1"/>
  <c r="I11" i="10"/>
  <c r="K11" i="10" s="1"/>
  <c r="O11" i="10" s="1"/>
  <c r="I36" i="9"/>
  <c r="K36" i="9"/>
  <c r="O36" i="9"/>
  <c r="I35" i="9"/>
  <c r="K35" i="9" s="1"/>
  <c r="O35" i="9" s="1"/>
  <c r="I34" i="9"/>
  <c r="K34" i="9" s="1"/>
  <c r="O34" i="9" s="1"/>
  <c r="I33" i="9"/>
  <c r="K33" i="9"/>
  <c r="O33" i="9" s="1"/>
  <c r="I32" i="9"/>
  <c r="K32" i="9"/>
  <c r="O32" i="9"/>
  <c r="I31" i="9"/>
  <c r="K31" i="9" s="1"/>
  <c r="O31" i="9" s="1"/>
  <c r="I30" i="9"/>
  <c r="K30" i="9" s="1"/>
  <c r="O30" i="9" s="1"/>
  <c r="I29" i="9"/>
  <c r="K29" i="9"/>
  <c r="O29" i="9" s="1"/>
  <c r="I28" i="9"/>
  <c r="K28" i="9"/>
  <c r="O28" i="9"/>
  <c r="I27" i="9"/>
  <c r="K27" i="9" s="1"/>
  <c r="O27" i="9" s="1"/>
  <c r="I26" i="9"/>
  <c r="K26" i="9" s="1"/>
  <c r="O26" i="9" s="1"/>
  <c r="I25" i="9"/>
  <c r="K25" i="9"/>
  <c r="O25" i="9" s="1"/>
  <c r="I24" i="9"/>
  <c r="K24" i="9"/>
  <c r="O24" i="9"/>
  <c r="I23" i="9"/>
  <c r="K23" i="9" s="1"/>
  <c r="O23" i="9" s="1"/>
  <c r="I22" i="9"/>
  <c r="K22" i="9" s="1"/>
  <c r="O22" i="9" s="1"/>
  <c r="I21" i="9"/>
  <c r="K21" i="9"/>
  <c r="O21" i="9" s="1"/>
  <c r="I20" i="9"/>
  <c r="K20" i="9"/>
  <c r="O20" i="9"/>
  <c r="I19" i="9"/>
  <c r="K19" i="9" s="1"/>
  <c r="O19" i="9" s="1"/>
  <c r="I18" i="9"/>
  <c r="K18" i="9" s="1"/>
  <c r="O18" i="9" s="1"/>
  <c r="I17" i="9"/>
  <c r="K17" i="9"/>
  <c r="O17" i="9" s="1"/>
  <c r="I16" i="9"/>
  <c r="K16" i="9"/>
  <c r="O16" i="9"/>
  <c r="I15" i="9"/>
  <c r="K15" i="9" s="1"/>
  <c r="O15" i="9" s="1"/>
  <c r="I14" i="9"/>
  <c r="K14" i="9" s="1"/>
  <c r="O14" i="9" s="1"/>
  <c r="I13" i="9"/>
  <c r="K13" i="9"/>
  <c r="O13" i="9" s="1"/>
  <c r="I12" i="9"/>
  <c r="K12" i="9"/>
  <c r="O12" i="9"/>
  <c r="I11" i="9"/>
  <c r="K11" i="9" s="1"/>
  <c r="O11" i="9" s="1"/>
  <c r="I12" i="8"/>
  <c r="K12" i="8" s="1"/>
  <c r="O12" i="8" s="1"/>
  <c r="I13" i="8"/>
  <c r="K13" i="8"/>
  <c r="O13" i="8" s="1"/>
  <c r="I14" i="8"/>
  <c r="K14" i="8"/>
  <c r="O14" i="8"/>
  <c r="I15" i="8"/>
  <c r="K15" i="8" s="1"/>
  <c r="O15" i="8" s="1"/>
  <c r="I16" i="8"/>
  <c r="K16" i="8" s="1"/>
  <c r="O16" i="8" s="1"/>
  <c r="I17" i="8"/>
  <c r="K17" i="8"/>
  <c r="O17" i="8" s="1"/>
  <c r="I18" i="8"/>
  <c r="K18" i="8"/>
  <c r="O18" i="8"/>
  <c r="I19" i="8"/>
  <c r="K19" i="8" s="1"/>
  <c r="O19" i="8" s="1"/>
  <c r="I20" i="8"/>
  <c r="K20" i="8" s="1"/>
  <c r="O20" i="8" s="1"/>
  <c r="I21" i="8"/>
  <c r="K21" i="8"/>
  <c r="O21" i="8" s="1"/>
  <c r="I22" i="8"/>
  <c r="K22" i="8"/>
  <c r="O22" i="8"/>
  <c r="I23" i="8"/>
  <c r="K23" i="8" s="1"/>
  <c r="O23" i="8" s="1"/>
  <c r="I24" i="8"/>
  <c r="K24" i="8" s="1"/>
  <c r="O24" i="8" s="1"/>
  <c r="I25" i="8"/>
  <c r="K25" i="8"/>
  <c r="O25" i="8" s="1"/>
  <c r="I26" i="8"/>
  <c r="K26" i="8"/>
  <c r="O26" i="8"/>
  <c r="I27" i="8"/>
  <c r="K27" i="8" s="1"/>
  <c r="O27" i="8" s="1"/>
  <c r="I28" i="8"/>
  <c r="K28" i="8" s="1"/>
  <c r="O28" i="8" s="1"/>
  <c r="I29" i="8"/>
  <c r="K29" i="8"/>
  <c r="O29" i="8" s="1"/>
  <c r="I30" i="8"/>
  <c r="K30" i="8"/>
  <c r="O30" i="8"/>
  <c r="I31" i="8"/>
  <c r="K31" i="8" s="1"/>
  <c r="O31" i="8" s="1"/>
  <c r="I32" i="8"/>
  <c r="K32" i="8" s="1"/>
  <c r="O32" i="8" s="1"/>
  <c r="I33" i="8"/>
  <c r="K33" i="8"/>
  <c r="O33" i="8" s="1"/>
  <c r="I34" i="8"/>
  <c r="K34" i="8"/>
  <c r="O34" i="8"/>
  <c r="I35" i="8"/>
  <c r="K35" i="8" s="1"/>
  <c r="O35" i="8" s="1"/>
  <c r="I36" i="8"/>
  <c r="K36" i="8" s="1"/>
  <c r="O36" i="8" s="1"/>
  <c r="E37" i="8"/>
  <c r="I37" i="8" s="1"/>
  <c r="K37" i="8" s="1"/>
  <c r="O37" i="8" s="1"/>
  <c r="G37" i="8"/>
  <c r="C37" i="8"/>
  <c r="I11" i="8"/>
  <c r="K11" i="8" s="1"/>
  <c r="O11" i="8" s="1"/>
  <c r="G37" i="37"/>
  <c r="E37" i="37"/>
  <c r="I37" i="37" s="1"/>
  <c r="K37" i="37" s="1"/>
  <c r="O37" i="37" s="1"/>
  <c r="C37" i="37"/>
  <c r="G37" i="36"/>
  <c r="E37" i="36"/>
  <c r="I37" i="36" s="1"/>
  <c r="C37" i="36"/>
  <c r="G37" i="35"/>
  <c r="E37" i="35"/>
  <c r="C37" i="35"/>
  <c r="G37" i="34"/>
  <c r="E37" i="34"/>
  <c r="C37" i="34"/>
  <c r="G37" i="33"/>
  <c r="E37" i="33"/>
  <c r="I37" i="33" s="1"/>
  <c r="K37" i="33" s="1"/>
  <c r="O37" i="33" s="1"/>
  <c r="C37" i="33"/>
  <c r="G37" i="32"/>
  <c r="E37" i="32"/>
  <c r="I37" i="32" s="1"/>
  <c r="C37" i="32"/>
  <c r="G37" i="31"/>
  <c r="E37" i="31"/>
  <c r="C37" i="31"/>
  <c r="G37" i="30"/>
  <c r="E37" i="30"/>
  <c r="C37" i="30"/>
  <c r="G37" i="29"/>
  <c r="E37" i="29"/>
  <c r="I37" i="29" s="1"/>
  <c r="K37" i="29" s="1"/>
  <c r="O37" i="29" s="1"/>
  <c r="C37" i="29"/>
  <c r="G37" i="28"/>
  <c r="E37" i="28"/>
  <c r="I37" i="28" s="1"/>
  <c r="C37" i="28"/>
  <c r="G37" i="27"/>
  <c r="E37" i="27"/>
  <c r="C37" i="27"/>
  <c r="G37" i="26"/>
  <c r="E37" i="26"/>
  <c r="C37" i="26"/>
  <c r="G37" i="25"/>
  <c r="E37" i="25"/>
  <c r="I37" i="25" s="1"/>
  <c r="K37" i="25" s="1"/>
  <c r="O37" i="25" s="1"/>
  <c r="C37" i="25"/>
  <c r="G37" i="24"/>
  <c r="E37" i="24"/>
  <c r="I37" i="24" s="1"/>
  <c r="K37" i="24" s="1"/>
  <c r="O37" i="24" s="1"/>
  <c r="C37" i="24"/>
  <c r="G37" i="23"/>
  <c r="E37" i="23"/>
  <c r="C37" i="23"/>
  <c r="G37" i="22"/>
  <c r="E37" i="22"/>
  <c r="I37" i="22" s="1"/>
  <c r="K37" i="22" s="1"/>
  <c r="O37" i="22" s="1"/>
  <c r="C37" i="22"/>
  <c r="G37" i="21"/>
  <c r="E37" i="21"/>
  <c r="I37" i="21" s="1"/>
  <c r="K37" i="21" s="1"/>
  <c r="O37" i="21" s="1"/>
  <c r="C37" i="21"/>
  <c r="G37" i="20"/>
  <c r="E37" i="20"/>
  <c r="I37" i="20" s="1"/>
  <c r="C37" i="20"/>
  <c r="G37" i="19"/>
  <c r="E37" i="19"/>
  <c r="C37" i="19"/>
  <c r="G37" i="18"/>
  <c r="E37" i="18"/>
  <c r="C37" i="18"/>
  <c r="G37" i="17"/>
  <c r="E37" i="17"/>
  <c r="C37" i="17"/>
  <c r="G37" i="16"/>
  <c r="E37" i="16"/>
  <c r="I37" i="16" s="1"/>
  <c r="K37" i="16" s="1"/>
  <c r="O37" i="16" s="1"/>
  <c r="C37" i="16"/>
  <c r="G37" i="15"/>
  <c r="E37" i="15"/>
  <c r="I37" i="15" s="1"/>
  <c r="K37" i="15" s="1"/>
  <c r="O37" i="15" s="1"/>
  <c r="C37" i="15"/>
  <c r="G37" i="14"/>
  <c r="E37" i="14"/>
  <c r="I37" i="14" s="1"/>
  <c r="K37" i="14" s="1"/>
  <c r="O37" i="14" s="1"/>
  <c r="C37" i="14"/>
  <c r="G37" i="13"/>
  <c r="E37" i="13"/>
  <c r="I37" i="13" s="1"/>
  <c r="K37" i="13" s="1"/>
  <c r="O37" i="13" s="1"/>
  <c r="C37" i="13"/>
  <c r="G37" i="12"/>
  <c r="E37" i="12"/>
  <c r="C37" i="12"/>
  <c r="G37" i="11"/>
  <c r="E37" i="11"/>
  <c r="I37" i="11" s="1"/>
  <c r="K37" i="11" s="1"/>
  <c r="O37" i="11" s="1"/>
  <c r="C37" i="11"/>
  <c r="G37" i="10"/>
  <c r="E37" i="10"/>
  <c r="I37" i="10" s="1"/>
  <c r="K37" i="10" s="1"/>
  <c r="O37" i="10" s="1"/>
  <c r="C37" i="10"/>
  <c r="G37" i="9"/>
  <c r="E37" i="9"/>
  <c r="I37" i="9" s="1"/>
  <c r="K37" i="9" s="1"/>
  <c r="O37" i="9" s="1"/>
  <c r="C37" i="9"/>
  <c r="B36" i="4"/>
  <c r="BO36" i="38"/>
  <c r="BQ36" i="38"/>
  <c r="BS36" i="38"/>
  <c r="BU36" i="38"/>
  <c r="BM36" i="38"/>
  <c r="AT36" i="38"/>
  <c r="AV36" i="38"/>
  <c r="AX36" i="38"/>
  <c r="AZ36" i="38"/>
  <c r="BB36" i="38"/>
  <c r="BD36" i="38"/>
  <c r="BF36" i="38"/>
  <c r="BH36" i="38"/>
  <c r="BJ36" i="38"/>
  <c r="AR36" i="38"/>
  <c r="Y36" i="38"/>
  <c r="AA36" i="38"/>
  <c r="AC36" i="38"/>
  <c r="AE36" i="38"/>
  <c r="AG36" i="38"/>
  <c r="AI36" i="38"/>
  <c r="AK36" i="38"/>
  <c r="AM36" i="38"/>
  <c r="AO36" i="38"/>
  <c r="W36" i="38"/>
  <c r="D36" i="38"/>
  <c r="F36" i="38"/>
  <c r="H36" i="38"/>
  <c r="J36" i="38"/>
  <c r="L36" i="38"/>
  <c r="N36" i="38"/>
  <c r="P36" i="38"/>
  <c r="R36" i="38"/>
  <c r="T36" i="38"/>
  <c r="B36" i="38"/>
  <c r="BM36" i="4"/>
  <c r="BO36" i="4"/>
  <c r="BQ36" i="4"/>
  <c r="BS36" i="4"/>
  <c r="BU36" i="4"/>
  <c r="BK36" i="4"/>
  <c r="AT36" i="4"/>
  <c r="AV36" i="4"/>
  <c r="AX36" i="4"/>
  <c r="AZ36" i="4"/>
  <c r="BB36" i="4"/>
  <c r="BD36" i="4"/>
  <c r="BF36" i="4"/>
  <c r="BH36" i="4"/>
  <c r="AR36" i="4"/>
  <c r="Y36" i="4"/>
  <c r="AA36" i="4"/>
  <c r="AC36" i="4"/>
  <c r="AE36" i="4"/>
  <c r="AI36" i="4"/>
  <c r="AK36" i="4"/>
  <c r="AM36" i="4"/>
  <c r="AO36" i="4"/>
  <c r="W36" i="4"/>
  <c r="F36" i="4"/>
  <c r="H36" i="4"/>
  <c r="J36" i="4"/>
  <c r="L36" i="4"/>
  <c r="N36" i="4"/>
  <c r="P36" i="4"/>
  <c r="R36" i="4"/>
  <c r="T36" i="4"/>
  <c r="D36" i="4"/>
  <c r="I37" i="23" l="1"/>
  <c r="K37" i="23" s="1"/>
  <c r="O37" i="23" s="1"/>
  <c r="I37" i="31"/>
  <c r="K37" i="31" s="1"/>
  <c r="O37" i="31" s="1"/>
  <c r="K37" i="28"/>
  <c r="O37" i="28" s="1"/>
  <c r="I37" i="18"/>
  <c r="K37" i="18" s="1"/>
  <c r="O37" i="18" s="1"/>
  <c r="I37" i="26"/>
  <c r="K37" i="26" s="1"/>
  <c r="O37" i="26" s="1"/>
  <c r="I37" i="34"/>
  <c r="K37" i="34" s="1"/>
  <c r="O37" i="34" s="1"/>
  <c r="I37" i="19"/>
  <c r="K37" i="19" s="1"/>
  <c r="O37" i="19" s="1"/>
  <c r="I37" i="27"/>
  <c r="K37" i="27" s="1"/>
  <c r="O37" i="27" s="1"/>
  <c r="I37" i="35"/>
  <c r="K37" i="35" s="1"/>
  <c r="O37" i="35" s="1"/>
  <c r="K37" i="32"/>
  <c r="O37" i="32" s="1"/>
  <c r="I37" i="30"/>
  <c r="K37" i="30" s="1"/>
  <c r="O37" i="30" s="1"/>
  <c r="K37" i="20"/>
  <c r="O37" i="20" s="1"/>
  <c r="K37" i="36"/>
  <c r="O37" i="36" s="1"/>
</calcChain>
</file>

<file path=xl/sharedStrings.xml><?xml version="1.0" encoding="utf-8"?>
<sst xmlns="http://schemas.openxmlformats.org/spreadsheetml/2006/main" count="3108" uniqueCount="217">
  <si>
    <t xml:space="preserve">Basis: Vollerhebung </t>
  </si>
  <si>
    <t>Kanton</t>
  </si>
  <si>
    <t>Versicherte</t>
  </si>
  <si>
    <t>Erwachsene</t>
  </si>
  <si>
    <t>Kinder</t>
  </si>
  <si>
    <t>total</t>
  </si>
  <si>
    <t>ab 19 Jahre</t>
  </si>
  <si>
    <t>0-18 Jahre</t>
  </si>
  <si>
    <t>19-25J. M</t>
  </si>
  <si>
    <t>26-30J. M</t>
  </si>
  <si>
    <t>31-35J. M</t>
  </si>
  <si>
    <t>36-40J. M</t>
  </si>
  <si>
    <t>41-45J. M</t>
  </si>
  <si>
    <t>46-50J. M</t>
  </si>
  <si>
    <t>51-55J. M</t>
  </si>
  <si>
    <t>56-60J. M</t>
  </si>
  <si>
    <t>61-65J. M</t>
  </si>
  <si>
    <t>66-70J. M</t>
  </si>
  <si>
    <t>71-75J. M</t>
  </si>
  <si>
    <t>76-80J. M</t>
  </si>
  <si>
    <t>81-85J. M</t>
  </si>
  <si>
    <t>86-90J. M</t>
  </si>
  <si>
    <t>91+ J. M</t>
  </si>
  <si>
    <t>ZH</t>
  </si>
  <si>
    <t>BE</t>
  </si>
  <si>
    <t>LU</t>
  </si>
  <si>
    <t>UR</t>
  </si>
  <si>
    <t>SZ</t>
  </si>
  <si>
    <t>OW</t>
  </si>
  <si>
    <t>NW</t>
  </si>
  <si>
    <t>GL</t>
  </si>
  <si>
    <t>ZG</t>
  </si>
  <si>
    <t>FR</t>
  </si>
  <si>
    <t>SO</t>
  </si>
  <si>
    <t>BS</t>
  </si>
  <si>
    <t>BL</t>
  </si>
  <si>
    <t>SH</t>
  </si>
  <si>
    <t>AR</t>
  </si>
  <si>
    <t>AI</t>
  </si>
  <si>
    <t>SG</t>
  </si>
  <si>
    <t>GR</t>
  </si>
  <si>
    <t>AG</t>
  </si>
  <si>
    <t>TG</t>
  </si>
  <si>
    <t>TI</t>
  </si>
  <si>
    <t>VD</t>
  </si>
  <si>
    <t>VS</t>
  </si>
  <si>
    <t>NE</t>
  </si>
  <si>
    <t>GE</t>
  </si>
  <si>
    <t>JU</t>
  </si>
  <si>
    <t>CH</t>
  </si>
  <si>
    <t>Basis: Vollerhebung</t>
  </si>
  <si>
    <t>in %</t>
  </si>
  <si>
    <t>Kosten</t>
  </si>
  <si>
    <t xml:space="preserve"> total</t>
  </si>
  <si>
    <t>Fr.</t>
  </si>
  <si>
    <t>Eff. Kosten</t>
  </si>
  <si>
    <t>Monate</t>
  </si>
  <si>
    <t>Eff. Kosten pro</t>
  </si>
  <si>
    <t>Abgabe/Breitrag pro</t>
  </si>
  <si>
    <t>19+ J./Monat</t>
  </si>
  <si>
    <t>M 19-25J. total</t>
  </si>
  <si>
    <t>M 19-25J./Monat</t>
  </si>
  <si>
    <t>M 26-30J. total</t>
  </si>
  <si>
    <t>M 26-30J./Monat</t>
  </si>
  <si>
    <t>M 31-35J. total</t>
  </si>
  <si>
    <t>M 31-35J./Monat</t>
  </si>
  <si>
    <t>M 36-40J. total</t>
  </si>
  <si>
    <t>M 36-40J./Monat</t>
  </si>
  <si>
    <t>M 41-45J. total</t>
  </si>
  <si>
    <t>M 41-45J./Monat</t>
  </si>
  <si>
    <t>M 46-50J. total</t>
  </si>
  <si>
    <t>M 46-50J./Monat</t>
  </si>
  <si>
    <t>M 51-55J. total</t>
  </si>
  <si>
    <t>M 51-55J./Monat</t>
  </si>
  <si>
    <t>M 56-60J. total</t>
  </si>
  <si>
    <t>M 56-60J./Monat</t>
  </si>
  <si>
    <t>M 61-65J. total</t>
  </si>
  <si>
    <t>M 61-65J./Monat</t>
  </si>
  <si>
    <t>M 66-70J. total</t>
  </si>
  <si>
    <t>M 66-70J./Monat</t>
  </si>
  <si>
    <t>M 71-75J. total</t>
  </si>
  <si>
    <t>M 71-75J./Monat</t>
  </si>
  <si>
    <t>M 76-80J. total</t>
  </si>
  <si>
    <t>M 76-80J./Monat</t>
  </si>
  <si>
    <t>M 81-85J. total</t>
  </si>
  <si>
    <t>M 81-85J./Monat</t>
  </si>
  <si>
    <t>M 86-90J. total</t>
  </si>
  <si>
    <t>M 86-90J./Monat</t>
  </si>
  <si>
    <t>M 91+J. total</t>
  </si>
  <si>
    <t>M 91+J./Monat</t>
  </si>
  <si>
    <t>Kinder total</t>
  </si>
  <si>
    <t>0-18 Jahre W</t>
  </si>
  <si>
    <t>0-18 Jahre M</t>
  </si>
  <si>
    <t>19-25J. W</t>
  </si>
  <si>
    <t>26-30J. W</t>
  </si>
  <si>
    <t>31-35J. W</t>
  </si>
  <si>
    <t>36-40J. W</t>
  </si>
  <si>
    <t>41-45J. W</t>
  </si>
  <si>
    <t>46-50J. W</t>
  </si>
  <si>
    <t>51-55J. W</t>
  </si>
  <si>
    <t>56-60J. W</t>
  </si>
  <si>
    <t>61-65J. W</t>
  </si>
  <si>
    <t>66-70J. W</t>
  </si>
  <si>
    <t>71-75J. W</t>
  </si>
  <si>
    <t>76-80J. W</t>
  </si>
  <si>
    <t>81-85J. W</t>
  </si>
  <si>
    <t>86-90J. W</t>
  </si>
  <si>
    <t>91+ J. W</t>
  </si>
  <si>
    <t>R 1</t>
  </si>
  <si>
    <t>R 2</t>
  </si>
  <si>
    <t>R 3</t>
  </si>
  <si>
    <t>R 4</t>
  </si>
  <si>
    <t>R 5</t>
  </si>
  <si>
    <t>R 6</t>
  </si>
  <si>
    <t>R 7</t>
  </si>
  <si>
    <t>R 8</t>
  </si>
  <si>
    <t>R 9</t>
  </si>
  <si>
    <t>R 10</t>
  </si>
  <si>
    <t>R 11</t>
  </si>
  <si>
    <t>R 12</t>
  </si>
  <si>
    <t>R 13</t>
  </si>
  <si>
    <t>R 14</t>
  </si>
  <si>
    <t>R 15</t>
  </si>
  <si>
    <t>R 16</t>
  </si>
  <si>
    <t>R 17</t>
  </si>
  <si>
    <t>R 18</t>
  </si>
  <si>
    <t>R 19</t>
  </si>
  <si>
    <t>R 20</t>
  </si>
  <si>
    <t>R 21</t>
  </si>
  <si>
    <t>R 22</t>
  </si>
  <si>
    <t>R 23</t>
  </si>
  <si>
    <t>R 24</t>
  </si>
  <si>
    <t>R 25</t>
  </si>
  <si>
    <t>R 26</t>
  </si>
  <si>
    <t>R 27</t>
  </si>
  <si>
    <t>R 28</t>
  </si>
  <si>
    <t>R 29</t>
  </si>
  <si>
    <t>R 30</t>
  </si>
  <si>
    <t>W 19-25J. total</t>
  </si>
  <si>
    <t>W 19-25J./Monat</t>
  </si>
  <si>
    <t>W = weiblich</t>
  </si>
  <si>
    <t>W 26-30J. total</t>
  </si>
  <si>
    <t>W 26-30J./Monat</t>
  </si>
  <si>
    <t>W 31-35J. Total</t>
  </si>
  <si>
    <t>W 31-35J. total</t>
  </si>
  <si>
    <t>W 31-35J./Monat</t>
  </si>
  <si>
    <t>W 36-40J. total</t>
  </si>
  <si>
    <t>W 36-40J./Monat</t>
  </si>
  <si>
    <t>W 41-45J. total</t>
  </si>
  <si>
    <t>W 41-45J./Monat</t>
  </si>
  <si>
    <t>W 46-50J. total</t>
  </si>
  <si>
    <t>W 46-50J./Monat</t>
  </si>
  <si>
    <t>W 51-55J. Total</t>
  </si>
  <si>
    <t>W 51-55J. total</t>
  </si>
  <si>
    <t>W 51-55J./Monat</t>
  </si>
  <si>
    <t>W 56-60J. total</t>
  </si>
  <si>
    <t>W 56-60J./Monat</t>
  </si>
  <si>
    <t>W 61-65J. total</t>
  </si>
  <si>
    <t>W 61-65J./Monat</t>
  </si>
  <si>
    <t>W 66-70J. Total</t>
  </si>
  <si>
    <t>W 66-70J. total</t>
  </si>
  <si>
    <t>W 66-70J./Monat</t>
  </si>
  <si>
    <t>W 71-75J. total</t>
  </si>
  <si>
    <t>W 71-75J./Monat</t>
  </si>
  <si>
    <t>W 76-80J. total</t>
  </si>
  <si>
    <t>W 76-80J./Monat</t>
  </si>
  <si>
    <t>W 81-85J. Total</t>
  </si>
  <si>
    <t>W 81-85J. total</t>
  </si>
  <si>
    <t>W 81-85J./Monat</t>
  </si>
  <si>
    <t>W 86-90J. total</t>
  </si>
  <si>
    <t>W 86-90J./Monat</t>
  </si>
  <si>
    <t>W 91+J. total</t>
  </si>
  <si>
    <t>W 91+J./Monat</t>
  </si>
  <si>
    <t>(M = männlich)</t>
  </si>
  <si>
    <t>Absolute Verteilung der Versicherten nach Risikogruppen</t>
  </si>
  <si>
    <t>(W = weiblich, M = männlich)</t>
  </si>
  <si>
    <t>Prozentuale Verteilung der Versicherten nach Risikogruppen</t>
  </si>
  <si>
    <t>Kosten absolut</t>
  </si>
  <si>
    <t>Verteilung der Kosten in %</t>
  </si>
  <si>
    <t>Kosten pro Versicherten</t>
  </si>
  <si>
    <t>Kostenbeteiligung absolut</t>
  </si>
  <si>
    <t>Kostenbeteiligung pro Versicherten</t>
  </si>
  <si>
    <t>Berechnung der Abgaben und Beiträge pro Kanton</t>
  </si>
  <si>
    <t>Kostenbeteiligung</t>
  </si>
  <si>
    <t>Definitiver Risikoausgleich 2003 / Daten 2003</t>
  </si>
  <si>
    <t>Gemeinsame Einrichtung KVG/UW/5.07.2004</t>
  </si>
  <si>
    <t>Gemeinsame Einrichtung KVG/UW 5.07.2004</t>
  </si>
  <si>
    <t>Frauen 19 - 25 J. / Jg. 1984-1978 (R 1)</t>
  </si>
  <si>
    <t>Frauen 26 - 30 J. / Jg. 1977-1973 (R 2)</t>
  </si>
  <si>
    <t>Frauen 31 - 35 J. / Jg. 1972-1968 (R 3)</t>
  </si>
  <si>
    <t>Frauen 36 - 40 J. / Jg. 1967-1963 (R 4)</t>
  </si>
  <si>
    <t>Frauen 41 - 45 J. / Jg. 1962-1958 (R 5)</t>
  </si>
  <si>
    <t>Frauen 46 - 50 J. / Jg. 1957-1953 (R 6)</t>
  </si>
  <si>
    <t>Frauen 51 - 55 J. / Jg. 1952-1948 (R 7)</t>
  </si>
  <si>
    <t>Frauen 56 - 60 J. / Jg. 1947-1943 (R 8)</t>
  </si>
  <si>
    <t>Frauen 61 - 65 J. / Jg. 1942-1938 (R 9)</t>
  </si>
  <si>
    <t>Frauen 66 - 70 J. / Jg. 1937-1933 (R 10)</t>
  </si>
  <si>
    <t>Frauen 71 - 75 J. / Jg. 1932-1928 (R 11)</t>
  </si>
  <si>
    <t>Frauen 76 - 80 J. / Jg. 1927-1923 (R 12)</t>
  </si>
  <si>
    <t>Frauen 81 - 85 J. / Jg. 1922-1918 (R 13)</t>
  </si>
  <si>
    <t>Frauen 86 - 90 J. / Jg. 1917-1913 (R 14)</t>
  </si>
  <si>
    <t>Frauen 91 + J. / Jg. 1912 und älter (R 15)</t>
  </si>
  <si>
    <t>Männer 19 - 25 J. / Jg. 1984-1978 (R 16)</t>
  </si>
  <si>
    <t>Männer 26 - 30 J. / Jg. 1977-1973 (R 17)</t>
  </si>
  <si>
    <t>Männer 31 - 35 J. / Jg. 1972-1968 (R 18)</t>
  </si>
  <si>
    <t>Männer 36 - 40 J. / Jg. 1967-1963 (R 19)</t>
  </si>
  <si>
    <t>Männer 41 - 45 J. / Jg. 1962-1958 (R 20)</t>
  </si>
  <si>
    <t>Männer 46 - 50 J. / Jg. 1957-1953 (R 21)</t>
  </si>
  <si>
    <t>Männer 51 - 55 J. / Jg. 1952-1948 (R 22)</t>
  </si>
  <si>
    <t>Männer 56 - 60 J. / Jg. 1947-1943 (R 23)</t>
  </si>
  <si>
    <t>Männer 61 - 65 J. / Jg. 1942-1938 (R 24)</t>
  </si>
  <si>
    <t>Männer 66 - 70 J. / Jg. 1937-1933 (R 25)</t>
  </si>
  <si>
    <t>Männer 71 - 75 J. / Jg. 1932-1928 (R 26)</t>
  </si>
  <si>
    <t>Männer 76 - 80 J. / Jg. 1927-1923 (R 27)</t>
  </si>
  <si>
    <t>Männer 81 - 85 J. / Jg. 1922-1918 (R 28)</t>
  </si>
  <si>
    <t>Männer 86 - 90 J. / Jg. 1917-1913 (R 29)</t>
  </si>
  <si>
    <t>Männer 91 + J. / Jg. 1912 und älter (R 30)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</si>
</sst>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94" formatCode="#,##0.000"/>
    <numFmt numFmtId="195" formatCode="#,##0.00000"/>
    <numFmt numFmtId="205" formatCode="#,##0.000000000000000000000000000000"/>
  </numFmts>
  <fonts count="13" x14ac:knownFonts="1">
    <font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MS Sans Serif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</font>
    <font>
      <b/>
      <sz val="10"/>
      <name val="Arial"/>
      <family val="2"/>
    </font>
    <font>
      <sz val="9"/>
      <color indexed="8"/>
      <name val="Arial"/>
    </font>
    <font>
      <sz val="9"/>
      <color indexed="8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sz val="10"/>
      <color indexed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0">
    <xf numFmtId="0" fontId="0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2" fillId="0" borderId="0"/>
    <xf numFmtId="0" fontId="12" fillId="0" borderId="0"/>
  </cellStyleXfs>
  <cellXfs count="141">
    <xf numFmtId="0" fontId="0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3" fontId="3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/>
    </xf>
    <xf numFmtId="3" fontId="3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3" fontId="4" fillId="0" borderId="0" xfId="0" applyNumberFormat="1" applyFont="1" applyFill="1" applyBorder="1" applyAlignment="1" applyProtection="1">
      <alignment horizontal="right"/>
    </xf>
    <xf numFmtId="4" fontId="4" fillId="0" borderId="0" xfId="0" applyNumberFormat="1" applyFont="1" applyFill="1" applyBorder="1" applyAlignment="1" applyProtection="1">
      <alignment horizontal="right"/>
    </xf>
    <xf numFmtId="3" fontId="5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/>
    <xf numFmtId="3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/>
    <xf numFmtId="4" fontId="5" fillId="0" borderId="0" xfId="0" applyNumberFormat="1" applyFont="1" applyFill="1" applyBorder="1" applyAlignment="1" applyProtection="1">
      <alignment horizontal="right"/>
    </xf>
    <xf numFmtId="3" fontId="5" fillId="0" borderId="0" xfId="0" applyNumberFormat="1" applyFont="1" applyFill="1" applyBorder="1" applyAlignment="1" applyProtection="1">
      <alignment horizontal="center"/>
    </xf>
    <xf numFmtId="4" fontId="1" fillId="0" borderId="0" xfId="0" applyNumberFormat="1" applyFont="1" applyFill="1" applyBorder="1" applyAlignment="1" applyProtection="1">
      <alignment horizontal="right"/>
    </xf>
    <xf numFmtId="4" fontId="4" fillId="0" borderId="0" xfId="0" applyNumberFormat="1" applyFont="1" applyFill="1" applyBorder="1" applyAlignment="1" applyProtection="1">
      <alignment horizontal="centerContinuous"/>
    </xf>
    <xf numFmtId="4" fontId="5" fillId="0" borderId="0" xfId="0" applyNumberFormat="1" applyFont="1" applyFill="1" applyBorder="1" applyAlignment="1" applyProtection="1">
      <alignment horizontal="centerContinuous"/>
    </xf>
    <xf numFmtId="3" fontId="4" fillId="0" borderId="0" xfId="0" applyNumberFormat="1" applyFont="1" applyFill="1" applyBorder="1" applyAlignment="1" applyProtection="1">
      <alignment horizontal="centerContinuous"/>
    </xf>
    <xf numFmtId="3" fontId="5" fillId="0" borderId="0" xfId="0" applyNumberFormat="1" applyFont="1" applyFill="1" applyBorder="1" applyAlignment="1" applyProtection="1">
      <alignment horizontal="centerContinuous"/>
    </xf>
    <xf numFmtId="4" fontId="3" fillId="0" borderId="0" xfId="0" applyNumberFormat="1" applyFont="1" applyFill="1" applyBorder="1" applyAlignment="1" applyProtection="1"/>
    <xf numFmtId="3" fontId="4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right"/>
    </xf>
    <xf numFmtId="4" fontId="4" fillId="0" borderId="0" xfId="0" applyNumberFormat="1" applyFont="1" applyFill="1" applyBorder="1" applyAlignment="1" applyProtection="1">
      <alignment horizontal="center"/>
    </xf>
    <xf numFmtId="4" fontId="5" fillId="0" borderId="0" xfId="0" applyNumberFormat="1" applyFont="1" applyFill="1" applyBorder="1" applyAlignment="1" applyProtection="1"/>
    <xf numFmtId="4" fontId="4" fillId="0" borderId="0" xfId="0" applyNumberFormat="1" applyFont="1" applyFill="1" applyBorder="1" applyAlignment="1" applyProtection="1"/>
    <xf numFmtId="4" fontId="5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4" fontId="0" fillId="0" borderId="0" xfId="0" applyNumberFormat="1" applyFont="1" applyFill="1" applyBorder="1" applyAlignment="1" applyProtection="1">
      <alignment horizontal="center"/>
    </xf>
    <xf numFmtId="4" fontId="0" fillId="0" borderId="0" xfId="0" applyNumberFormat="1" applyFont="1" applyFill="1" applyBorder="1" applyAlignment="1" applyProtection="1"/>
    <xf numFmtId="4" fontId="3" fillId="0" borderId="0" xfId="5" applyNumberFormat="1" applyFont="1" applyFill="1" applyBorder="1" applyAlignment="1">
      <alignment horizontal="right" wrapText="1"/>
    </xf>
    <xf numFmtId="4" fontId="3" fillId="0" borderId="0" xfId="0" applyNumberFormat="1" applyFont="1" applyFill="1" applyBorder="1" applyAlignment="1" applyProtection="1">
      <alignment horizontal="left"/>
    </xf>
    <xf numFmtId="4" fontId="3" fillId="0" borderId="0" xfId="3" applyNumberFormat="1" applyFont="1" applyFill="1" applyBorder="1" applyAlignment="1">
      <alignment horizontal="left" wrapText="1"/>
    </xf>
    <xf numFmtId="4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/>
    <xf numFmtId="4" fontId="6" fillId="0" borderId="0" xfId="0" applyNumberFormat="1" applyFont="1" applyFill="1" applyBorder="1" applyAlignment="1" applyProtection="1">
      <alignment horizontal="centerContinuous"/>
    </xf>
    <xf numFmtId="3" fontId="6" fillId="0" borderId="0" xfId="0" applyNumberFormat="1" applyFont="1" applyFill="1" applyBorder="1" applyAlignment="1" applyProtection="1">
      <alignment horizontal="centerContinuous"/>
    </xf>
    <xf numFmtId="3" fontId="6" fillId="0" borderId="0" xfId="0" applyNumberFormat="1" applyFont="1" applyFill="1" applyBorder="1" applyAlignment="1" applyProtection="1"/>
    <xf numFmtId="0" fontId="7" fillId="0" borderId="0" xfId="0" applyFont="1" applyBorder="1"/>
    <xf numFmtId="3" fontId="7" fillId="0" borderId="0" xfId="0" applyNumberFormat="1" applyFont="1" applyBorder="1" applyAlignment="1">
      <alignment horizontal="left"/>
    </xf>
    <xf numFmtId="3" fontId="0" fillId="0" borderId="0" xfId="0" applyNumberFormat="1" applyFont="1" applyFill="1" applyBorder="1" applyAlignment="1" applyProtection="1"/>
    <xf numFmtId="194" fontId="4" fillId="0" borderId="0" xfId="0" applyNumberFormat="1" applyFont="1" applyBorder="1"/>
    <xf numFmtId="194" fontId="4" fillId="0" borderId="0" xfId="0" applyNumberFormat="1" applyFont="1" applyBorder="1" applyAlignment="1">
      <alignment horizontal="center"/>
    </xf>
    <xf numFmtId="0" fontId="4" fillId="0" borderId="0" xfId="0" applyFont="1" applyBorder="1"/>
    <xf numFmtId="3" fontId="0" fillId="0" borderId="0" xfId="0" applyNumberFormat="1" applyFont="1" applyBorder="1" applyAlignment="1">
      <alignment horizontal="left"/>
    </xf>
    <xf numFmtId="194" fontId="0" fillId="0" borderId="0" xfId="0" applyNumberFormat="1" applyFont="1" applyBorder="1"/>
    <xf numFmtId="194" fontId="0" fillId="0" borderId="0" xfId="0" applyNumberFormat="1" applyFont="1" applyBorder="1" applyAlignment="1">
      <alignment horizontal="center"/>
    </xf>
    <xf numFmtId="0" fontId="0" fillId="0" borderId="0" xfId="0" applyFont="1" applyBorder="1"/>
    <xf numFmtId="195" fontId="0" fillId="0" borderId="0" xfId="0" applyNumberFormat="1" applyFont="1" applyBorder="1"/>
    <xf numFmtId="3" fontId="0" fillId="0" borderId="0" xfId="0" applyNumberFormat="1" applyFont="1" applyBorder="1" applyAlignment="1">
      <alignment horizontal="center"/>
    </xf>
    <xf numFmtId="3" fontId="0" fillId="0" borderId="0" xfId="0" applyNumberFormat="1" applyFont="1" applyBorder="1" applyAlignment="1">
      <alignment horizontal="centerContinuous"/>
    </xf>
    <xf numFmtId="0" fontId="0" fillId="0" borderId="0" xfId="0" applyFont="1" applyBorder="1" applyAlignment="1">
      <alignment horizontal="centerContinuous"/>
    </xf>
    <xf numFmtId="194" fontId="0" fillId="0" borderId="0" xfId="0" applyNumberFormat="1" applyFont="1" applyBorder="1" applyAlignment="1">
      <alignment horizontal="centerContinuous"/>
    </xf>
    <xf numFmtId="194" fontId="0" fillId="0" borderId="0" xfId="0" applyNumberFormat="1" applyFont="1" applyFill="1" applyBorder="1" applyAlignment="1" applyProtection="1">
      <alignment horizontal="centerContinuous"/>
    </xf>
    <xf numFmtId="3" fontId="0" fillId="0" borderId="0" xfId="0" applyNumberFormat="1" applyFont="1" applyFill="1" applyBorder="1" applyAlignment="1">
      <alignment horizontal="center"/>
    </xf>
    <xf numFmtId="3" fontId="8" fillId="0" borderId="0" xfId="8" applyNumberFormat="1" applyFont="1" applyFill="1" applyBorder="1" applyAlignment="1">
      <alignment horizontal="center"/>
    </xf>
    <xf numFmtId="0" fontId="8" fillId="0" borderId="0" xfId="4" applyFont="1" applyFill="1" applyBorder="1" applyAlignment="1">
      <alignment horizontal="center"/>
    </xf>
    <xf numFmtId="0" fontId="8" fillId="0" borderId="0" xfId="5" applyFont="1" applyFill="1" applyBorder="1" applyAlignment="1">
      <alignment horizontal="center"/>
    </xf>
    <xf numFmtId="4" fontId="9" fillId="0" borderId="0" xfId="5" applyNumberFormat="1" applyFont="1" applyFill="1" applyBorder="1" applyAlignment="1">
      <alignment horizontal="right" wrapText="1"/>
    </xf>
    <xf numFmtId="0" fontId="8" fillId="0" borderId="0" xfId="2" applyFont="1" applyFill="1" applyBorder="1" applyAlignment="1">
      <alignment horizontal="center"/>
    </xf>
    <xf numFmtId="0" fontId="8" fillId="0" borderId="0" xfId="3" applyFont="1" applyFill="1" applyBorder="1" applyAlignment="1">
      <alignment horizontal="center"/>
    </xf>
    <xf numFmtId="0" fontId="0" fillId="0" borderId="0" xfId="0" applyFont="1" applyFill="1" applyBorder="1"/>
    <xf numFmtId="0" fontId="8" fillId="0" borderId="0" xfId="1" applyFont="1" applyFill="1" applyBorder="1" applyAlignment="1">
      <alignment horizontal="center"/>
    </xf>
    <xf numFmtId="194" fontId="0" fillId="0" borderId="0" xfId="0" applyNumberFormat="1" applyFont="1" applyFill="1" applyBorder="1" applyAlignment="1">
      <alignment horizontal="center"/>
    </xf>
    <xf numFmtId="4" fontId="3" fillId="0" borderId="0" xfId="0" applyNumberFormat="1" applyFont="1" applyFill="1" applyBorder="1" applyAlignment="1" applyProtection="1">
      <alignment horizontal="center"/>
    </xf>
    <xf numFmtId="4" fontId="6" fillId="0" borderId="0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>
      <alignment horizontal="center"/>
    </xf>
    <xf numFmtId="4" fontId="3" fillId="0" borderId="0" xfId="0" applyNumberFormat="1" applyFont="1" applyFill="1" applyBorder="1" applyAlignment="1" applyProtection="1">
      <alignment horizontal="centerContinuous"/>
    </xf>
    <xf numFmtId="4" fontId="3" fillId="0" borderId="0" xfId="5" applyNumberFormat="1" applyFont="1" applyFill="1" applyBorder="1" applyAlignment="1">
      <alignment horizontal="center"/>
    </xf>
    <xf numFmtId="0" fontId="3" fillId="0" borderId="0" xfId="5" applyFont="1" applyFill="1" applyBorder="1" applyAlignment="1">
      <alignment horizontal="center"/>
    </xf>
    <xf numFmtId="0" fontId="3" fillId="0" borderId="0" xfId="0" applyNumberFormat="1" applyFont="1" applyFill="1" applyBorder="1" applyAlignment="1" applyProtection="1">
      <alignment horizontal="center"/>
    </xf>
    <xf numFmtId="4" fontId="3" fillId="0" borderId="0" xfId="3" applyNumberFormat="1" applyFont="1" applyFill="1" applyBorder="1" applyAlignment="1">
      <alignment horizontal="right" wrapText="1"/>
    </xf>
    <xf numFmtId="3" fontId="8" fillId="0" borderId="0" xfId="8" applyNumberFormat="1" applyFont="1" applyFill="1" applyBorder="1" applyAlignment="1">
      <alignment horizontal="right" wrapText="1"/>
    </xf>
    <xf numFmtId="3" fontId="3" fillId="0" borderId="0" xfId="0" applyNumberFormat="1" applyFont="1" applyFill="1" applyBorder="1" applyAlignment="1" applyProtection="1">
      <alignment horizontal="centerContinuous"/>
    </xf>
    <xf numFmtId="0" fontId="0" fillId="0" borderId="0" xfId="0" applyNumberFormat="1" applyFont="1" applyFill="1" applyBorder="1" applyAlignment="1" applyProtection="1">
      <alignment horizontal="center"/>
    </xf>
    <xf numFmtId="3" fontId="9" fillId="0" borderId="0" xfId="0" applyNumberFormat="1" applyFont="1" applyFill="1" applyBorder="1" applyAlignment="1" applyProtection="1">
      <alignment horizontal="center"/>
    </xf>
    <xf numFmtId="3" fontId="3" fillId="0" borderId="0" xfId="4" applyNumberFormat="1" applyFont="1" applyFill="1" applyBorder="1" applyAlignment="1">
      <alignment horizontal="left" wrapText="1"/>
    </xf>
    <xf numFmtId="3" fontId="9" fillId="0" borderId="0" xfId="0" applyNumberFormat="1" applyFont="1" applyFill="1" applyBorder="1" applyAlignment="1" applyProtection="1">
      <alignment horizontal="right"/>
    </xf>
    <xf numFmtId="3" fontId="10" fillId="0" borderId="0" xfId="0" applyNumberFormat="1" applyFont="1" applyFill="1" applyBorder="1" applyAlignment="1" applyProtection="1">
      <alignment horizontal="right"/>
    </xf>
    <xf numFmtId="3" fontId="9" fillId="0" borderId="0" xfId="4" applyNumberFormat="1" applyFont="1" applyFill="1" applyBorder="1" applyAlignment="1">
      <alignment horizontal="right" wrapText="1"/>
    </xf>
    <xf numFmtId="3" fontId="9" fillId="0" borderId="0" xfId="0" applyNumberFormat="1" applyFont="1" applyFill="1" applyBorder="1" applyAlignment="1" applyProtection="1"/>
    <xf numFmtId="3" fontId="11" fillId="0" borderId="0" xfId="0" applyNumberFormat="1" applyFont="1" applyFill="1" applyBorder="1" applyAlignment="1" applyProtection="1"/>
    <xf numFmtId="3" fontId="9" fillId="0" borderId="0" xfId="2" applyNumberFormat="1" applyFont="1" applyFill="1" applyBorder="1" applyAlignment="1">
      <alignment horizontal="right" wrapText="1"/>
    </xf>
    <xf numFmtId="4" fontId="9" fillId="0" borderId="0" xfId="3" applyNumberFormat="1" applyFont="1" applyFill="1" applyBorder="1" applyAlignment="1">
      <alignment horizontal="right" wrapText="1"/>
    </xf>
    <xf numFmtId="4" fontId="8" fillId="0" borderId="0" xfId="3" applyNumberFormat="1" applyFont="1" applyFill="1" applyBorder="1" applyAlignment="1">
      <alignment horizontal="right" wrapText="1"/>
    </xf>
    <xf numFmtId="4" fontId="0" fillId="0" borderId="0" xfId="0" applyNumberFormat="1" applyFont="1" applyBorder="1"/>
    <xf numFmtId="3" fontId="9" fillId="0" borderId="0" xfId="1" applyNumberFormat="1" applyFont="1" applyFill="1" applyBorder="1" applyAlignment="1">
      <alignment horizontal="right" wrapText="1"/>
    </xf>
    <xf numFmtId="4" fontId="9" fillId="0" borderId="0" xfId="1" applyNumberFormat="1" applyFont="1" applyFill="1" applyBorder="1" applyAlignment="1">
      <alignment horizontal="right" wrapText="1"/>
    </xf>
    <xf numFmtId="4" fontId="4" fillId="0" borderId="0" xfId="0" applyNumberFormat="1" applyFont="1" applyBorder="1"/>
    <xf numFmtId="4" fontId="0" fillId="0" borderId="0" xfId="0" applyNumberFormat="1" applyFont="1" applyBorder="1" applyAlignment="1">
      <alignment horizontal="center"/>
    </xf>
    <xf numFmtId="4" fontId="0" fillId="0" borderId="0" xfId="0" applyNumberFormat="1" applyFont="1" applyBorder="1" applyAlignment="1">
      <alignment horizontal="centerContinuous"/>
    </xf>
    <xf numFmtId="4" fontId="0" fillId="0" borderId="0" xfId="0" applyNumberFormat="1" applyFont="1" applyFill="1" applyBorder="1" applyAlignment="1" applyProtection="1">
      <alignment horizontal="centerContinuous"/>
    </xf>
    <xf numFmtId="4" fontId="0" fillId="0" borderId="0" xfId="0" applyNumberFormat="1" applyFont="1" applyFill="1" applyBorder="1" applyAlignment="1">
      <alignment horizontal="center"/>
    </xf>
    <xf numFmtId="3" fontId="8" fillId="0" borderId="0" xfId="1" applyNumberFormat="1" applyFont="1" applyFill="1" applyBorder="1" applyAlignment="1">
      <alignment horizontal="right" wrapText="1"/>
    </xf>
    <xf numFmtId="4" fontId="8" fillId="0" borderId="0" xfId="5" applyNumberFormat="1" applyFont="1" applyFill="1" applyBorder="1" applyAlignment="1">
      <alignment horizontal="right" wrapText="1"/>
    </xf>
    <xf numFmtId="4" fontId="1" fillId="0" borderId="0" xfId="0" applyNumberFormat="1" applyFont="1" applyFill="1" applyBorder="1" applyAlignment="1" applyProtection="1">
      <alignment horizontal="left" vertical="top" wrapText="1"/>
      <protection locked="0"/>
    </xf>
    <xf numFmtId="4" fontId="3" fillId="0" borderId="0" xfId="0" applyNumberFormat="1" applyFont="1" applyBorder="1"/>
    <xf numFmtId="4" fontId="3" fillId="0" borderId="0" xfId="1" applyNumberFormat="1" applyFont="1" applyFill="1" applyBorder="1" applyAlignment="1">
      <alignment horizontal="right" wrapText="1"/>
    </xf>
    <xf numFmtId="4" fontId="3" fillId="0" borderId="0" xfId="0" applyNumberFormat="1" applyFont="1" applyBorder="1" applyAlignment="1">
      <alignment horizontal="center"/>
    </xf>
    <xf numFmtId="4" fontId="9" fillId="0" borderId="0" xfId="0" applyNumberFormat="1" applyFont="1" applyBorder="1"/>
    <xf numFmtId="3" fontId="8" fillId="0" borderId="0" xfId="4" applyNumberFormat="1" applyFont="1" applyFill="1" applyBorder="1" applyAlignment="1">
      <alignment horizontal="right" wrapText="1"/>
    </xf>
    <xf numFmtId="3" fontId="8" fillId="0" borderId="0" xfId="2" applyNumberFormat="1" applyFont="1" applyFill="1" applyBorder="1" applyAlignment="1">
      <alignment horizontal="right" wrapText="1"/>
    </xf>
    <xf numFmtId="194" fontId="9" fillId="0" borderId="0" xfId="1" applyNumberFormat="1" applyFont="1" applyFill="1" applyBorder="1" applyAlignment="1">
      <alignment horizontal="right" wrapText="1"/>
    </xf>
    <xf numFmtId="0" fontId="8" fillId="0" borderId="0" xfId="8" applyFont="1" applyFill="1" applyBorder="1" applyAlignment="1">
      <alignment horizontal="right" wrapText="1"/>
    </xf>
    <xf numFmtId="4" fontId="9" fillId="0" borderId="0" xfId="8" applyNumberFormat="1" applyFont="1" applyFill="1" applyBorder="1" applyAlignment="1">
      <alignment horizontal="right" wrapText="1"/>
    </xf>
    <xf numFmtId="3" fontId="0" fillId="0" borderId="0" xfId="0" applyNumberFormat="1" applyBorder="1" applyAlignment="1">
      <alignment horizontal="centerContinuous"/>
    </xf>
    <xf numFmtId="4" fontId="0" fillId="0" borderId="0" xfId="0" applyNumberFormat="1" applyFill="1" applyBorder="1" applyAlignment="1" applyProtection="1">
      <alignment horizontal="centerContinuous"/>
    </xf>
    <xf numFmtId="4" fontId="0" fillId="0" borderId="0" xfId="0" applyNumberFormat="1" applyBorder="1" applyAlignment="1">
      <alignment horizontal="centerContinuous"/>
    </xf>
    <xf numFmtId="0" fontId="12" fillId="0" borderId="0" xfId="4" applyFont="1" applyFill="1" applyBorder="1" applyAlignment="1">
      <alignment horizontal="center"/>
    </xf>
    <xf numFmtId="3" fontId="9" fillId="0" borderId="0" xfId="0" applyNumberFormat="1" applyFont="1" applyBorder="1"/>
    <xf numFmtId="3" fontId="3" fillId="0" borderId="0" xfId="8" applyNumberFormat="1" applyFont="1" applyFill="1" applyBorder="1" applyAlignment="1">
      <alignment horizontal="left" wrapText="1"/>
    </xf>
    <xf numFmtId="0" fontId="12" fillId="0" borderId="0" xfId="9" applyFont="1" applyFill="1" applyBorder="1" applyAlignment="1">
      <alignment horizontal="center"/>
    </xf>
    <xf numFmtId="0" fontId="1" fillId="0" borderId="0" xfId="0" applyFont="1" applyFill="1" applyBorder="1"/>
    <xf numFmtId="0" fontId="10" fillId="0" borderId="0" xfId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19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center"/>
    </xf>
    <xf numFmtId="0" fontId="1" fillId="0" borderId="0" xfId="7" applyFont="1" applyFill="1" applyBorder="1" applyAlignment="1">
      <alignment horizontal="center"/>
    </xf>
    <xf numFmtId="205" fontId="4" fillId="0" borderId="0" xfId="0" applyNumberFormat="1" applyFont="1" applyBorder="1"/>
    <xf numFmtId="205" fontId="0" fillId="0" borderId="0" xfId="0" applyNumberFormat="1" applyFont="1" applyBorder="1"/>
    <xf numFmtId="205" fontId="0" fillId="0" borderId="0" xfId="0" applyNumberFormat="1" applyFont="1" applyBorder="1" applyAlignment="1">
      <alignment horizontal="center"/>
    </xf>
    <xf numFmtId="205" fontId="0" fillId="0" borderId="0" xfId="0" applyNumberFormat="1" applyFont="1" applyBorder="1" applyAlignment="1">
      <alignment horizontal="centerContinuous"/>
    </xf>
    <xf numFmtId="205" fontId="0" fillId="0" borderId="0" xfId="0" applyNumberFormat="1" applyFont="1" applyFill="1" applyBorder="1" applyAlignment="1" applyProtection="1">
      <alignment horizontal="centerContinuous"/>
    </xf>
    <xf numFmtId="0" fontId="8" fillId="0" borderId="0" xfId="6" applyFont="1" applyFill="1" applyBorder="1" applyAlignment="1">
      <alignment horizontal="center"/>
    </xf>
    <xf numFmtId="194" fontId="8" fillId="0" borderId="0" xfId="1" applyNumberFormat="1" applyFont="1" applyFill="1" applyBorder="1" applyAlignment="1">
      <alignment horizontal="right" wrapText="1"/>
    </xf>
    <xf numFmtId="194" fontId="8" fillId="0" borderId="0" xfId="6" applyNumberFormat="1" applyFont="1" applyFill="1" applyBorder="1" applyAlignment="1">
      <alignment horizontal="right" wrapText="1"/>
    </xf>
    <xf numFmtId="3" fontId="8" fillId="0" borderId="0" xfId="0" applyNumberFormat="1" applyFont="1" applyBorder="1"/>
    <xf numFmtId="4" fontId="8" fillId="0" borderId="0" xfId="1" applyNumberFormat="1" applyFont="1" applyFill="1" applyBorder="1" applyAlignment="1">
      <alignment horizontal="right" wrapText="1"/>
    </xf>
    <xf numFmtId="194" fontId="8" fillId="0" borderId="0" xfId="0" applyNumberFormat="1" applyFont="1" applyBorder="1"/>
    <xf numFmtId="3" fontId="11" fillId="0" borderId="0" xfId="0" applyNumberFormat="1" applyFont="1" applyFill="1" applyBorder="1" applyAlignment="1" applyProtection="1">
      <alignment horizontal="right"/>
    </xf>
    <xf numFmtId="4" fontId="8" fillId="0" borderId="0" xfId="8" applyNumberFormat="1" applyFont="1" applyFill="1" applyBorder="1" applyAlignment="1">
      <alignment horizontal="right" wrapText="1"/>
    </xf>
    <xf numFmtId="3" fontId="11" fillId="0" borderId="0" xfId="0" applyNumberFormat="1" applyFont="1" applyFill="1" applyBorder="1" applyAlignment="1" applyProtection="1">
      <alignment horizontal="center"/>
    </xf>
    <xf numFmtId="4" fontId="0" fillId="0" borderId="0" xfId="0" applyNumberFormat="1" applyFill="1" applyBorder="1" applyAlignment="1" applyProtection="1">
      <alignment horizontal="center"/>
    </xf>
    <xf numFmtId="3" fontId="6" fillId="0" borderId="0" xfId="0" applyNumberFormat="1" applyFont="1" applyFill="1" applyBorder="1" applyAlignment="1" applyProtection="1">
      <alignment horizontal="center"/>
    </xf>
    <xf numFmtId="3" fontId="3" fillId="0" borderId="0" xfId="0" applyNumberFormat="1" applyFont="1" applyFill="1" applyBorder="1" applyAlignment="1" applyProtection="1">
      <alignment horizontal="center"/>
    </xf>
    <xf numFmtId="3" fontId="4" fillId="0" borderId="0" xfId="0" applyNumberFormat="1" applyFont="1" applyFill="1" applyBorder="1" applyAlignment="1" applyProtection="1">
      <alignment horizontal="center"/>
    </xf>
    <xf numFmtId="3" fontId="5" fillId="0" borderId="0" xfId="0" applyNumberFormat="1" applyFont="1" applyFill="1" applyBorder="1" applyAlignment="1" applyProtection="1">
      <alignment horizontal="center"/>
    </xf>
    <xf numFmtId="4" fontId="3" fillId="0" borderId="0" xfId="0" applyNumberFormat="1" applyFont="1" applyFill="1" applyBorder="1" applyAlignment="1" applyProtection="1">
      <alignment horizontal="center"/>
    </xf>
    <xf numFmtId="4" fontId="6" fillId="0" borderId="0" xfId="0" applyNumberFormat="1" applyFont="1" applyFill="1" applyBorder="1" applyAlignment="1" applyProtection="1">
      <alignment horizontal="center"/>
    </xf>
    <xf numFmtId="4" fontId="4" fillId="0" borderId="0" xfId="0" applyNumberFormat="1" applyFont="1" applyFill="1" applyBorder="1" applyAlignment="1" applyProtection="1">
      <alignment horizontal="center"/>
    </xf>
    <xf numFmtId="4" fontId="5" fillId="0" borderId="0" xfId="0" applyNumberFormat="1" applyFont="1" applyFill="1" applyBorder="1" applyAlignment="1" applyProtection="1">
      <alignment horizontal="center"/>
    </xf>
  </cellXfs>
  <cellStyles count="10">
    <cellStyle name="Standard" xfId="0" builtinId="0"/>
    <cellStyle name="Standard_F1" xfId="1"/>
    <cellStyle name="Standard_Kobe" xfId="2"/>
    <cellStyle name="Standard_Kobe pro Versicherten" xfId="3"/>
    <cellStyle name="Standard_Kosten absolut" xfId="4"/>
    <cellStyle name="Standard_Kosten pro Versicherten" xfId="5"/>
    <cellStyle name="Standard_R1_1" xfId="6"/>
    <cellStyle name="Standard_R30" xfId="7"/>
    <cellStyle name="Standard_Versicherte absolut" xfId="8"/>
    <cellStyle name="Standard_Versicherte absolut_1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0C0C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FFF"/>
      <rgbColor rgb="0069FFFF"/>
      <rgbColor rgb="00E0FFE0"/>
      <rgbColor rgb="00FFFF80"/>
      <rgbColor rgb="00A6CAF0"/>
      <rgbColor rgb="00DD9CB3"/>
      <rgbColor rgb="00B38FEE"/>
      <rgbColor rgb="00E3E3E3"/>
      <rgbColor rgb="002A6FF9"/>
      <rgbColor rgb="003FB8CD"/>
      <rgbColor rgb="00488436"/>
      <rgbColor rgb="00958C41"/>
      <rgbColor rgb="008E5E42"/>
      <rgbColor rgb="00A0627A"/>
      <rgbColor rgb="00624FAC"/>
      <rgbColor rgb="00969696"/>
      <rgbColor rgb="001D2FBE"/>
      <rgbColor rgb="00286676"/>
      <rgbColor rgb="00004500"/>
      <rgbColor rgb="00453E01"/>
      <rgbColor rgb="006A2813"/>
      <rgbColor rgb="0085396A"/>
      <rgbColor rgb="004A3285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N188"/>
  <sheetViews>
    <sheetView topLeftCell="B1" workbookViewId="0">
      <selection activeCell="H6" sqref="H6:I6"/>
    </sheetView>
  </sheetViews>
  <sheetFormatPr baseColWidth="10" defaultColWidth="11.44140625" defaultRowHeight="13.2" x14ac:dyDescent="0.25"/>
  <cols>
    <col min="1" max="1" width="8.88671875" style="1" customWidth="1"/>
    <col min="2" max="2" width="11.5546875" style="21" customWidth="1"/>
    <col min="3" max="3" width="3.6640625" style="21" customWidth="1"/>
    <col min="4" max="4" width="11.6640625" style="21" customWidth="1"/>
    <col min="5" max="5" width="3" style="4" customWidth="1"/>
    <col min="6" max="6" width="11.6640625" style="21" customWidth="1"/>
    <col min="7" max="7" width="2.33203125" style="4" customWidth="1"/>
    <col min="8" max="8" width="11.6640625" style="21" customWidth="1"/>
    <col min="9" max="9" width="2.33203125" style="4" customWidth="1"/>
    <col min="10" max="10" width="11.6640625" style="21" customWidth="1"/>
    <col min="11" max="11" width="2.33203125" style="4" customWidth="1"/>
    <col min="12" max="12" width="9.88671875" style="21" customWidth="1"/>
    <col min="13" max="13" width="3.33203125" style="4" customWidth="1"/>
    <col min="14" max="14" width="8.88671875" style="4" customWidth="1"/>
    <col min="15" max="15" width="3.5546875" style="4" customWidth="1"/>
    <col min="16" max="16" width="9.109375" style="4" customWidth="1"/>
    <col min="17" max="17" width="3.33203125" style="4" customWidth="1"/>
    <col min="18" max="18" width="9.44140625" style="4" customWidth="1"/>
    <col min="19" max="19" width="3.33203125" style="4" customWidth="1"/>
    <col min="20" max="20" width="10.5546875" style="4" customWidth="1"/>
    <col min="21" max="21" width="9.44140625" style="4" customWidth="1"/>
    <col min="22" max="22" width="3.44140625" style="4" customWidth="1"/>
    <col min="23" max="23" width="9.44140625" style="4" customWidth="1"/>
    <col min="24" max="24" width="3.44140625" style="4" customWidth="1"/>
    <col min="25" max="25" width="9.44140625" style="21" customWidth="1"/>
    <col min="26" max="26" width="3.33203125" style="4" customWidth="1"/>
    <col min="27" max="27" width="9.44140625" style="21" customWidth="1"/>
    <col min="28" max="28" width="3.33203125" style="4" customWidth="1"/>
    <col min="29" max="29" width="9.44140625" style="21" customWidth="1"/>
    <col min="30" max="30" width="3.33203125" style="4" customWidth="1"/>
    <col min="31" max="31" width="9.44140625" style="21" customWidth="1"/>
    <col min="32" max="32" width="3.33203125" style="4" customWidth="1"/>
    <col min="33" max="33" width="9.44140625" style="21" customWidth="1"/>
    <col min="34" max="34" width="3.33203125" style="4" customWidth="1"/>
    <col min="35" max="35" width="9.44140625" style="21" customWidth="1"/>
    <col min="36" max="36" width="3.33203125" style="4" customWidth="1"/>
    <col min="37" max="37" width="9.44140625" style="21" customWidth="1"/>
    <col min="38" max="38" width="3.33203125" style="4" customWidth="1"/>
    <col min="39" max="39" width="11.44140625" style="5"/>
    <col min="40" max="40" width="9.44140625" style="21" customWidth="1"/>
    <col min="41" max="41" width="2.44140625" style="4" customWidth="1"/>
    <col min="42" max="42" width="9.44140625" style="21" customWidth="1"/>
    <col min="43" max="43" width="2.44140625" style="4" customWidth="1"/>
    <col min="44" max="44" width="9.44140625" style="21" customWidth="1"/>
    <col min="45" max="45" width="2.44140625" style="4" customWidth="1"/>
    <col min="46" max="46" width="9.44140625" style="21" customWidth="1"/>
    <col min="47" max="47" width="2.44140625" style="4" customWidth="1"/>
    <col min="48" max="48" width="9.44140625" style="21" customWidth="1"/>
    <col min="49" max="49" width="2.44140625" style="4" customWidth="1"/>
    <col min="50" max="50" width="9.44140625" style="21" customWidth="1"/>
    <col min="51" max="51" width="2.44140625" style="4" customWidth="1"/>
    <col min="52" max="52" width="9.44140625" style="21" customWidth="1"/>
    <col min="53" max="53" width="2.44140625" style="4" customWidth="1"/>
    <col min="54" max="54" width="9.44140625" style="21" customWidth="1"/>
    <col min="55" max="55" width="2.44140625" style="4" customWidth="1"/>
    <col min="56" max="56" width="9.44140625" style="21" customWidth="1"/>
    <col min="57" max="57" width="2.44140625" style="4" customWidth="1"/>
    <col min="58" max="58" width="9.44140625" style="21" customWidth="1"/>
    <col min="59" max="59" width="2.44140625" style="4" customWidth="1"/>
    <col min="60" max="60" width="11.44140625" style="5"/>
    <col min="61" max="61" width="9.44140625" style="21" customWidth="1"/>
    <col min="62" max="62" width="2.44140625" style="4" customWidth="1"/>
    <col min="63" max="63" width="9.44140625" style="21" customWidth="1"/>
    <col min="64" max="64" width="2.44140625" style="4" customWidth="1"/>
    <col min="65" max="65" width="9.44140625" style="21" customWidth="1"/>
    <col min="66" max="66" width="2.44140625" style="4" customWidth="1"/>
    <col min="67" max="67" width="9.44140625" style="21" customWidth="1"/>
    <col min="68" max="68" width="2.44140625" style="4" customWidth="1"/>
    <col min="69" max="69" width="9.44140625" style="21" customWidth="1"/>
    <col min="70" max="70" width="2.44140625" style="4" customWidth="1"/>
    <col min="71" max="71" width="9.44140625" style="21" customWidth="1"/>
    <col min="72" max="72" width="2.44140625" style="4" customWidth="1"/>
    <col min="73" max="73" width="9.44140625" style="21" customWidth="1"/>
    <col min="74" max="74" width="2.44140625" style="4" customWidth="1"/>
    <col min="75" max="92" width="11.44140625" style="5"/>
    <col min="93" max="16384" width="11.44140625" style="1"/>
  </cols>
  <sheetData>
    <row r="1" spans="1:92" s="6" customFormat="1" x14ac:dyDescent="0.25">
      <c r="A1" s="6" t="s">
        <v>184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1"/>
      <c r="N1" s="5"/>
      <c r="O1" s="1"/>
      <c r="P1" s="5"/>
      <c r="Q1" s="1"/>
      <c r="S1" s="7" t="s">
        <v>185</v>
      </c>
      <c r="T1" s="7"/>
      <c r="U1" s="5"/>
      <c r="W1" s="5"/>
      <c r="Y1" s="21"/>
      <c r="Z1" s="5"/>
      <c r="AA1" s="21"/>
      <c r="AB1" s="5"/>
      <c r="AC1" s="21"/>
      <c r="AD1" s="5"/>
      <c r="AE1" s="21"/>
      <c r="AF1" s="5"/>
      <c r="AG1" s="21"/>
      <c r="AH1" s="5"/>
      <c r="AI1" s="21"/>
      <c r="AJ1" s="5"/>
      <c r="AK1" s="21"/>
      <c r="AL1" s="5"/>
      <c r="AM1" s="10"/>
      <c r="AN1" s="21"/>
      <c r="AO1" s="5"/>
      <c r="AP1" s="21"/>
      <c r="AQ1" s="5"/>
      <c r="AR1" s="21"/>
      <c r="AS1" s="5"/>
      <c r="AT1" s="21"/>
      <c r="AU1" s="5"/>
      <c r="AV1" s="21"/>
      <c r="AW1" s="5"/>
      <c r="AX1" s="21"/>
      <c r="AY1" s="5"/>
      <c r="AZ1" s="21"/>
      <c r="BA1" s="5"/>
      <c r="BB1" s="21"/>
      <c r="BC1" s="5"/>
      <c r="BD1" s="21"/>
      <c r="BE1" s="5"/>
      <c r="BF1" s="21"/>
      <c r="BG1" s="5"/>
      <c r="BH1" s="10"/>
      <c r="BI1" s="21"/>
      <c r="BJ1" s="5"/>
      <c r="BK1" s="21"/>
      <c r="BL1" s="5"/>
      <c r="BM1" s="21"/>
      <c r="BN1" s="5"/>
      <c r="BO1" s="21"/>
      <c r="BP1" s="5"/>
      <c r="BQ1" s="21"/>
      <c r="BR1" s="5"/>
      <c r="BS1" s="21"/>
      <c r="BT1" s="5"/>
      <c r="BU1" s="21"/>
      <c r="BV1" s="5"/>
    </row>
    <row r="2" spans="1:92" s="6" customFormat="1" x14ac:dyDescent="0.25">
      <c r="A2" s="6" t="s">
        <v>174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10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10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</row>
    <row r="3" spans="1:92" x14ac:dyDescent="0.25">
      <c r="A3" s="6" t="s">
        <v>0</v>
      </c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</row>
    <row r="4" spans="1:92" x14ac:dyDescent="0.25">
      <c r="A4" s="6" t="s">
        <v>175</v>
      </c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</row>
    <row r="5" spans="1:92" x14ac:dyDescent="0.25">
      <c r="A5" s="6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</row>
    <row r="6" spans="1:92" s="34" customFormat="1" x14ac:dyDescent="0.25">
      <c r="A6" s="34" t="s">
        <v>1</v>
      </c>
      <c r="B6" s="36" t="s">
        <v>2</v>
      </c>
      <c r="C6" s="36"/>
      <c r="D6" s="133" t="s">
        <v>3</v>
      </c>
      <c r="E6" s="133"/>
      <c r="F6" s="133" t="s">
        <v>90</v>
      </c>
      <c r="G6" s="133"/>
      <c r="H6" s="133" t="s">
        <v>4</v>
      </c>
      <c r="I6" s="133"/>
      <c r="J6" s="36" t="s">
        <v>4</v>
      </c>
      <c r="K6" s="36"/>
      <c r="L6" s="36" t="s">
        <v>108</v>
      </c>
      <c r="M6" s="36"/>
      <c r="N6" s="36" t="s">
        <v>109</v>
      </c>
      <c r="O6" s="36"/>
      <c r="P6" s="36" t="s">
        <v>110</v>
      </c>
      <c r="Q6" s="36"/>
      <c r="R6" s="36" t="s">
        <v>111</v>
      </c>
      <c r="S6" s="36"/>
      <c r="T6" s="34" t="s">
        <v>1</v>
      </c>
      <c r="U6" s="36" t="s">
        <v>112</v>
      </c>
      <c r="V6" s="36"/>
      <c r="W6" s="36" t="s">
        <v>113</v>
      </c>
      <c r="X6" s="36"/>
      <c r="Y6" s="36" t="s">
        <v>114</v>
      </c>
      <c r="Z6" s="36"/>
      <c r="AA6" s="36" t="s">
        <v>115</v>
      </c>
      <c r="AB6" s="36"/>
      <c r="AC6" s="36" t="s">
        <v>116</v>
      </c>
      <c r="AD6" s="36"/>
      <c r="AE6" s="36" t="s">
        <v>117</v>
      </c>
      <c r="AF6" s="36"/>
      <c r="AG6" s="36" t="s">
        <v>118</v>
      </c>
      <c r="AH6" s="36"/>
      <c r="AI6" s="36" t="s">
        <v>119</v>
      </c>
      <c r="AJ6" s="36"/>
      <c r="AK6" s="36" t="s">
        <v>120</v>
      </c>
      <c r="AL6" s="36"/>
      <c r="AM6" s="37" t="s">
        <v>1</v>
      </c>
      <c r="AN6" s="36" t="s">
        <v>121</v>
      </c>
      <c r="AO6" s="36"/>
      <c r="AP6" s="36" t="s">
        <v>122</v>
      </c>
      <c r="AQ6" s="36"/>
      <c r="AR6" s="36" t="s">
        <v>123</v>
      </c>
      <c r="AS6" s="36"/>
      <c r="AT6" s="36" t="s">
        <v>124</v>
      </c>
      <c r="AU6" s="36"/>
      <c r="AV6" s="36" t="s">
        <v>125</v>
      </c>
      <c r="AW6" s="36"/>
      <c r="AX6" s="36" t="s">
        <v>126</v>
      </c>
      <c r="AY6" s="36"/>
      <c r="AZ6" s="36" t="s">
        <v>127</v>
      </c>
      <c r="BA6" s="36"/>
      <c r="BB6" s="36" t="s">
        <v>128</v>
      </c>
      <c r="BC6" s="36"/>
      <c r="BD6" s="36" t="s">
        <v>129</v>
      </c>
      <c r="BE6" s="36"/>
      <c r="BF6" s="36" t="s">
        <v>130</v>
      </c>
      <c r="BG6" s="36"/>
      <c r="BH6" s="37" t="s">
        <v>1</v>
      </c>
      <c r="BI6" s="36" t="s">
        <v>131</v>
      </c>
      <c r="BJ6" s="36"/>
      <c r="BK6" s="36" t="s">
        <v>132</v>
      </c>
      <c r="BL6" s="36"/>
      <c r="BM6" s="36" t="s">
        <v>133</v>
      </c>
      <c r="BN6" s="36"/>
      <c r="BO6" s="36" t="s">
        <v>134</v>
      </c>
      <c r="BP6" s="36"/>
      <c r="BQ6" s="36" t="s">
        <v>135</v>
      </c>
      <c r="BR6" s="36"/>
      <c r="BS6" s="36" t="s">
        <v>136</v>
      </c>
      <c r="BT6" s="36"/>
      <c r="BU6" s="36" t="s">
        <v>137</v>
      </c>
      <c r="BV6" s="36"/>
    </row>
    <row r="7" spans="1:92" x14ac:dyDescent="0.25">
      <c r="B7" s="73" t="s">
        <v>5</v>
      </c>
      <c r="C7" s="73"/>
      <c r="D7" s="134" t="s">
        <v>6</v>
      </c>
      <c r="E7" s="134"/>
      <c r="F7" s="134" t="s">
        <v>7</v>
      </c>
      <c r="G7" s="134"/>
      <c r="H7" s="134" t="s">
        <v>91</v>
      </c>
      <c r="I7" s="134"/>
      <c r="J7" s="73" t="s">
        <v>92</v>
      </c>
      <c r="K7" s="73"/>
      <c r="L7" s="73" t="s">
        <v>93</v>
      </c>
      <c r="M7" s="73"/>
      <c r="N7" s="73" t="s">
        <v>94</v>
      </c>
      <c r="O7" s="73"/>
      <c r="P7" s="73" t="s">
        <v>95</v>
      </c>
      <c r="Q7" s="73"/>
      <c r="R7" s="73" t="s">
        <v>96</v>
      </c>
      <c r="S7" s="73"/>
      <c r="T7" s="1"/>
      <c r="U7" s="73" t="s">
        <v>97</v>
      </c>
      <c r="V7" s="73"/>
      <c r="W7" s="73" t="s">
        <v>98</v>
      </c>
      <c r="X7" s="73"/>
      <c r="Y7" s="73" t="s">
        <v>99</v>
      </c>
      <c r="Z7" s="73"/>
      <c r="AA7" s="73" t="s">
        <v>100</v>
      </c>
      <c r="AB7" s="73"/>
      <c r="AC7" s="73" t="s">
        <v>101</v>
      </c>
      <c r="AD7" s="73"/>
      <c r="AE7" s="73" t="s">
        <v>102</v>
      </c>
      <c r="AF7" s="73"/>
      <c r="AG7" s="73" t="s">
        <v>103</v>
      </c>
      <c r="AH7" s="73"/>
      <c r="AI7" s="73" t="s">
        <v>104</v>
      </c>
      <c r="AJ7" s="73"/>
      <c r="AK7" s="73" t="s">
        <v>105</v>
      </c>
      <c r="AL7" s="73"/>
      <c r="AN7" s="73" t="s">
        <v>106</v>
      </c>
      <c r="AO7" s="73"/>
      <c r="AP7" s="73" t="s">
        <v>107</v>
      </c>
      <c r="AQ7" s="73"/>
      <c r="AR7" s="73" t="s">
        <v>8</v>
      </c>
      <c r="AS7" s="73"/>
      <c r="AT7" s="73" t="s">
        <v>9</v>
      </c>
      <c r="AU7" s="73"/>
      <c r="AV7" s="73" t="s">
        <v>10</v>
      </c>
      <c r="AW7" s="73"/>
      <c r="AX7" s="73" t="s">
        <v>11</v>
      </c>
      <c r="AY7" s="73"/>
      <c r="AZ7" s="73" t="s">
        <v>12</v>
      </c>
      <c r="BA7" s="73"/>
      <c r="BB7" s="73" t="s">
        <v>13</v>
      </c>
      <c r="BC7" s="73"/>
      <c r="BD7" s="73" t="s">
        <v>14</v>
      </c>
      <c r="BE7" s="73"/>
      <c r="BF7" s="73" t="s">
        <v>15</v>
      </c>
      <c r="BG7" s="73"/>
      <c r="BI7" s="73" t="s">
        <v>16</v>
      </c>
      <c r="BJ7" s="73"/>
      <c r="BK7" s="73" t="s">
        <v>17</v>
      </c>
      <c r="BL7" s="73"/>
      <c r="BM7" s="73" t="s">
        <v>18</v>
      </c>
      <c r="BN7" s="73"/>
      <c r="BO7" s="73" t="s">
        <v>19</v>
      </c>
      <c r="BP7" s="73"/>
      <c r="BQ7" s="73" t="s">
        <v>20</v>
      </c>
      <c r="BR7" s="73"/>
      <c r="BS7" s="73" t="s">
        <v>21</v>
      </c>
      <c r="BT7" s="73"/>
      <c r="BU7" s="73" t="s">
        <v>22</v>
      </c>
      <c r="BV7" s="73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</row>
    <row r="8" spans="1:92" s="5" customFormat="1" x14ac:dyDescent="0.25">
      <c r="B8" s="111"/>
      <c r="C8" s="55"/>
      <c r="D8" s="111"/>
      <c r="E8" s="55"/>
      <c r="F8" s="111"/>
      <c r="G8" s="55"/>
      <c r="H8" s="111"/>
      <c r="I8" s="55"/>
      <c r="J8" s="111"/>
      <c r="K8" s="55"/>
      <c r="L8" s="111"/>
      <c r="M8" s="55"/>
      <c r="N8" s="111"/>
      <c r="O8" s="55"/>
      <c r="P8" s="111"/>
      <c r="Q8" s="55"/>
      <c r="R8" s="111"/>
      <c r="S8" s="55"/>
      <c r="U8" s="111"/>
      <c r="V8" s="4"/>
      <c r="W8" s="111"/>
      <c r="X8" s="4"/>
      <c r="Y8" s="111"/>
      <c r="Z8" s="4"/>
      <c r="AA8" s="111"/>
      <c r="AB8" s="4"/>
      <c r="AC8" s="111"/>
      <c r="AD8" s="55"/>
      <c r="AE8" s="111"/>
      <c r="AF8" s="55"/>
      <c r="AG8" s="111"/>
      <c r="AH8" s="55"/>
      <c r="AI8" s="111"/>
      <c r="AJ8" s="55"/>
      <c r="AK8" s="111"/>
      <c r="AL8" s="55"/>
      <c r="AN8" s="111"/>
      <c r="AO8" s="55"/>
      <c r="AP8" s="111"/>
      <c r="AQ8" s="55"/>
      <c r="AR8" s="111"/>
      <c r="AS8" s="55"/>
      <c r="AT8" s="111"/>
      <c r="AU8" s="55"/>
      <c r="AV8" s="111"/>
      <c r="AW8" s="55"/>
      <c r="AX8" s="111"/>
      <c r="AY8" s="55"/>
      <c r="AZ8" s="111"/>
      <c r="BA8" s="55"/>
      <c r="BB8" s="111"/>
      <c r="BC8" s="55"/>
      <c r="BD8" s="111"/>
      <c r="BE8" s="55"/>
      <c r="BF8" s="111"/>
      <c r="BG8" s="55"/>
      <c r="BI8" s="111"/>
      <c r="BJ8" s="55"/>
      <c r="BK8" s="111"/>
      <c r="BL8" s="55"/>
      <c r="BM8" s="111"/>
      <c r="BN8" s="55"/>
      <c r="BO8" s="111"/>
      <c r="BP8" s="55"/>
      <c r="BQ8" s="111"/>
      <c r="BR8" s="55"/>
      <c r="BS8" s="111"/>
      <c r="BT8" s="55"/>
      <c r="BU8" s="111"/>
      <c r="BV8" s="55"/>
    </row>
    <row r="9" spans="1:92" s="5" customFormat="1" x14ac:dyDescent="0.25">
      <c r="A9" s="5" t="s">
        <v>23</v>
      </c>
      <c r="B9" s="80">
        <v>1258382.75</v>
      </c>
      <c r="C9" s="80"/>
      <c r="D9" s="80">
        <v>1016364.33</v>
      </c>
      <c r="E9" s="80"/>
      <c r="F9" s="80">
        <v>242018.42</v>
      </c>
      <c r="G9" s="80"/>
      <c r="H9" s="80">
        <v>117572.42</v>
      </c>
      <c r="I9" s="80"/>
      <c r="J9" s="80">
        <v>124446</v>
      </c>
      <c r="K9" s="80"/>
      <c r="L9" s="80">
        <v>50472.58</v>
      </c>
      <c r="M9" s="80"/>
      <c r="N9" s="80">
        <v>44304.67</v>
      </c>
      <c r="O9" s="80"/>
      <c r="P9" s="80">
        <v>52109.42</v>
      </c>
      <c r="R9" s="80">
        <v>55731.33</v>
      </c>
      <c r="T9" s="5" t="s">
        <v>23</v>
      </c>
      <c r="U9" s="80">
        <v>49906.75</v>
      </c>
      <c r="V9" s="80"/>
      <c r="W9" s="80">
        <v>44523.83</v>
      </c>
      <c r="X9" s="80"/>
      <c r="Y9" s="80">
        <v>42652.83</v>
      </c>
      <c r="Z9" s="80"/>
      <c r="AA9" s="80">
        <v>41007.58</v>
      </c>
      <c r="AB9" s="80"/>
      <c r="AC9" s="80">
        <v>33807.83</v>
      </c>
      <c r="AD9" s="80"/>
      <c r="AE9" s="80">
        <v>28918.67</v>
      </c>
      <c r="AF9" s="80"/>
      <c r="AG9" s="80">
        <v>26543.67</v>
      </c>
      <c r="AH9" s="80"/>
      <c r="AI9" s="80">
        <v>22924.25</v>
      </c>
      <c r="AJ9" s="80"/>
      <c r="AK9" s="80">
        <v>16537.669999999998</v>
      </c>
      <c r="AM9" s="5" t="s">
        <v>23</v>
      </c>
      <c r="AN9" s="80">
        <v>9595.58</v>
      </c>
      <c r="AO9" s="80"/>
      <c r="AP9" s="80">
        <v>5678.92</v>
      </c>
      <c r="AQ9" s="80"/>
      <c r="AR9" s="80">
        <v>49889.08</v>
      </c>
      <c r="AS9" s="80"/>
      <c r="AT9" s="80">
        <v>43827.17</v>
      </c>
      <c r="AU9" s="80"/>
      <c r="AV9" s="80">
        <v>53571.33</v>
      </c>
      <c r="AW9" s="80"/>
      <c r="AX9" s="80">
        <v>59004.67</v>
      </c>
      <c r="AY9" s="80"/>
      <c r="AZ9" s="80">
        <v>51248.42</v>
      </c>
      <c r="BA9" s="80"/>
      <c r="BB9" s="80">
        <v>44463.92</v>
      </c>
      <c r="BC9" s="80"/>
      <c r="BD9" s="80">
        <v>41480.83</v>
      </c>
      <c r="BE9" s="80"/>
      <c r="BF9" s="80">
        <v>40439.42</v>
      </c>
      <c r="BH9" s="5" t="s">
        <v>23</v>
      </c>
      <c r="BI9" s="80">
        <v>31703.75</v>
      </c>
      <c r="BJ9" s="80"/>
      <c r="BK9" s="80">
        <v>24932.42</v>
      </c>
      <c r="BL9" s="80"/>
      <c r="BM9" s="80">
        <v>20435.75</v>
      </c>
      <c r="BN9" s="80"/>
      <c r="BO9" s="80">
        <v>15155.33</v>
      </c>
      <c r="BP9" s="80"/>
      <c r="BQ9" s="80">
        <v>9428.67</v>
      </c>
      <c r="BR9" s="80"/>
      <c r="BS9" s="80">
        <v>4316.58</v>
      </c>
      <c r="BT9" s="80"/>
      <c r="BU9" s="80">
        <v>1751.42</v>
      </c>
    </row>
    <row r="10" spans="1:92" s="5" customFormat="1" x14ac:dyDescent="0.25">
      <c r="A10" s="5" t="s">
        <v>24</v>
      </c>
      <c r="B10" s="80">
        <v>957292.33</v>
      </c>
      <c r="C10" s="80"/>
      <c r="D10" s="80">
        <v>766026.33</v>
      </c>
      <c r="E10" s="80"/>
      <c r="F10" s="80">
        <v>191266</v>
      </c>
      <c r="G10" s="80"/>
      <c r="H10" s="80">
        <v>93552.83</v>
      </c>
      <c r="I10" s="80"/>
      <c r="J10" s="80">
        <v>97713.17</v>
      </c>
      <c r="K10" s="80"/>
      <c r="L10" s="80">
        <v>38943.75</v>
      </c>
      <c r="M10" s="80"/>
      <c r="N10" s="80">
        <v>28904.33</v>
      </c>
      <c r="O10" s="80"/>
      <c r="P10" s="80">
        <v>35008.92</v>
      </c>
      <c r="R10" s="80">
        <v>39240.83</v>
      </c>
      <c r="T10" s="5" t="s">
        <v>24</v>
      </c>
      <c r="U10" s="80">
        <v>37718.17</v>
      </c>
      <c r="V10" s="80"/>
      <c r="W10" s="80">
        <v>34322.58</v>
      </c>
      <c r="X10" s="80"/>
      <c r="Y10" s="80">
        <v>32750.33</v>
      </c>
      <c r="Z10" s="80"/>
      <c r="AA10" s="80">
        <v>31618.17</v>
      </c>
      <c r="AB10" s="80"/>
      <c r="AC10" s="80">
        <v>25313.83</v>
      </c>
      <c r="AD10" s="80"/>
      <c r="AE10" s="80">
        <v>23186</v>
      </c>
      <c r="AF10" s="80"/>
      <c r="AG10" s="80">
        <v>21998.5</v>
      </c>
      <c r="AH10" s="80"/>
      <c r="AI10" s="80">
        <v>20145.75</v>
      </c>
      <c r="AJ10" s="80"/>
      <c r="AK10" s="80">
        <v>15601.83</v>
      </c>
      <c r="AM10" s="5" t="s">
        <v>24</v>
      </c>
      <c r="AN10" s="80">
        <v>9125.92</v>
      </c>
      <c r="AO10" s="80"/>
      <c r="AP10" s="80">
        <v>4919.75</v>
      </c>
      <c r="AQ10" s="80"/>
      <c r="AR10" s="80">
        <v>39662.75</v>
      </c>
      <c r="AS10" s="80"/>
      <c r="AT10" s="80">
        <v>29287.25</v>
      </c>
      <c r="AU10" s="80"/>
      <c r="AV10" s="80">
        <v>34798.92</v>
      </c>
      <c r="AW10" s="80"/>
      <c r="AX10" s="80">
        <v>39039.919999999998</v>
      </c>
      <c r="AY10" s="80"/>
      <c r="AZ10" s="80">
        <v>37552.42</v>
      </c>
      <c r="BA10" s="80"/>
      <c r="BB10" s="80">
        <v>34363.75</v>
      </c>
      <c r="BC10" s="80"/>
      <c r="BD10" s="80">
        <v>32923.83</v>
      </c>
      <c r="BE10" s="80"/>
      <c r="BF10" s="80">
        <v>31357.75</v>
      </c>
      <c r="BH10" s="5" t="s">
        <v>24</v>
      </c>
      <c r="BI10" s="80">
        <v>23516.42</v>
      </c>
      <c r="BJ10" s="80"/>
      <c r="BK10" s="80">
        <v>19583.919999999998</v>
      </c>
      <c r="BL10" s="80"/>
      <c r="BM10" s="80">
        <v>16828.080000000002</v>
      </c>
      <c r="BN10" s="80"/>
      <c r="BO10" s="80">
        <v>13348.42</v>
      </c>
      <c r="BP10" s="80"/>
      <c r="BQ10" s="80">
        <v>9061.42</v>
      </c>
      <c r="BR10" s="80"/>
      <c r="BS10" s="80">
        <v>4286.75</v>
      </c>
      <c r="BT10" s="80"/>
      <c r="BU10" s="80">
        <v>1616.08</v>
      </c>
    </row>
    <row r="11" spans="1:92" s="5" customFormat="1" x14ac:dyDescent="0.25">
      <c r="A11" s="5" t="s">
        <v>25</v>
      </c>
      <c r="B11" s="80">
        <v>357263.67</v>
      </c>
      <c r="C11" s="80"/>
      <c r="D11" s="80">
        <v>276769.33</v>
      </c>
      <c r="E11" s="80"/>
      <c r="F11" s="80">
        <v>80494.33</v>
      </c>
      <c r="G11" s="80"/>
      <c r="H11" s="80">
        <v>39323.25</v>
      </c>
      <c r="I11" s="80"/>
      <c r="J11" s="80">
        <v>41171.08</v>
      </c>
      <c r="K11" s="80"/>
      <c r="L11" s="80">
        <v>16386.830000000002</v>
      </c>
      <c r="M11" s="80"/>
      <c r="N11" s="80">
        <v>11624.5</v>
      </c>
      <c r="O11" s="80"/>
      <c r="P11" s="80">
        <v>13829.75</v>
      </c>
      <c r="R11" s="80">
        <v>15319.25</v>
      </c>
      <c r="T11" s="5" t="s">
        <v>25</v>
      </c>
      <c r="U11" s="80">
        <v>14181.17</v>
      </c>
      <c r="V11" s="80"/>
      <c r="W11" s="80">
        <v>11952.83</v>
      </c>
      <c r="X11" s="80"/>
      <c r="Y11" s="80">
        <v>10642.75</v>
      </c>
      <c r="Z11" s="80"/>
      <c r="AA11" s="80">
        <v>9732.5</v>
      </c>
      <c r="AB11" s="80"/>
      <c r="AC11" s="80">
        <v>8491.58</v>
      </c>
      <c r="AD11" s="80"/>
      <c r="AE11" s="80">
        <v>8053.75</v>
      </c>
      <c r="AF11" s="80"/>
      <c r="AG11" s="80">
        <v>7246</v>
      </c>
      <c r="AH11" s="80"/>
      <c r="AI11" s="80">
        <v>6055.83</v>
      </c>
      <c r="AJ11" s="80"/>
      <c r="AK11" s="80">
        <v>4415.58</v>
      </c>
      <c r="AM11" s="5" t="s">
        <v>25</v>
      </c>
      <c r="AN11" s="80">
        <v>2666.33</v>
      </c>
      <c r="AO11" s="80"/>
      <c r="AP11" s="80">
        <v>1439.17</v>
      </c>
      <c r="AQ11" s="80"/>
      <c r="AR11" s="80">
        <v>16369.92</v>
      </c>
      <c r="AS11" s="80"/>
      <c r="AT11" s="80">
        <v>11599.75</v>
      </c>
      <c r="AU11" s="80"/>
      <c r="AV11" s="80">
        <v>13615.92</v>
      </c>
      <c r="AW11" s="80"/>
      <c r="AX11" s="80">
        <v>15589.75</v>
      </c>
      <c r="AY11" s="80"/>
      <c r="AZ11" s="80">
        <v>14583.83</v>
      </c>
      <c r="BA11" s="80"/>
      <c r="BB11" s="80">
        <v>12679.33</v>
      </c>
      <c r="BC11" s="80"/>
      <c r="BD11" s="80">
        <v>11277.08</v>
      </c>
      <c r="BE11" s="80"/>
      <c r="BF11" s="80">
        <v>9917.67</v>
      </c>
      <c r="BH11" s="5" t="s">
        <v>25</v>
      </c>
      <c r="BI11" s="80">
        <v>7918</v>
      </c>
      <c r="BJ11" s="80"/>
      <c r="BK11" s="80">
        <v>6994.75</v>
      </c>
      <c r="BL11" s="80"/>
      <c r="BM11" s="80">
        <v>5713.17</v>
      </c>
      <c r="BN11" s="80"/>
      <c r="BO11" s="80">
        <v>4107</v>
      </c>
      <c r="BP11" s="80"/>
      <c r="BQ11" s="80">
        <v>2644.08</v>
      </c>
      <c r="BR11" s="80"/>
      <c r="BS11" s="80">
        <v>1219.83</v>
      </c>
      <c r="BT11" s="80"/>
      <c r="BU11" s="80">
        <v>501.42</v>
      </c>
    </row>
    <row r="12" spans="1:92" s="5" customFormat="1" x14ac:dyDescent="0.25">
      <c r="A12" s="5" t="s">
        <v>26</v>
      </c>
      <c r="B12" s="80">
        <v>35410.92</v>
      </c>
      <c r="C12" s="80"/>
      <c r="D12" s="80">
        <v>27508.83</v>
      </c>
      <c r="E12" s="80"/>
      <c r="F12" s="80">
        <v>7902.08</v>
      </c>
      <c r="G12" s="80"/>
      <c r="H12" s="80">
        <v>3911.67</v>
      </c>
      <c r="I12" s="80"/>
      <c r="J12" s="80">
        <v>3990.42</v>
      </c>
      <c r="K12" s="80"/>
      <c r="L12" s="80">
        <v>1586.25</v>
      </c>
      <c r="M12" s="80"/>
      <c r="N12" s="80">
        <v>1122.33</v>
      </c>
      <c r="O12" s="80"/>
      <c r="P12" s="80">
        <v>1275</v>
      </c>
      <c r="R12" s="80">
        <v>1308.67</v>
      </c>
      <c r="T12" s="5" t="s">
        <v>26</v>
      </c>
      <c r="U12" s="80">
        <v>1288</v>
      </c>
      <c r="V12" s="80"/>
      <c r="W12" s="80">
        <v>1165.83</v>
      </c>
      <c r="X12" s="80"/>
      <c r="Y12" s="80">
        <v>1069</v>
      </c>
      <c r="Z12" s="80"/>
      <c r="AA12" s="80">
        <v>1046.83</v>
      </c>
      <c r="AB12" s="80"/>
      <c r="AC12" s="80">
        <v>843.42</v>
      </c>
      <c r="AD12" s="80"/>
      <c r="AE12" s="80">
        <v>745.25</v>
      </c>
      <c r="AF12" s="80"/>
      <c r="AG12" s="80">
        <v>710.42</v>
      </c>
      <c r="AH12" s="80"/>
      <c r="AI12" s="80">
        <v>695.67</v>
      </c>
      <c r="AJ12" s="80"/>
      <c r="AK12" s="80">
        <v>522.66999999999996</v>
      </c>
      <c r="AM12" s="5" t="s">
        <v>26</v>
      </c>
      <c r="AN12" s="80">
        <v>299.92</v>
      </c>
      <c r="AO12" s="80"/>
      <c r="AP12" s="80">
        <v>145.5</v>
      </c>
      <c r="AQ12" s="80"/>
      <c r="AR12" s="80">
        <v>1650</v>
      </c>
      <c r="AS12" s="80"/>
      <c r="AT12" s="80">
        <v>1243.33</v>
      </c>
      <c r="AU12" s="80"/>
      <c r="AV12" s="80">
        <v>1271</v>
      </c>
      <c r="AW12" s="80"/>
      <c r="AX12" s="80">
        <v>1404.08</v>
      </c>
      <c r="AY12" s="80"/>
      <c r="AZ12" s="80">
        <v>1324.58</v>
      </c>
      <c r="BA12" s="80"/>
      <c r="BB12" s="80">
        <v>1276.5</v>
      </c>
      <c r="BC12" s="80"/>
      <c r="BD12" s="80">
        <v>1200.83</v>
      </c>
      <c r="BE12" s="80"/>
      <c r="BF12" s="80">
        <v>1011.83</v>
      </c>
      <c r="BH12" s="5" t="s">
        <v>26</v>
      </c>
      <c r="BI12" s="80">
        <v>852.42</v>
      </c>
      <c r="BJ12" s="80"/>
      <c r="BK12" s="80">
        <v>685.83</v>
      </c>
      <c r="BL12" s="80"/>
      <c r="BM12" s="80">
        <v>608.75</v>
      </c>
      <c r="BN12" s="80"/>
      <c r="BO12" s="80">
        <v>552.83000000000004</v>
      </c>
      <c r="BP12" s="80"/>
      <c r="BQ12" s="80">
        <v>355.5</v>
      </c>
      <c r="BR12" s="80"/>
      <c r="BS12" s="80">
        <v>187.08</v>
      </c>
      <c r="BT12" s="80"/>
      <c r="BU12" s="80">
        <v>59.5</v>
      </c>
    </row>
    <row r="13" spans="1:92" s="5" customFormat="1" x14ac:dyDescent="0.25">
      <c r="A13" s="5" t="s">
        <v>27</v>
      </c>
      <c r="B13" s="80">
        <v>134743</v>
      </c>
      <c r="C13" s="80"/>
      <c r="D13" s="80">
        <v>103976.5</v>
      </c>
      <c r="E13" s="80"/>
      <c r="F13" s="80">
        <v>30766.5</v>
      </c>
      <c r="G13" s="80"/>
      <c r="H13" s="80">
        <v>15043.75</v>
      </c>
      <c r="I13" s="80"/>
      <c r="J13" s="80">
        <v>15722.75</v>
      </c>
      <c r="K13" s="80"/>
      <c r="L13" s="80">
        <v>5773.58</v>
      </c>
      <c r="M13" s="80"/>
      <c r="N13" s="80">
        <v>4273</v>
      </c>
      <c r="O13" s="80"/>
      <c r="P13" s="80">
        <v>5268.75</v>
      </c>
      <c r="R13" s="80">
        <v>6037.75</v>
      </c>
      <c r="T13" s="5" t="s">
        <v>27</v>
      </c>
      <c r="U13" s="80">
        <v>5431.42</v>
      </c>
      <c r="V13" s="80"/>
      <c r="W13" s="80">
        <v>4660.42</v>
      </c>
      <c r="X13" s="80"/>
      <c r="Y13" s="80">
        <v>4142.42</v>
      </c>
      <c r="Z13" s="80"/>
      <c r="AA13" s="80">
        <v>3608.25</v>
      </c>
      <c r="AB13" s="80"/>
      <c r="AC13" s="80">
        <v>2960.58</v>
      </c>
      <c r="AD13" s="80"/>
      <c r="AE13" s="80">
        <v>2691.5</v>
      </c>
      <c r="AF13" s="80"/>
      <c r="AG13" s="80">
        <v>2373.5</v>
      </c>
      <c r="AH13" s="80"/>
      <c r="AI13" s="80">
        <v>1875</v>
      </c>
      <c r="AJ13" s="80"/>
      <c r="AK13" s="80">
        <v>1405.33</v>
      </c>
      <c r="AM13" s="5" t="s">
        <v>27</v>
      </c>
      <c r="AN13" s="80">
        <v>805.67</v>
      </c>
      <c r="AO13" s="80"/>
      <c r="AP13" s="80">
        <v>424.92</v>
      </c>
      <c r="AQ13" s="80"/>
      <c r="AR13" s="80">
        <v>6007.25</v>
      </c>
      <c r="AS13" s="80"/>
      <c r="AT13" s="80">
        <v>4456.92</v>
      </c>
      <c r="AU13" s="80"/>
      <c r="AV13" s="80">
        <v>5393.83</v>
      </c>
      <c r="AW13" s="80"/>
      <c r="AX13" s="80">
        <v>6342.83</v>
      </c>
      <c r="AY13" s="80"/>
      <c r="AZ13" s="80">
        <v>5896.58</v>
      </c>
      <c r="BA13" s="80"/>
      <c r="BB13" s="80">
        <v>5096.08</v>
      </c>
      <c r="BC13" s="80"/>
      <c r="BD13" s="80">
        <v>4515.25</v>
      </c>
      <c r="BE13" s="80"/>
      <c r="BF13" s="80">
        <v>4047.25</v>
      </c>
      <c r="BH13" s="5" t="s">
        <v>27</v>
      </c>
      <c r="BI13" s="80">
        <v>3064.58</v>
      </c>
      <c r="BJ13" s="80"/>
      <c r="BK13" s="80">
        <v>2560.5</v>
      </c>
      <c r="BL13" s="80"/>
      <c r="BM13" s="80">
        <v>2054.17</v>
      </c>
      <c r="BN13" s="80"/>
      <c r="BO13" s="80">
        <v>1407.58</v>
      </c>
      <c r="BP13" s="80"/>
      <c r="BQ13" s="80">
        <v>880.83</v>
      </c>
      <c r="BR13" s="80"/>
      <c r="BS13" s="80">
        <v>374</v>
      </c>
      <c r="BT13" s="80"/>
      <c r="BU13" s="80">
        <v>146.75</v>
      </c>
    </row>
    <row r="14" spans="1:92" s="5" customFormat="1" x14ac:dyDescent="0.25">
      <c r="A14" s="5" t="s">
        <v>28</v>
      </c>
      <c r="B14" s="80">
        <v>33810.17</v>
      </c>
      <c r="C14" s="80"/>
      <c r="D14" s="80">
        <v>25868.92</v>
      </c>
      <c r="E14" s="80"/>
      <c r="F14" s="80">
        <v>7941.25</v>
      </c>
      <c r="G14" s="80"/>
      <c r="H14" s="80">
        <v>3890.08</v>
      </c>
      <c r="I14" s="80"/>
      <c r="J14" s="80">
        <v>4051.17</v>
      </c>
      <c r="K14" s="80"/>
      <c r="L14" s="80">
        <v>1625.92</v>
      </c>
      <c r="M14" s="80"/>
      <c r="N14" s="80">
        <v>1073.25</v>
      </c>
      <c r="O14" s="80"/>
      <c r="P14" s="80">
        <v>1339.25</v>
      </c>
      <c r="R14" s="80">
        <v>1384.75</v>
      </c>
      <c r="T14" s="5" t="s">
        <v>28</v>
      </c>
      <c r="U14" s="80">
        <v>1365</v>
      </c>
      <c r="V14" s="80"/>
      <c r="W14" s="80">
        <v>1122.5</v>
      </c>
      <c r="X14" s="80"/>
      <c r="Y14" s="80">
        <v>998.33</v>
      </c>
      <c r="Z14" s="80"/>
      <c r="AA14" s="80">
        <v>858.42</v>
      </c>
      <c r="AB14" s="80"/>
      <c r="AC14" s="80">
        <v>707.92</v>
      </c>
      <c r="AD14" s="80"/>
      <c r="AE14" s="80">
        <v>607.66999999999996</v>
      </c>
      <c r="AF14" s="80"/>
      <c r="AG14" s="80">
        <v>650.66999999999996</v>
      </c>
      <c r="AH14" s="80"/>
      <c r="AI14" s="80">
        <v>505.42</v>
      </c>
      <c r="AJ14" s="80"/>
      <c r="AK14" s="80">
        <v>365.58</v>
      </c>
      <c r="AM14" s="5" t="s">
        <v>28</v>
      </c>
      <c r="AN14" s="80">
        <v>251</v>
      </c>
      <c r="AO14" s="80"/>
      <c r="AP14" s="80">
        <v>136.08000000000001</v>
      </c>
      <c r="AQ14" s="80"/>
      <c r="AR14" s="80">
        <v>1545.75</v>
      </c>
      <c r="AS14" s="80"/>
      <c r="AT14" s="80">
        <v>1130.25</v>
      </c>
      <c r="AU14" s="80"/>
      <c r="AV14" s="80">
        <v>1331.58</v>
      </c>
      <c r="AW14" s="80"/>
      <c r="AX14" s="80">
        <v>1529.58</v>
      </c>
      <c r="AY14" s="80"/>
      <c r="AZ14" s="80">
        <v>1393.83</v>
      </c>
      <c r="BA14" s="80"/>
      <c r="BB14" s="80">
        <v>1251.25</v>
      </c>
      <c r="BC14" s="80"/>
      <c r="BD14" s="80">
        <v>1095.25</v>
      </c>
      <c r="BE14" s="80"/>
      <c r="BF14" s="80">
        <v>971.08</v>
      </c>
      <c r="BH14" s="5" t="s">
        <v>28</v>
      </c>
      <c r="BI14" s="80">
        <v>744.17</v>
      </c>
      <c r="BJ14" s="80"/>
      <c r="BK14" s="80">
        <v>575.08000000000004</v>
      </c>
      <c r="BL14" s="80"/>
      <c r="BM14" s="80">
        <v>477.42</v>
      </c>
      <c r="BN14" s="80"/>
      <c r="BO14" s="80">
        <v>378.17</v>
      </c>
      <c r="BP14" s="80"/>
      <c r="BQ14" s="80">
        <v>274</v>
      </c>
      <c r="BR14" s="80"/>
      <c r="BS14" s="80">
        <v>130.16999999999999</v>
      </c>
      <c r="BT14" s="80"/>
      <c r="BU14" s="80">
        <v>49.58</v>
      </c>
    </row>
    <row r="15" spans="1:92" s="5" customFormat="1" x14ac:dyDescent="0.25">
      <c r="A15" s="5" t="s">
        <v>29</v>
      </c>
      <c r="B15" s="80">
        <v>38756.83</v>
      </c>
      <c r="C15" s="80"/>
      <c r="D15" s="80">
        <v>30420.33</v>
      </c>
      <c r="E15" s="80"/>
      <c r="F15" s="80">
        <v>8336.5</v>
      </c>
      <c r="G15" s="80"/>
      <c r="H15" s="80">
        <v>4035.08</v>
      </c>
      <c r="I15" s="80"/>
      <c r="J15" s="80">
        <v>4301.42</v>
      </c>
      <c r="K15" s="80"/>
      <c r="L15" s="80">
        <v>1664.33</v>
      </c>
      <c r="M15" s="80"/>
      <c r="N15" s="80">
        <v>1228.33</v>
      </c>
      <c r="O15" s="80"/>
      <c r="P15" s="80">
        <v>1551.25</v>
      </c>
      <c r="R15" s="80">
        <v>1697.08</v>
      </c>
      <c r="T15" s="5" t="s">
        <v>29</v>
      </c>
      <c r="U15" s="80">
        <v>1560.5</v>
      </c>
      <c r="V15" s="80"/>
      <c r="W15" s="80">
        <v>1387.67</v>
      </c>
      <c r="X15" s="80"/>
      <c r="Y15" s="80">
        <v>1286.42</v>
      </c>
      <c r="Z15" s="80"/>
      <c r="AA15" s="80">
        <v>1172.92</v>
      </c>
      <c r="AB15" s="80"/>
      <c r="AC15" s="80">
        <v>888.17</v>
      </c>
      <c r="AD15" s="80"/>
      <c r="AE15" s="80">
        <v>745.67</v>
      </c>
      <c r="AF15" s="80"/>
      <c r="AG15" s="80">
        <v>646.5</v>
      </c>
      <c r="AH15" s="80"/>
      <c r="AI15" s="80">
        <v>578.66999999999996</v>
      </c>
      <c r="AJ15" s="80"/>
      <c r="AK15" s="80">
        <v>394.58</v>
      </c>
      <c r="AM15" s="5" t="s">
        <v>29</v>
      </c>
      <c r="AN15" s="80">
        <v>235.42</v>
      </c>
      <c r="AO15" s="80"/>
      <c r="AP15" s="80">
        <v>129.83000000000001</v>
      </c>
      <c r="AQ15" s="80"/>
      <c r="AR15" s="80">
        <v>1608.83</v>
      </c>
      <c r="AS15" s="80"/>
      <c r="AT15" s="80">
        <v>1281.83</v>
      </c>
      <c r="AU15" s="80"/>
      <c r="AV15" s="80">
        <v>1507.75</v>
      </c>
      <c r="AW15" s="80"/>
      <c r="AX15" s="80">
        <v>1859.42</v>
      </c>
      <c r="AY15" s="80"/>
      <c r="AZ15" s="80">
        <v>1670.5</v>
      </c>
      <c r="BA15" s="80"/>
      <c r="BB15" s="80">
        <v>1554.75</v>
      </c>
      <c r="BC15" s="80"/>
      <c r="BD15" s="80">
        <v>1422.42</v>
      </c>
      <c r="BE15" s="80"/>
      <c r="BF15" s="80">
        <v>1265.33</v>
      </c>
      <c r="BH15" s="5" t="s">
        <v>29</v>
      </c>
      <c r="BI15" s="80">
        <v>903.58</v>
      </c>
      <c r="BJ15" s="80"/>
      <c r="BK15" s="80">
        <v>711.33</v>
      </c>
      <c r="BL15" s="80"/>
      <c r="BM15" s="80">
        <v>585.66999999999996</v>
      </c>
      <c r="BN15" s="80"/>
      <c r="BO15" s="80">
        <v>455.92</v>
      </c>
      <c r="BP15" s="80"/>
      <c r="BQ15" s="80">
        <v>244.5</v>
      </c>
      <c r="BR15" s="80"/>
      <c r="BS15" s="80">
        <v>141.5</v>
      </c>
      <c r="BT15" s="80"/>
      <c r="BU15" s="80">
        <v>39.67</v>
      </c>
    </row>
    <row r="16" spans="1:92" s="5" customFormat="1" x14ac:dyDescent="0.25">
      <c r="A16" s="5" t="s">
        <v>30</v>
      </c>
      <c r="B16" s="80">
        <v>38851.5</v>
      </c>
      <c r="C16" s="80"/>
      <c r="D16" s="80">
        <v>30303.08</v>
      </c>
      <c r="E16" s="80"/>
      <c r="F16" s="80">
        <v>8548.42</v>
      </c>
      <c r="G16" s="80"/>
      <c r="H16" s="80">
        <v>4139.08</v>
      </c>
      <c r="I16" s="80"/>
      <c r="J16" s="80">
        <v>4409.33</v>
      </c>
      <c r="K16" s="80"/>
      <c r="L16" s="80">
        <v>1754.83</v>
      </c>
      <c r="M16" s="80"/>
      <c r="N16" s="80">
        <v>1101.08</v>
      </c>
      <c r="O16" s="80"/>
      <c r="P16" s="80">
        <v>1233</v>
      </c>
      <c r="R16" s="80">
        <v>1543.08</v>
      </c>
      <c r="T16" s="5" t="s">
        <v>30</v>
      </c>
      <c r="U16" s="80">
        <v>1558.75</v>
      </c>
      <c r="V16" s="80"/>
      <c r="W16" s="80">
        <v>1295.67</v>
      </c>
      <c r="X16" s="80"/>
      <c r="Y16" s="80">
        <v>1189.5</v>
      </c>
      <c r="Z16" s="80"/>
      <c r="AA16" s="80">
        <v>1053.58</v>
      </c>
      <c r="AB16" s="80"/>
      <c r="AC16" s="80">
        <v>910</v>
      </c>
      <c r="AD16" s="80"/>
      <c r="AE16" s="80">
        <v>884.33</v>
      </c>
      <c r="AF16" s="80"/>
      <c r="AG16" s="80">
        <v>913.83</v>
      </c>
      <c r="AH16" s="80"/>
      <c r="AI16" s="80">
        <v>790.08</v>
      </c>
      <c r="AJ16" s="80"/>
      <c r="AK16" s="80">
        <v>614.66999999999996</v>
      </c>
      <c r="AM16" s="5" t="s">
        <v>30</v>
      </c>
      <c r="AN16" s="80">
        <v>358.17</v>
      </c>
      <c r="AO16" s="80"/>
      <c r="AP16" s="80">
        <v>201.92</v>
      </c>
      <c r="AQ16" s="80"/>
      <c r="AR16" s="80">
        <v>1901.25</v>
      </c>
      <c r="AS16" s="80"/>
      <c r="AT16" s="80">
        <v>1154.67</v>
      </c>
      <c r="AU16" s="80"/>
      <c r="AV16" s="80">
        <v>1320.75</v>
      </c>
      <c r="AW16" s="80"/>
      <c r="AX16" s="80">
        <v>1574</v>
      </c>
      <c r="AY16" s="80"/>
      <c r="AZ16" s="80">
        <v>1530.42</v>
      </c>
      <c r="BA16" s="80"/>
      <c r="BB16" s="80">
        <v>1495.75</v>
      </c>
      <c r="BC16" s="80"/>
      <c r="BD16" s="80">
        <v>1351.17</v>
      </c>
      <c r="BE16" s="80"/>
      <c r="BF16" s="80">
        <v>1101.17</v>
      </c>
      <c r="BH16" s="5" t="s">
        <v>30</v>
      </c>
      <c r="BI16" s="80">
        <v>932.42</v>
      </c>
      <c r="BJ16" s="80"/>
      <c r="BK16" s="80">
        <v>752.42</v>
      </c>
      <c r="BL16" s="80"/>
      <c r="BM16" s="80">
        <v>635</v>
      </c>
      <c r="BN16" s="80"/>
      <c r="BO16" s="80">
        <v>548.91999999999996</v>
      </c>
      <c r="BP16" s="80"/>
      <c r="BQ16" s="80">
        <v>375.83</v>
      </c>
      <c r="BR16" s="80"/>
      <c r="BS16" s="80">
        <v>159.33000000000001</v>
      </c>
      <c r="BT16" s="80"/>
      <c r="BU16" s="80">
        <v>67.5</v>
      </c>
    </row>
    <row r="17" spans="1:73" x14ac:dyDescent="0.25">
      <c r="A17" s="5" t="s">
        <v>31</v>
      </c>
      <c r="B17" s="80">
        <v>102209.92</v>
      </c>
      <c r="C17" s="131"/>
      <c r="D17" s="80">
        <v>81025.42</v>
      </c>
      <c r="E17" s="75"/>
      <c r="F17" s="80">
        <v>21184.5</v>
      </c>
      <c r="G17" s="75"/>
      <c r="H17" s="80">
        <v>10320.33</v>
      </c>
      <c r="I17" s="75"/>
      <c r="J17" s="80">
        <v>10864.17</v>
      </c>
      <c r="K17" s="75"/>
      <c r="L17" s="80">
        <v>3955.25</v>
      </c>
      <c r="M17" s="75"/>
      <c r="N17" s="80">
        <v>3553.08</v>
      </c>
      <c r="O17" s="75"/>
      <c r="P17" s="80">
        <v>4377.83</v>
      </c>
      <c r="R17" s="80">
        <v>4803.5</v>
      </c>
      <c r="T17" s="5" t="s">
        <v>31</v>
      </c>
      <c r="U17" s="80">
        <v>4155</v>
      </c>
      <c r="V17" s="75"/>
      <c r="W17" s="80">
        <v>3548.08</v>
      </c>
      <c r="X17" s="75"/>
      <c r="Y17" s="80">
        <v>3333.08</v>
      </c>
      <c r="Z17" s="75"/>
      <c r="AA17" s="80">
        <v>3115.17</v>
      </c>
      <c r="AB17" s="75"/>
      <c r="AC17" s="80">
        <v>2604.17</v>
      </c>
      <c r="AD17" s="75"/>
      <c r="AE17" s="80">
        <v>2201.33</v>
      </c>
      <c r="AF17" s="75"/>
      <c r="AG17" s="80">
        <v>1781.33</v>
      </c>
      <c r="AH17" s="75"/>
      <c r="AI17" s="80">
        <v>1427.58</v>
      </c>
      <c r="AJ17" s="75"/>
      <c r="AK17" s="80">
        <v>991.08</v>
      </c>
      <c r="AM17" s="5" t="s">
        <v>31</v>
      </c>
      <c r="AN17" s="80">
        <v>598.08000000000004</v>
      </c>
      <c r="AO17" s="75"/>
      <c r="AP17" s="80">
        <v>338.58</v>
      </c>
      <c r="AQ17" s="75"/>
      <c r="AR17" s="80">
        <v>4094.75</v>
      </c>
      <c r="AS17" s="75"/>
      <c r="AT17" s="80">
        <v>3455.33</v>
      </c>
      <c r="AU17" s="75"/>
      <c r="AV17" s="80">
        <v>4568.42</v>
      </c>
      <c r="AW17" s="75"/>
      <c r="AX17" s="80">
        <v>5157.67</v>
      </c>
      <c r="AY17" s="75"/>
      <c r="AZ17" s="80">
        <v>4595.83</v>
      </c>
      <c r="BA17" s="75"/>
      <c r="BB17" s="80">
        <v>3732.42</v>
      </c>
      <c r="BC17" s="75"/>
      <c r="BD17" s="80">
        <v>3414.42</v>
      </c>
      <c r="BE17" s="75"/>
      <c r="BF17" s="80">
        <v>3303.58</v>
      </c>
      <c r="BH17" s="5" t="s">
        <v>31</v>
      </c>
      <c r="BI17" s="80">
        <v>2642.5</v>
      </c>
      <c r="BJ17" s="75"/>
      <c r="BK17" s="80">
        <v>1862.75</v>
      </c>
      <c r="BL17" s="75"/>
      <c r="BM17" s="80">
        <v>1453.92</v>
      </c>
      <c r="BN17" s="75"/>
      <c r="BO17" s="80">
        <v>1031.5</v>
      </c>
      <c r="BP17" s="75"/>
      <c r="BQ17" s="80">
        <v>563.08000000000004</v>
      </c>
      <c r="BR17" s="75"/>
      <c r="BS17" s="80">
        <v>262.58</v>
      </c>
      <c r="BT17" s="75"/>
      <c r="BU17" s="80">
        <v>103.5</v>
      </c>
    </row>
    <row r="18" spans="1:73" x14ac:dyDescent="0.25">
      <c r="A18" s="5" t="s">
        <v>32</v>
      </c>
      <c r="B18" s="80">
        <v>247296.25</v>
      </c>
      <c r="C18" s="131"/>
      <c r="D18" s="80">
        <v>188415.25</v>
      </c>
      <c r="E18" s="75"/>
      <c r="F18" s="80">
        <v>58881</v>
      </c>
      <c r="G18" s="75"/>
      <c r="H18" s="80">
        <v>28719.08</v>
      </c>
      <c r="I18" s="75"/>
      <c r="J18" s="80">
        <v>30161.919999999998</v>
      </c>
      <c r="K18" s="75"/>
      <c r="L18" s="80">
        <v>10453.67</v>
      </c>
      <c r="M18" s="75"/>
      <c r="N18" s="80">
        <v>8237.25</v>
      </c>
      <c r="O18" s="75"/>
      <c r="P18" s="80">
        <v>9963.83</v>
      </c>
      <c r="R18" s="80">
        <v>10981.25</v>
      </c>
      <c r="T18" s="5" t="s">
        <v>32</v>
      </c>
      <c r="U18" s="80">
        <v>9875.17</v>
      </c>
      <c r="V18" s="75"/>
      <c r="W18" s="80">
        <v>8269.5</v>
      </c>
      <c r="X18" s="75"/>
      <c r="Y18" s="80">
        <v>7630.75</v>
      </c>
      <c r="Z18" s="75"/>
      <c r="AA18" s="80">
        <v>7142.83</v>
      </c>
      <c r="AB18" s="75"/>
      <c r="AC18" s="80">
        <v>5376.08</v>
      </c>
      <c r="AD18" s="75"/>
      <c r="AE18" s="80">
        <v>4642.67</v>
      </c>
      <c r="AF18" s="75"/>
      <c r="AG18" s="80">
        <v>4143.5</v>
      </c>
      <c r="AH18" s="75"/>
      <c r="AI18" s="80">
        <v>3875.58</v>
      </c>
      <c r="AJ18" s="75"/>
      <c r="AK18" s="80">
        <v>2799.25</v>
      </c>
      <c r="AM18" s="5" t="s">
        <v>32</v>
      </c>
      <c r="AN18" s="80">
        <v>1727.17</v>
      </c>
      <c r="AO18" s="75"/>
      <c r="AP18" s="80">
        <v>766.92</v>
      </c>
      <c r="AQ18" s="75"/>
      <c r="AR18" s="80">
        <v>10643</v>
      </c>
      <c r="AS18" s="75"/>
      <c r="AT18" s="80">
        <v>8169.08</v>
      </c>
      <c r="AU18" s="75"/>
      <c r="AV18" s="80">
        <v>9736.75</v>
      </c>
      <c r="AW18" s="75"/>
      <c r="AX18" s="80">
        <v>11114</v>
      </c>
      <c r="AY18" s="75"/>
      <c r="AZ18" s="80">
        <v>10342.25</v>
      </c>
      <c r="BA18" s="75"/>
      <c r="BB18" s="80">
        <v>8813.5</v>
      </c>
      <c r="BC18" s="75"/>
      <c r="BD18" s="80">
        <v>8045.67</v>
      </c>
      <c r="BE18" s="75"/>
      <c r="BF18" s="80">
        <v>7325</v>
      </c>
      <c r="BH18" s="5" t="s">
        <v>32</v>
      </c>
      <c r="BI18" s="80">
        <v>5442.75</v>
      </c>
      <c r="BJ18" s="75"/>
      <c r="BK18" s="80">
        <v>4229.42</v>
      </c>
      <c r="BL18" s="75"/>
      <c r="BM18" s="80">
        <v>3386.5</v>
      </c>
      <c r="BN18" s="75"/>
      <c r="BO18" s="80">
        <v>2599</v>
      </c>
      <c r="BP18" s="75"/>
      <c r="BQ18" s="80">
        <v>1646.83</v>
      </c>
      <c r="BR18" s="75"/>
      <c r="BS18" s="80">
        <v>782.5</v>
      </c>
      <c r="BT18" s="75"/>
      <c r="BU18" s="80">
        <v>253.58</v>
      </c>
    </row>
    <row r="19" spans="1:73" x14ac:dyDescent="0.25">
      <c r="A19" s="5" t="s">
        <v>33</v>
      </c>
      <c r="B19" s="80">
        <v>248856.33</v>
      </c>
      <c r="C19" s="131"/>
      <c r="D19" s="80">
        <v>196535.92</v>
      </c>
      <c r="E19" s="75"/>
      <c r="F19" s="80">
        <v>52320.42</v>
      </c>
      <c r="G19" s="75"/>
      <c r="H19" s="80">
        <v>25545.08</v>
      </c>
      <c r="I19" s="75"/>
      <c r="J19" s="80">
        <v>26775.33</v>
      </c>
      <c r="K19" s="75"/>
      <c r="L19" s="80">
        <v>10125.83</v>
      </c>
      <c r="M19" s="75"/>
      <c r="N19" s="80">
        <v>6993.67</v>
      </c>
      <c r="O19" s="75"/>
      <c r="P19" s="80">
        <v>9024.08</v>
      </c>
      <c r="R19" s="80">
        <v>10544</v>
      </c>
      <c r="T19" s="5" t="s">
        <v>33</v>
      </c>
      <c r="U19" s="80">
        <v>10199.75</v>
      </c>
      <c r="V19" s="75"/>
      <c r="W19" s="80">
        <v>9004.25</v>
      </c>
      <c r="X19" s="75"/>
      <c r="Y19" s="80">
        <v>8157.42</v>
      </c>
      <c r="Z19" s="75"/>
      <c r="AA19" s="80">
        <v>7485.17</v>
      </c>
      <c r="AB19" s="75"/>
      <c r="AC19" s="80">
        <v>6304.83</v>
      </c>
      <c r="AD19" s="75"/>
      <c r="AE19" s="80">
        <v>5889.25</v>
      </c>
      <c r="AF19" s="75"/>
      <c r="AG19" s="80">
        <v>5641.08</v>
      </c>
      <c r="AH19" s="75"/>
      <c r="AI19" s="80">
        <v>4773.92</v>
      </c>
      <c r="AJ19" s="75"/>
      <c r="AK19" s="80">
        <v>3505.75</v>
      </c>
      <c r="AM19" s="5" t="s">
        <v>33</v>
      </c>
      <c r="AN19" s="80">
        <v>2042.75</v>
      </c>
      <c r="AO19" s="75"/>
      <c r="AP19" s="80">
        <v>1085</v>
      </c>
      <c r="AQ19" s="75"/>
      <c r="AR19" s="80">
        <v>10548.17</v>
      </c>
      <c r="AS19" s="75"/>
      <c r="AT19" s="80">
        <v>7228.92</v>
      </c>
      <c r="AU19" s="75"/>
      <c r="AV19" s="80">
        <v>8788.83</v>
      </c>
      <c r="AW19" s="75"/>
      <c r="AX19" s="80">
        <v>10618.58</v>
      </c>
      <c r="AY19" s="75"/>
      <c r="AZ19" s="80">
        <v>10496.5</v>
      </c>
      <c r="BA19" s="75"/>
      <c r="BB19" s="80">
        <v>9523.5</v>
      </c>
      <c r="BC19" s="75"/>
      <c r="BD19" s="80">
        <v>8642.5</v>
      </c>
      <c r="BE19" s="75"/>
      <c r="BF19" s="80">
        <v>7875.75</v>
      </c>
      <c r="BH19" s="5" t="s">
        <v>33</v>
      </c>
      <c r="BI19" s="80">
        <v>6018.83</v>
      </c>
      <c r="BJ19" s="75"/>
      <c r="BK19" s="80">
        <v>5153.83</v>
      </c>
      <c r="BL19" s="75"/>
      <c r="BM19" s="80">
        <v>4289.83</v>
      </c>
      <c r="BN19" s="75"/>
      <c r="BO19" s="80">
        <v>3214</v>
      </c>
      <c r="BP19" s="75"/>
      <c r="BQ19" s="80">
        <v>2071.17</v>
      </c>
      <c r="BR19" s="75"/>
      <c r="BS19" s="80">
        <v>949.58</v>
      </c>
      <c r="BT19" s="75"/>
      <c r="BU19" s="80">
        <v>339.17</v>
      </c>
    </row>
    <row r="20" spans="1:73" x14ac:dyDescent="0.25">
      <c r="A20" s="5" t="s">
        <v>34</v>
      </c>
      <c r="B20" s="80">
        <v>183864.75</v>
      </c>
      <c r="C20" s="131"/>
      <c r="D20" s="80">
        <v>154275.17000000001</v>
      </c>
      <c r="E20" s="75"/>
      <c r="F20" s="80">
        <v>29589.58</v>
      </c>
      <c r="G20" s="75"/>
      <c r="H20" s="80">
        <v>14489</v>
      </c>
      <c r="I20" s="75"/>
      <c r="J20" s="80">
        <v>15100.58</v>
      </c>
      <c r="K20" s="75"/>
      <c r="L20" s="80">
        <v>6873.17</v>
      </c>
      <c r="M20" s="75"/>
      <c r="N20" s="80">
        <v>5966.17</v>
      </c>
      <c r="O20" s="75"/>
      <c r="P20" s="80">
        <v>6776.5</v>
      </c>
      <c r="R20" s="80">
        <v>7591.33</v>
      </c>
      <c r="T20" s="5" t="s">
        <v>34</v>
      </c>
      <c r="U20" s="80">
        <v>7216.5</v>
      </c>
      <c r="V20" s="75"/>
      <c r="W20" s="80">
        <v>6485.67</v>
      </c>
      <c r="X20" s="75"/>
      <c r="Y20" s="80">
        <v>6243.92</v>
      </c>
      <c r="Z20" s="75"/>
      <c r="AA20" s="80">
        <v>5905.25</v>
      </c>
      <c r="AB20" s="75"/>
      <c r="AC20" s="80">
        <v>5485.08</v>
      </c>
      <c r="AD20" s="75"/>
      <c r="AE20" s="80">
        <v>5211.17</v>
      </c>
      <c r="AF20" s="75"/>
      <c r="AG20" s="80">
        <v>5460.67</v>
      </c>
      <c r="AH20" s="75"/>
      <c r="AI20" s="80">
        <v>5046.92</v>
      </c>
      <c r="AJ20" s="75"/>
      <c r="AK20" s="80">
        <v>3901.75</v>
      </c>
      <c r="AM20" s="5" t="s">
        <v>34</v>
      </c>
      <c r="AN20" s="80">
        <v>2452.58</v>
      </c>
      <c r="AO20" s="75"/>
      <c r="AP20" s="80">
        <v>1562.33</v>
      </c>
      <c r="AQ20" s="75"/>
      <c r="AR20" s="80">
        <v>6755</v>
      </c>
      <c r="AS20" s="75"/>
      <c r="AT20" s="80">
        <v>5892</v>
      </c>
      <c r="AU20" s="75"/>
      <c r="AV20" s="80">
        <v>6828.92</v>
      </c>
      <c r="AW20" s="75"/>
      <c r="AX20" s="80">
        <v>7919.08</v>
      </c>
      <c r="AY20" s="75"/>
      <c r="AZ20" s="80">
        <v>7407.17</v>
      </c>
      <c r="BA20" s="75"/>
      <c r="BB20" s="80">
        <v>6591.5</v>
      </c>
      <c r="BC20" s="75"/>
      <c r="BD20" s="80">
        <v>6141.92</v>
      </c>
      <c r="BE20" s="75"/>
      <c r="BF20" s="80">
        <v>5710.42</v>
      </c>
      <c r="BH20" s="5" t="s">
        <v>34</v>
      </c>
      <c r="BI20" s="80">
        <v>4774.25</v>
      </c>
      <c r="BJ20" s="75"/>
      <c r="BK20" s="80">
        <v>4075.25</v>
      </c>
      <c r="BL20" s="75"/>
      <c r="BM20" s="80">
        <v>3757.25</v>
      </c>
      <c r="BN20" s="75"/>
      <c r="BO20" s="80">
        <v>2952.5</v>
      </c>
      <c r="BP20" s="75"/>
      <c r="BQ20" s="80">
        <v>1928.08</v>
      </c>
      <c r="BR20" s="75"/>
      <c r="BS20" s="80">
        <v>931.5</v>
      </c>
      <c r="BT20" s="75"/>
      <c r="BU20" s="80">
        <v>431.33</v>
      </c>
    </row>
    <row r="21" spans="1:73" x14ac:dyDescent="0.25">
      <c r="A21" s="5" t="s">
        <v>35</v>
      </c>
      <c r="B21" s="80">
        <v>265192.67</v>
      </c>
      <c r="C21" s="131"/>
      <c r="D21" s="80">
        <v>212942.75</v>
      </c>
      <c r="E21" s="75"/>
      <c r="F21" s="80">
        <v>52249.919999999998</v>
      </c>
      <c r="G21" s="75"/>
      <c r="H21" s="80">
        <v>25475.25</v>
      </c>
      <c r="I21" s="75"/>
      <c r="J21" s="80">
        <v>26774.67</v>
      </c>
      <c r="K21" s="75"/>
      <c r="L21" s="80">
        <v>10040.33</v>
      </c>
      <c r="M21" s="75"/>
      <c r="N21" s="80">
        <v>7634.25</v>
      </c>
      <c r="O21" s="75"/>
      <c r="P21" s="80">
        <v>9648.75</v>
      </c>
      <c r="R21" s="80">
        <v>11249.83</v>
      </c>
      <c r="T21" s="5" t="s">
        <v>35</v>
      </c>
      <c r="U21" s="80">
        <v>10507.83</v>
      </c>
      <c r="V21" s="75"/>
      <c r="W21" s="80">
        <v>9558.25</v>
      </c>
      <c r="X21" s="75"/>
      <c r="Y21" s="80">
        <v>9591.5</v>
      </c>
      <c r="Z21" s="75"/>
      <c r="AA21" s="80">
        <v>9207.67</v>
      </c>
      <c r="AB21" s="75"/>
      <c r="AC21" s="80">
        <v>8119.75</v>
      </c>
      <c r="AD21" s="75"/>
      <c r="AE21" s="80">
        <v>6880.83</v>
      </c>
      <c r="AF21" s="75"/>
      <c r="AG21" s="80">
        <v>6094.58</v>
      </c>
      <c r="AH21" s="75"/>
      <c r="AI21" s="80">
        <v>4893.5</v>
      </c>
      <c r="AJ21" s="75"/>
      <c r="AK21" s="80">
        <v>3361.75</v>
      </c>
      <c r="AM21" s="5" t="s">
        <v>35</v>
      </c>
      <c r="AN21" s="80">
        <v>1774.08</v>
      </c>
      <c r="AO21" s="75"/>
      <c r="AP21" s="80">
        <v>962.92</v>
      </c>
      <c r="AQ21" s="75"/>
      <c r="AR21" s="80">
        <v>10576</v>
      </c>
      <c r="AS21" s="75"/>
      <c r="AT21" s="80">
        <v>7740.5</v>
      </c>
      <c r="AU21" s="75"/>
      <c r="AV21" s="80">
        <v>9408.75</v>
      </c>
      <c r="AW21" s="75"/>
      <c r="AX21" s="80">
        <v>11195.08</v>
      </c>
      <c r="AY21" s="75"/>
      <c r="AZ21" s="80">
        <v>10831.83</v>
      </c>
      <c r="BA21" s="75"/>
      <c r="BB21" s="80">
        <v>9545.92</v>
      </c>
      <c r="BC21" s="75"/>
      <c r="BD21" s="80">
        <v>9266</v>
      </c>
      <c r="BE21" s="75"/>
      <c r="BF21" s="80">
        <v>9116.92</v>
      </c>
      <c r="BH21" s="5" t="s">
        <v>35</v>
      </c>
      <c r="BI21" s="80">
        <v>7488.5</v>
      </c>
      <c r="BJ21" s="75"/>
      <c r="BK21" s="80">
        <v>6174.08</v>
      </c>
      <c r="BL21" s="75"/>
      <c r="BM21" s="80">
        <v>5073.42</v>
      </c>
      <c r="BN21" s="75"/>
      <c r="BO21" s="80">
        <v>3669.17</v>
      </c>
      <c r="BP21" s="75"/>
      <c r="BQ21" s="80">
        <v>2051.58</v>
      </c>
      <c r="BR21" s="75"/>
      <c r="BS21" s="80">
        <v>964.25</v>
      </c>
      <c r="BT21" s="75"/>
      <c r="BU21" s="80">
        <v>314.92</v>
      </c>
    </row>
    <row r="22" spans="1:73" x14ac:dyDescent="0.25">
      <c r="A22" s="5" t="s">
        <v>36</v>
      </c>
      <c r="B22" s="80">
        <v>75383.08</v>
      </c>
      <c r="C22" s="131"/>
      <c r="D22" s="80">
        <v>60091.75</v>
      </c>
      <c r="E22" s="75"/>
      <c r="F22" s="80">
        <v>15291.33</v>
      </c>
      <c r="G22" s="75"/>
      <c r="H22" s="80">
        <v>7387.42</v>
      </c>
      <c r="I22" s="75"/>
      <c r="J22" s="80">
        <v>7903.92</v>
      </c>
      <c r="K22" s="75"/>
      <c r="L22" s="80">
        <v>3121.33</v>
      </c>
      <c r="M22" s="75"/>
      <c r="N22" s="80">
        <v>2083.92</v>
      </c>
      <c r="O22" s="75"/>
      <c r="P22" s="80">
        <v>2490.42</v>
      </c>
      <c r="R22" s="80">
        <v>3032.33</v>
      </c>
      <c r="T22" s="5" t="s">
        <v>36</v>
      </c>
      <c r="U22" s="80">
        <v>3004.42</v>
      </c>
      <c r="V22" s="75"/>
      <c r="W22" s="80">
        <v>2722.25</v>
      </c>
      <c r="X22" s="75"/>
      <c r="Y22" s="80">
        <v>2597.75</v>
      </c>
      <c r="Z22" s="75"/>
      <c r="AA22" s="80">
        <v>2335.83</v>
      </c>
      <c r="AB22" s="75"/>
      <c r="AC22" s="80">
        <v>2154.33</v>
      </c>
      <c r="AD22" s="75"/>
      <c r="AE22" s="80">
        <v>1857.5</v>
      </c>
      <c r="AF22" s="75"/>
      <c r="AG22" s="80">
        <v>1797.17</v>
      </c>
      <c r="AH22" s="75"/>
      <c r="AI22" s="80">
        <v>1635.17</v>
      </c>
      <c r="AJ22" s="75"/>
      <c r="AK22" s="80">
        <v>1210.75</v>
      </c>
      <c r="AM22" s="5" t="s">
        <v>36</v>
      </c>
      <c r="AN22" s="80">
        <v>715.92</v>
      </c>
      <c r="AO22" s="75"/>
      <c r="AP22" s="80">
        <v>378.42</v>
      </c>
      <c r="AQ22" s="75"/>
      <c r="AR22" s="80">
        <v>3254.17</v>
      </c>
      <c r="AS22" s="75"/>
      <c r="AT22" s="80">
        <v>2307.33</v>
      </c>
      <c r="AU22" s="75"/>
      <c r="AV22" s="80">
        <v>2417.42</v>
      </c>
      <c r="AW22" s="75"/>
      <c r="AX22" s="80">
        <v>3009.58</v>
      </c>
      <c r="AY22" s="75"/>
      <c r="AZ22" s="80">
        <v>3124.42</v>
      </c>
      <c r="BA22" s="75"/>
      <c r="BB22" s="80">
        <v>2792.83</v>
      </c>
      <c r="BC22" s="75"/>
      <c r="BD22" s="80">
        <v>2528.92</v>
      </c>
      <c r="BE22" s="75"/>
      <c r="BF22" s="80">
        <v>2403.17</v>
      </c>
      <c r="BH22" s="5" t="s">
        <v>36</v>
      </c>
      <c r="BI22" s="80">
        <v>1948</v>
      </c>
      <c r="BJ22" s="75"/>
      <c r="BK22" s="80">
        <v>1601.92</v>
      </c>
      <c r="BL22" s="75"/>
      <c r="BM22" s="80">
        <v>1341.25</v>
      </c>
      <c r="BN22" s="75"/>
      <c r="BO22" s="80">
        <v>1078.67</v>
      </c>
      <c r="BP22" s="75"/>
      <c r="BQ22" s="80">
        <v>711.75</v>
      </c>
      <c r="BR22" s="75"/>
      <c r="BS22" s="80">
        <v>325.67</v>
      </c>
      <c r="BT22" s="75"/>
      <c r="BU22" s="80">
        <v>109.17</v>
      </c>
    </row>
    <row r="23" spans="1:73" x14ac:dyDescent="0.25">
      <c r="A23" s="5" t="s">
        <v>37</v>
      </c>
      <c r="B23" s="80">
        <v>53734.33</v>
      </c>
      <c r="C23" s="131"/>
      <c r="D23" s="80">
        <v>41418.83</v>
      </c>
      <c r="E23" s="75"/>
      <c r="F23" s="80">
        <v>12315.5</v>
      </c>
      <c r="G23" s="75"/>
      <c r="H23" s="80">
        <v>5819.83</v>
      </c>
      <c r="I23" s="75"/>
      <c r="J23" s="80">
        <v>6495.67</v>
      </c>
      <c r="K23" s="75"/>
      <c r="L23" s="80">
        <v>2206.58</v>
      </c>
      <c r="M23" s="75"/>
      <c r="N23" s="80">
        <v>1381.58</v>
      </c>
      <c r="O23" s="75"/>
      <c r="P23" s="80">
        <v>1814.58</v>
      </c>
      <c r="R23" s="80">
        <v>2233.67</v>
      </c>
      <c r="T23" s="5" t="s">
        <v>37</v>
      </c>
      <c r="U23" s="80">
        <v>2205.92</v>
      </c>
      <c r="V23" s="75"/>
      <c r="W23" s="80">
        <v>1893.75</v>
      </c>
      <c r="X23" s="75"/>
      <c r="Y23" s="80">
        <v>1755.25</v>
      </c>
      <c r="Z23" s="75"/>
      <c r="AA23" s="80">
        <v>1528</v>
      </c>
      <c r="AB23" s="75"/>
      <c r="AC23" s="80">
        <v>1316.17</v>
      </c>
      <c r="AD23" s="75"/>
      <c r="AE23" s="80">
        <v>1125.08</v>
      </c>
      <c r="AF23" s="75"/>
      <c r="AG23" s="80">
        <v>1090.67</v>
      </c>
      <c r="AH23" s="75"/>
      <c r="AI23" s="80">
        <v>1021.08</v>
      </c>
      <c r="AJ23" s="75"/>
      <c r="AK23" s="80">
        <v>808.42</v>
      </c>
      <c r="AM23" s="5" t="s">
        <v>37</v>
      </c>
      <c r="AN23" s="80">
        <v>523.83000000000004</v>
      </c>
      <c r="AO23" s="75"/>
      <c r="AP23" s="80">
        <v>288.42</v>
      </c>
      <c r="AQ23" s="75"/>
      <c r="AR23" s="80">
        <v>2389.92</v>
      </c>
      <c r="AS23" s="75"/>
      <c r="AT23" s="80">
        <v>1441.33</v>
      </c>
      <c r="AU23" s="75"/>
      <c r="AV23" s="80">
        <v>1790.83</v>
      </c>
      <c r="AW23" s="75"/>
      <c r="AX23" s="80">
        <v>2155.08</v>
      </c>
      <c r="AY23" s="75"/>
      <c r="AZ23" s="80">
        <v>2236.25</v>
      </c>
      <c r="BA23" s="75"/>
      <c r="BB23" s="80">
        <v>2046.58</v>
      </c>
      <c r="BC23" s="75"/>
      <c r="BD23" s="80">
        <v>1860.42</v>
      </c>
      <c r="BE23" s="75"/>
      <c r="BF23" s="80">
        <v>1644.33</v>
      </c>
      <c r="BH23" s="5" t="s">
        <v>37</v>
      </c>
      <c r="BI23" s="80">
        <v>1264.75</v>
      </c>
      <c r="BJ23" s="75"/>
      <c r="BK23" s="80">
        <v>980.42</v>
      </c>
      <c r="BL23" s="75"/>
      <c r="BM23" s="80">
        <v>874.08</v>
      </c>
      <c r="BN23" s="75"/>
      <c r="BO23" s="80">
        <v>748.75</v>
      </c>
      <c r="BP23" s="75"/>
      <c r="BQ23" s="80">
        <v>438.42</v>
      </c>
      <c r="BR23" s="75"/>
      <c r="BS23" s="80">
        <v>250.67</v>
      </c>
      <c r="BT23" s="75"/>
      <c r="BU23" s="80">
        <v>104</v>
      </c>
    </row>
    <row r="24" spans="1:73" x14ac:dyDescent="0.25">
      <c r="A24" s="5" t="s">
        <v>38</v>
      </c>
      <c r="B24" s="80">
        <v>15002.58</v>
      </c>
      <c r="C24" s="131"/>
      <c r="D24" s="80">
        <v>11115.92</v>
      </c>
      <c r="E24" s="75"/>
      <c r="F24" s="80">
        <v>3886.67</v>
      </c>
      <c r="G24" s="75"/>
      <c r="H24" s="80">
        <v>1845.75</v>
      </c>
      <c r="I24" s="75"/>
      <c r="J24" s="80">
        <v>2040.92</v>
      </c>
      <c r="K24" s="75"/>
      <c r="L24" s="80">
        <v>689.92</v>
      </c>
      <c r="M24" s="75"/>
      <c r="N24" s="80">
        <v>449.17</v>
      </c>
      <c r="O24" s="75"/>
      <c r="P24" s="80">
        <v>511.5</v>
      </c>
      <c r="R24" s="80">
        <v>576.41999999999996</v>
      </c>
      <c r="T24" s="5" t="s">
        <v>38</v>
      </c>
      <c r="U24" s="80">
        <v>519.16999999999996</v>
      </c>
      <c r="V24" s="75"/>
      <c r="W24" s="80">
        <v>442.92</v>
      </c>
      <c r="X24" s="75"/>
      <c r="Y24" s="80">
        <v>380.75</v>
      </c>
      <c r="Z24" s="75"/>
      <c r="AA24" s="80">
        <v>341.58</v>
      </c>
      <c r="AB24" s="75"/>
      <c r="AC24" s="80">
        <v>343.42</v>
      </c>
      <c r="AD24" s="75"/>
      <c r="AE24" s="80">
        <v>298.42</v>
      </c>
      <c r="AF24" s="75"/>
      <c r="AG24" s="80">
        <v>339.58</v>
      </c>
      <c r="AH24" s="75"/>
      <c r="AI24" s="80">
        <v>264.58</v>
      </c>
      <c r="AJ24" s="75"/>
      <c r="AK24" s="80">
        <v>171.83</v>
      </c>
      <c r="AM24" s="5" t="s">
        <v>38</v>
      </c>
      <c r="AN24" s="80">
        <v>115.92</v>
      </c>
      <c r="AO24" s="75"/>
      <c r="AP24" s="80">
        <v>62.08</v>
      </c>
      <c r="AQ24" s="75"/>
      <c r="AR24" s="80">
        <v>750</v>
      </c>
      <c r="AS24" s="75"/>
      <c r="AT24" s="80">
        <v>453.17</v>
      </c>
      <c r="AU24" s="75"/>
      <c r="AV24" s="80">
        <v>539.58000000000004</v>
      </c>
      <c r="AW24" s="75"/>
      <c r="AX24" s="80">
        <v>596.41999999999996</v>
      </c>
      <c r="AY24" s="75"/>
      <c r="AZ24" s="80">
        <v>575.58000000000004</v>
      </c>
      <c r="BA24" s="75"/>
      <c r="BB24" s="80">
        <v>480.25</v>
      </c>
      <c r="BC24" s="75"/>
      <c r="BD24" s="80">
        <v>454.75</v>
      </c>
      <c r="BE24" s="75"/>
      <c r="BF24" s="80">
        <v>410.33</v>
      </c>
      <c r="BH24" s="5" t="s">
        <v>38</v>
      </c>
      <c r="BI24" s="80">
        <v>346.33</v>
      </c>
      <c r="BJ24" s="75"/>
      <c r="BK24" s="80">
        <v>328.17</v>
      </c>
      <c r="BL24" s="75"/>
      <c r="BM24" s="80">
        <v>281.08</v>
      </c>
      <c r="BN24" s="75"/>
      <c r="BO24" s="80">
        <v>183.58</v>
      </c>
      <c r="BP24" s="75"/>
      <c r="BQ24" s="80">
        <v>111</v>
      </c>
      <c r="BR24" s="75"/>
      <c r="BS24" s="80">
        <v>76.5</v>
      </c>
      <c r="BT24" s="75"/>
      <c r="BU24" s="80">
        <v>21.92</v>
      </c>
    </row>
    <row r="25" spans="1:73" x14ac:dyDescent="0.25">
      <c r="A25" s="5" t="s">
        <v>39</v>
      </c>
      <c r="B25" s="80">
        <v>460671.17</v>
      </c>
      <c r="C25" s="131"/>
      <c r="D25" s="80">
        <v>354613.83</v>
      </c>
      <c r="E25" s="75"/>
      <c r="F25" s="80">
        <v>106057.33</v>
      </c>
      <c r="G25" s="75"/>
      <c r="H25" s="80">
        <v>51898.67</v>
      </c>
      <c r="I25" s="75"/>
      <c r="J25" s="80">
        <v>54158.67</v>
      </c>
      <c r="K25" s="75"/>
      <c r="L25" s="80">
        <v>20953.580000000002</v>
      </c>
      <c r="M25" s="75"/>
      <c r="N25" s="80">
        <v>14676.83</v>
      </c>
      <c r="O25" s="75"/>
      <c r="P25" s="80">
        <v>16872.5</v>
      </c>
      <c r="R25" s="80">
        <v>19023.669999999998</v>
      </c>
      <c r="T25" s="5" t="s">
        <v>39</v>
      </c>
      <c r="U25" s="80">
        <v>17760.75</v>
      </c>
      <c r="V25" s="75"/>
      <c r="W25" s="80">
        <v>15739.67</v>
      </c>
      <c r="X25" s="75"/>
      <c r="Y25" s="80">
        <v>14103.33</v>
      </c>
      <c r="Z25" s="75"/>
      <c r="AA25" s="80">
        <v>13179.25</v>
      </c>
      <c r="AB25" s="75"/>
      <c r="AC25" s="80">
        <v>11246.92</v>
      </c>
      <c r="AD25" s="75"/>
      <c r="AE25" s="80">
        <v>9690</v>
      </c>
      <c r="AF25" s="75"/>
      <c r="AG25" s="80">
        <v>8823.92</v>
      </c>
      <c r="AH25" s="75"/>
      <c r="AI25" s="80">
        <v>8132.42</v>
      </c>
      <c r="AJ25" s="75"/>
      <c r="AK25" s="80">
        <v>6061.83</v>
      </c>
      <c r="AM25" s="5" t="s">
        <v>39</v>
      </c>
      <c r="AN25" s="80">
        <v>3511.08</v>
      </c>
      <c r="AO25" s="75"/>
      <c r="AP25" s="80">
        <v>1815.42</v>
      </c>
      <c r="AQ25" s="75"/>
      <c r="AR25" s="80">
        <v>21520.92</v>
      </c>
      <c r="AS25" s="75"/>
      <c r="AT25" s="80">
        <v>15028.5</v>
      </c>
      <c r="AU25" s="75"/>
      <c r="AV25" s="80">
        <v>17222.330000000002</v>
      </c>
      <c r="AW25" s="75"/>
      <c r="AX25" s="80">
        <v>19171.330000000002</v>
      </c>
      <c r="AY25" s="75"/>
      <c r="AZ25" s="80">
        <v>18146.169999999998</v>
      </c>
      <c r="BA25" s="75"/>
      <c r="BB25" s="80">
        <v>16160.83</v>
      </c>
      <c r="BC25" s="75"/>
      <c r="BD25" s="80">
        <v>14881.42</v>
      </c>
      <c r="BE25" s="75"/>
      <c r="BF25" s="80">
        <v>13798.42</v>
      </c>
      <c r="BH25" s="5" t="s">
        <v>39</v>
      </c>
      <c r="BI25" s="80">
        <v>10836.58</v>
      </c>
      <c r="BJ25" s="75"/>
      <c r="BK25" s="80">
        <v>8475.08</v>
      </c>
      <c r="BL25" s="75"/>
      <c r="BM25" s="80">
        <v>6917.17</v>
      </c>
      <c r="BN25" s="75"/>
      <c r="BO25" s="80">
        <v>5176.58</v>
      </c>
      <c r="BP25" s="75"/>
      <c r="BQ25" s="80">
        <v>3415.17</v>
      </c>
      <c r="BR25" s="75"/>
      <c r="BS25" s="80">
        <v>1663.75</v>
      </c>
      <c r="BT25" s="75"/>
      <c r="BU25" s="80">
        <v>608.41999999999996</v>
      </c>
    </row>
    <row r="26" spans="1:73" x14ac:dyDescent="0.25">
      <c r="A26" s="5" t="s">
        <v>40</v>
      </c>
      <c r="B26" s="80">
        <v>193338.75</v>
      </c>
      <c r="C26" s="131"/>
      <c r="D26" s="80">
        <v>154324.5</v>
      </c>
      <c r="E26" s="75"/>
      <c r="F26" s="80">
        <v>39014.25</v>
      </c>
      <c r="G26" s="75"/>
      <c r="H26" s="80">
        <v>19144.169999999998</v>
      </c>
      <c r="I26" s="75"/>
      <c r="J26" s="80">
        <v>19870.080000000002</v>
      </c>
      <c r="K26" s="75"/>
      <c r="L26" s="80">
        <v>9011.08</v>
      </c>
      <c r="M26" s="75"/>
      <c r="N26" s="80">
        <v>6442</v>
      </c>
      <c r="O26" s="75"/>
      <c r="P26" s="80">
        <v>7332.75</v>
      </c>
      <c r="R26" s="80">
        <v>7851.5</v>
      </c>
      <c r="T26" s="5" t="s">
        <v>40</v>
      </c>
      <c r="U26" s="80">
        <v>7417.92</v>
      </c>
      <c r="V26" s="75"/>
      <c r="W26" s="80">
        <v>6600.5</v>
      </c>
      <c r="X26" s="75"/>
      <c r="Y26" s="80">
        <v>6114</v>
      </c>
      <c r="Z26" s="75"/>
      <c r="AA26" s="80">
        <v>5782.58</v>
      </c>
      <c r="AB26" s="75"/>
      <c r="AC26" s="80">
        <v>4723.33</v>
      </c>
      <c r="AD26" s="75"/>
      <c r="AE26" s="80">
        <v>4269.83</v>
      </c>
      <c r="AF26" s="75"/>
      <c r="AG26" s="80">
        <v>3955.42</v>
      </c>
      <c r="AH26" s="75"/>
      <c r="AI26" s="80">
        <v>3537.5</v>
      </c>
      <c r="AJ26" s="75"/>
      <c r="AK26" s="80">
        <v>2609.5</v>
      </c>
      <c r="AM26" s="5" t="s">
        <v>40</v>
      </c>
      <c r="AN26" s="80">
        <v>1589.92</v>
      </c>
      <c r="AO26" s="75"/>
      <c r="AP26" s="80">
        <v>770.58</v>
      </c>
      <c r="AQ26" s="75"/>
      <c r="AR26" s="80">
        <v>9140.08</v>
      </c>
      <c r="AS26" s="75"/>
      <c r="AT26" s="80">
        <v>6781.25</v>
      </c>
      <c r="AU26" s="75"/>
      <c r="AV26" s="80">
        <v>7839.33</v>
      </c>
      <c r="AW26" s="75"/>
      <c r="AX26" s="80">
        <v>8433.58</v>
      </c>
      <c r="AY26" s="75"/>
      <c r="AZ26" s="80">
        <v>7920.17</v>
      </c>
      <c r="BA26" s="75"/>
      <c r="BB26" s="80">
        <v>7120</v>
      </c>
      <c r="BC26" s="75"/>
      <c r="BD26" s="80">
        <v>6729.42</v>
      </c>
      <c r="BE26" s="75"/>
      <c r="BF26" s="80">
        <v>5853.42</v>
      </c>
      <c r="BH26" s="5" t="s">
        <v>40</v>
      </c>
      <c r="BI26" s="80">
        <v>4701.33</v>
      </c>
      <c r="BJ26" s="75"/>
      <c r="BK26" s="80">
        <v>3806.67</v>
      </c>
      <c r="BL26" s="75"/>
      <c r="BM26" s="80">
        <v>3078.5</v>
      </c>
      <c r="BN26" s="75"/>
      <c r="BO26" s="80">
        <v>2364.33</v>
      </c>
      <c r="BP26" s="75"/>
      <c r="BQ26" s="80">
        <v>1522.75</v>
      </c>
      <c r="BR26" s="75"/>
      <c r="BS26" s="80">
        <v>733</v>
      </c>
      <c r="BT26" s="75"/>
      <c r="BU26" s="80">
        <v>292.25</v>
      </c>
    </row>
    <row r="27" spans="1:73" x14ac:dyDescent="0.25">
      <c r="A27" s="5" t="s">
        <v>41</v>
      </c>
      <c r="B27" s="80">
        <v>566228.25</v>
      </c>
      <c r="C27" s="131"/>
      <c r="D27" s="80">
        <v>443360.58</v>
      </c>
      <c r="E27" s="75"/>
      <c r="F27" s="80">
        <v>122867.67</v>
      </c>
      <c r="G27" s="75"/>
      <c r="H27" s="80">
        <v>59523.75</v>
      </c>
      <c r="I27" s="75"/>
      <c r="J27" s="80">
        <v>63343.92</v>
      </c>
      <c r="K27" s="75"/>
      <c r="L27" s="80">
        <v>24134.92</v>
      </c>
      <c r="M27" s="75"/>
      <c r="N27" s="80">
        <v>17523.75</v>
      </c>
      <c r="O27" s="75"/>
      <c r="P27" s="80">
        <v>21422.67</v>
      </c>
      <c r="R27" s="80">
        <v>24807.08</v>
      </c>
      <c r="T27" s="5" t="s">
        <v>41</v>
      </c>
      <c r="U27" s="80">
        <v>23366.92</v>
      </c>
      <c r="V27" s="75"/>
      <c r="W27" s="80">
        <v>21083.17</v>
      </c>
      <c r="X27" s="75"/>
      <c r="Y27" s="80">
        <v>18777.75</v>
      </c>
      <c r="Z27" s="75"/>
      <c r="AA27" s="80">
        <v>17246.330000000002</v>
      </c>
      <c r="AB27" s="75"/>
      <c r="AC27" s="80">
        <v>13610.33</v>
      </c>
      <c r="AD27" s="75"/>
      <c r="AE27" s="80">
        <v>11814.92</v>
      </c>
      <c r="AF27" s="75"/>
      <c r="AG27" s="80">
        <v>10595.08</v>
      </c>
      <c r="AH27" s="75"/>
      <c r="AI27" s="80">
        <v>8840.33</v>
      </c>
      <c r="AJ27" s="75"/>
      <c r="AK27" s="80">
        <v>6286.67</v>
      </c>
      <c r="AM27" s="5" t="s">
        <v>41</v>
      </c>
      <c r="AN27" s="80">
        <v>3459.42</v>
      </c>
      <c r="AO27" s="75"/>
      <c r="AP27" s="80">
        <v>1877.92</v>
      </c>
      <c r="AQ27" s="75"/>
      <c r="AR27" s="80">
        <v>25071.17</v>
      </c>
      <c r="AS27" s="75"/>
      <c r="AT27" s="80">
        <v>17634.419999999998</v>
      </c>
      <c r="AU27" s="75"/>
      <c r="AV27" s="80">
        <v>21159.42</v>
      </c>
      <c r="AW27" s="75"/>
      <c r="AX27" s="80">
        <v>25378.25</v>
      </c>
      <c r="AY27" s="75"/>
      <c r="AZ27" s="80">
        <v>24088.75</v>
      </c>
      <c r="BA27" s="75"/>
      <c r="BB27" s="80">
        <v>21995.83</v>
      </c>
      <c r="BC27" s="75"/>
      <c r="BD27" s="80">
        <v>19730.580000000002</v>
      </c>
      <c r="BE27" s="75"/>
      <c r="BF27" s="80">
        <v>18181.080000000002</v>
      </c>
      <c r="BH27" s="5" t="s">
        <v>41</v>
      </c>
      <c r="BI27" s="80">
        <v>13818</v>
      </c>
      <c r="BJ27" s="75"/>
      <c r="BK27" s="80">
        <v>10690.92</v>
      </c>
      <c r="BL27" s="75"/>
      <c r="BM27" s="80">
        <v>8658.17</v>
      </c>
      <c r="BN27" s="75"/>
      <c r="BO27" s="80">
        <v>6173.08</v>
      </c>
      <c r="BP27" s="75"/>
      <c r="BQ27" s="80">
        <v>3707</v>
      </c>
      <c r="BR27" s="75"/>
      <c r="BS27" s="80">
        <v>1622.92</v>
      </c>
      <c r="BT27" s="75"/>
      <c r="BU27" s="80">
        <v>603.75</v>
      </c>
    </row>
    <row r="28" spans="1:73" x14ac:dyDescent="0.25">
      <c r="A28" s="5" t="s">
        <v>42</v>
      </c>
      <c r="B28" s="80">
        <v>232795</v>
      </c>
      <c r="C28" s="131"/>
      <c r="D28" s="80">
        <v>177770.08</v>
      </c>
      <c r="E28" s="75"/>
      <c r="F28" s="80">
        <v>55024.92</v>
      </c>
      <c r="G28" s="75"/>
      <c r="H28" s="80">
        <v>26810.92</v>
      </c>
      <c r="I28" s="75"/>
      <c r="J28" s="80">
        <v>28214</v>
      </c>
      <c r="K28" s="75"/>
      <c r="L28" s="80">
        <v>10072.5</v>
      </c>
      <c r="M28" s="75"/>
      <c r="N28" s="80">
        <v>6647.08</v>
      </c>
      <c r="O28" s="75"/>
      <c r="P28" s="80">
        <v>8348.67</v>
      </c>
      <c r="R28" s="80">
        <v>10137.92</v>
      </c>
      <c r="T28" s="5" t="s">
        <v>42</v>
      </c>
      <c r="U28" s="80">
        <v>9650.33</v>
      </c>
      <c r="V28" s="75"/>
      <c r="W28" s="80">
        <v>8387.92</v>
      </c>
      <c r="X28" s="75"/>
      <c r="Y28" s="80">
        <v>7186.33</v>
      </c>
      <c r="Z28" s="75"/>
      <c r="AA28" s="80">
        <v>6343.33</v>
      </c>
      <c r="AB28" s="75"/>
      <c r="AC28" s="80">
        <v>5205.83</v>
      </c>
      <c r="AD28" s="75"/>
      <c r="AE28" s="80">
        <v>4713.08</v>
      </c>
      <c r="AF28" s="75"/>
      <c r="AG28" s="80">
        <v>4424.92</v>
      </c>
      <c r="AH28" s="75"/>
      <c r="AI28" s="80">
        <v>3949.75</v>
      </c>
      <c r="AJ28" s="75"/>
      <c r="AK28" s="80">
        <v>2886.33</v>
      </c>
      <c r="AM28" s="5" t="s">
        <v>42</v>
      </c>
      <c r="AN28" s="80">
        <v>1695.92</v>
      </c>
      <c r="AO28" s="75"/>
      <c r="AP28" s="80">
        <v>829.08</v>
      </c>
      <c r="AQ28" s="75"/>
      <c r="AR28" s="80">
        <v>10376.67</v>
      </c>
      <c r="AS28" s="75"/>
      <c r="AT28" s="80">
        <v>6718.33</v>
      </c>
      <c r="AU28" s="75"/>
      <c r="AV28" s="80">
        <v>8033.58</v>
      </c>
      <c r="AW28" s="75"/>
      <c r="AX28" s="80">
        <v>10255</v>
      </c>
      <c r="AY28" s="75"/>
      <c r="AZ28" s="80">
        <v>10005.25</v>
      </c>
      <c r="BA28" s="75"/>
      <c r="BB28" s="80">
        <v>9075.17</v>
      </c>
      <c r="BC28" s="75"/>
      <c r="BD28" s="80">
        <v>7772.08</v>
      </c>
      <c r="BE28" s="75"/>
      <c r="BF28" s="80">
        <v>6798.17</v>
      </c>
      <c r="BH28" s="5" t="s">
        <v>42</v>
      </c>
      <c r="BI28" s="80">
        <v>5152.08</v>
      </c>
      <c r="BJ28" s="75"/>
      <c r="BK28" s="80">
        <v>4117.08</v>
      </c>
      <c r="BL28" s="75"/>
      <c r="BM28" s="80">
        <v>3442.83</v>
      </c>
      <c r="BN28" s="75"/>
      <c r="BO28" s="80">
        <v>2625.83</v>
      </c>
      <c r="BP28" s="75"/>
      <c r="BQ28" s="80">
        <v>1730.75</v>
      </c>
      <c r="BR28" s="75"/>
      <c r="BS28" s="80">
        <v>867.25</v>
      </c>
      <c r="BT28" s="75"/>
      <c r="BU28" s="80">
        <v>321</v>
      </c>
    </row>
    <row r="29" spans="1:73" x14ac:dyDescent="0.25">
      <c r="A29" s="5" t="s">
        <v>43</v>
      </c>
      <c r="B29" s="80">
        <v>315385.5</v>
      </c>
      <c r="C29" s="131"/>
      <c r="D29" s="80">
        <v>257795.33</v>
      </c>
      <c r="E29" s="75"/>
      <c r="F29" s="80">
        <v>57590.17</v>
      </c>
      <c r="G29" s="75"/>
      <c r="H29" s="80">
        <v>28093.67</v>
      </c>
      <c r="I29" s="75"/>
      <c r="J29" s="80">
        <v>29496.5</v>
      </c>
      <c r="K29" s="75"/>
      <c r="L29" s="80">
        <v>11464.92</v>
      </c>
      <c r="M29" s="75"/>
      <c r="N29" s="80">
        <v>10215.08</v>
      </c>
      <c r="O29" s="75"/>
      <c r="P29" s="80">
        <v>12673.42</v>
      </c>
      <c r="R29" s="80">
        <v>13986.25</v>
      </c>
      <c r="T29" s="5" t="s">
        <v>43</v>
      </c>
      <c r="U29" s="80">
        <v>12176</v>
      </c>
      <c r="V29" s="75"/>
      <c r="W29" s="80">
        <v>10929.5</v>
      </c>
      <c r="X29" s="75"/>
      <c r="Y29" s="80">
        <v>10764.42</v>
      </c>
      <c r="Z29" s="75"/>
      <c r="AA29" s="80">
        <v>10884.58</v>
      </c>
      <c r="AB29" s="75"/>
      <c r="AC29" s="80">
        <v>9861.67</v>
      </c>
      <c r="AD29" s="75"/>
      <c r="AE29" s="80">
        <v>8704.67</v>
      </c>
      <c r="AF29" s="75"/>
      <c r="AG29" s="80">
        <v>7594.67</v>
      </c>
      <c r="AH29" s="75"/>
      <c r="AI29" s="80">
        <v>6854.17</v>
      </c>
      <c r="AJ29" s="75"/>
      <c r="AK29" s="80">
        <v>4988.67</v>
      </c>
      <c r="AM29" s="5" t="s">
        <v>43</v>
      </c>
      <c r="AN29" s="80">
        <v>3174.25</v>
      </c>
      <c r="AO29" s="75"/>
      <c r="AP29" s="80">
        <v>2008.75</v>
      </c>
      <c r="AQ29" s="75"/>
      <c r="AR29" s="80">
        <v>11562.67</v>
      </c>
      <c r="AS29" s="75"/>
      <c r="AT29" s="80">
        <v>9843.58</v>
      </c>
      <c r="AU29" s="75"/>
      <c r="AV29" s="80">
        <v>12287.58</v>
      </c>
      <c r="AW29" s="75"/>
      <c r="AX29" s="80">
        <v>13862.67</v>
      </c>
      <c r="AY29" s="75"/>
      <c r="AZ29" s="80">
        <v>11966.75</v>
      </c>
      <c r="BA29" s="75"/>
      <c r="BB29" s="80">
        <v>10725.08</v>
      </c>
      <c r="BC29" s="75"/>
      <c r="BD29" s="80">
        <v>10337.17</v>
      </c>
      <c r="BE29" s="75"/>
      <c r="BF29" s="80">
        <v>10247.75</v>
      </c>
      <c r="BH29" s="5" t="s">
        <v>43</v>
      </c>
      <c r="BI29" s="80">
        <v>9104.58</v>
      </c>
      <c r="BJ29" s="75"/>
      <c r="BK29" s="80">
        <v>7584.08</v>
      </c>
      <c r="BL29" s="75"/>
      <c r="BM29" s="80">
        <v>5568.42</v>
      </c>
      <c r="BN29" s="75"/>
      <c r="BO29" s="80">
        <v>4044.25</v>
      </c>
      <c r="BP29" s="75"/>
      <c r="BQ29" s="80">
        <v>2591.83</v>
      </c>
      <c r="BR29" s="75"/>
      <c r="BS29" s="80">
        <v>1271.92</v>
      </c>
      <c r="BT29" s="75"/>
      <c r="BU29" s="80">
        <v>516</v>
      </c>
    </row>
    <row r="30" spans="1:73" x14ac:dyDescent="0.25">
      <c r="A30" s="5" t="s">
        <v>44</v>
      </c>
      <c r="B30" s="80">
        <v>637651</v>
      </c>
      <c r="C30" s="131"/>
      <c r="D30" s="80">
        <v>497879.75</v>
      </c>
      <c r="E30" s="75"/>
      <c r="F30" s="80">
        <v>139771.25</v>
      </c>
      <c r="G30" s="75"/>
      <c r="H30" s="80">
        <v>68169</v>
      </c>
      <c r="I30" s="75"/>
      <c r="J30" s="80">
        <v>71602.25</v>
      </c>
      <c r="K30" s="75"/>
      <c r="L30" s="80">
        <v>25205.08</v>
      </c>
      <c r="M30" s="75"/>
      <c r="N30" s="80">
        <v>21682.75</v>
      </c>
      <c r="O30" s="75"/>
      <c r="P30" s="80">
        <v>25222.33</v>
      </c>
      <c r="R30" s="80">
        <v>27717</v>
      </c>
      <c r="T30" s="5" t="s">
        <v>44</v>
      </c>
      <c r="U30" s="80">
        <v>25084.5</v>
      </c>
      <c r="V30" s="75"/>
      <c r="W30" s="80">
        <v>21806.25</v>
      </c>
      <c r="X30" s="75"/>
      <c r="Y30" s="80">
        <v>21419.919999999998</v>
      </c>
      <c r="Z30" s="75"/>
      <c r="AA30" s="80">
        <v>21023.33</v>
      </c>
      <c r="AB30" s="75"/>
      <c r="AC30" s="80">
        <v>15933.5</v>
      </c>
      <c r="AD30" s="75"/>
      <c r="AE30" s="80">
        <v>13666.92</v>
      </c>
      <c r="AF30" s="75"/>
      <c r="AG30" s="80">
        <v>12923.75</v>
      </c>
      <c r="AH30" s="75"/>
      <c r="AI30" s="80">
        <v>11693.33</v>
      </c>
      <c r="AJ30" s="75"/>
      <c r="AK30" s="80">
        <v>8957.33</v>
      </c>
      <c r="AM30" s="5" t="s">
        <v>44</v>
      </c>
      <c r="AN30" s="80">
        <v>5371</v>
      </c>
      <c r="AO30" s="75"/>
      <c r="AP30" s="80">
        <v>3190.58</v>
      </c>
      <c r="AQ30" s="75"/>
      <c r="AR30" s="80">
        <v>26006.42</v>
      </c>
      <c r="AS30" s="75"/>
      <c r="AT30" s="80">
        <v>21041.5</v>
      </c>
      <c r="AU30" s="75"/>
      <c r="AV30" s="80">
        <v>23861.67</v>
      </c>
      <c r="AW30" s="75"/>
      <c r="AX30" s="80">
        <v>26925</v>
      </c>
      <c r="AY30" s="75"/>
      <c r="AZ30" s="80">
        <v>25097.5</v>
      </c>
      <c r="BA30" s="75"/>
      <c r="BB30" s="80">
        <v>21851.17</v>
      </c>
      <c r="BC30" s="75"/>
      <c r="BD30" s="80">
        <v>20243.669999999998</v>
      </c>
      <c r="BE30" s="75"/>
      <c r="BF30" s="80">
        <v>20090.419999999998</v>
      </c>
      <c r="BH30" s="5" t="s">
        <v>44</v>
      </c>
      <c r="BI30" s="80">
        <v>14531.92</v>
      </c>
      <c r="BJ30" s="75"/>
      <c r="BK30" s="80">
        <v>11616.08</v>
      </c>
      <c r="BL30" s="75"/>
      <c r="BM30" s="80">
        <v>9816.92</v>
      </c>
      <c r="BN30" s="75"/>
      <c r="BO30" s="80">
        <v>7603.08</v>
      </c>
      <c r="BP30" s="75"/>
      <c r="BQ30" s="80">
        <v>5044.25</v>
      </c>
      <c r="BR30" s="75"/>
      <c r="BS30" s="80">
        <v>2299.58</v>
      </c>
      <c r="BT30" s="75"/>
      <c r="BU30" s="80">
        <v>953</v>
      </c>
    </row>
    <row r="31" spans="1:73" x14ac:dyDescent="0.25">
      <c r="A31" s="5" t="s">
        <v>45</v>
      </c>
      <c r="B31" s="80">
        <v>290527.42</v>
      </c>
      <c r="C31" s="131"/>
      <c r="D31" s="80">
        <v>228184.58</v>
      </c>
      <c r="E31" s="75"/>
      <c r="F31" s="80">
        <v>62342.83</v>
      </c>
      <c r="G31" s="75"/>
      <c r="H31" s="80">
        <v>30604.42</v>
      </c>
      <c r="I31" s="75"/>
      <c r="J31" s="80">
        <v>31738.42</v>
      </c>
      <c r="K31" s="75"/>
      <c r="L31" s="80">
        <v>12878.67</v>
      </c>
      <c r="M31" s="75"/>
      <c r="N31" s="80">
        <v>9772.92</v>
      </c>
      <c r="O31" s="75"/>
      <c r="P31" s="80">
        <v>11038.08</v>
      </c>
      <c r="R31" s="80">
        <v>12533.58</v>
      </c>
      <c r="T31" s="5" t="s">
        <v>45</v>
      </c>
      <c r="U31" s="80">
        <v>11504.58</v>
      </c>
      <c r="V31" s="75"/>
      <c r="W31" s="80">
        <v>9715.58</v>
      </c>
      <c r="X31" s="75"/>
      <c r="Y31" s="80">
        <v>9302.33</v>
      </c>
      <c r="Z31" s="75"/>
      <c r="AA31" s="80">
        <v>8865.5</v>
      </c>
      <c r="AB31" s="75"/>
      <c r="AC31" s="80">
        <v>7251.08</v>
      </c>
      <c r="AD31" s="75"/>
      <c r="AE31" s="80">
        <v>6534.08</v>
      </c>
      <c r="AF31" s="75"/>
      <c r="AG31" s="80">
        <v>5983.33</v>
      </c>
      <c r="AH31" s="75"/>
      <c r="AI31" s="80">
        <v>4921.33</v>
      </c>
      <c r="AJ31" s="75"/>
      <c r="AK31" s="80">
        <v>3635</v>
      </c>
      <c r="AM31" s="5" t="s">
        <v>45</v>
      </c>
      <c r="AN31" s="80">
        <v>1897.92</v>
      </c>
      <c r="AO31" s="75"/>
      <c r="AP31" s="80">
        <v>925.33</v>
      </c>
      <c r="AQ31" s="75"/>
      <c r="AR31" s="80">
        <v>13373.83</v>
      </c>
      <c r="AS31" s="75"/>
      <c r="AT31" s="80">
        <v>10048.67</v>
      </c>
      <c r="AU31" s="75"/>
      <c r="AV31" s="80">
        <v>11180.33</v>
      </c>
      <c r="AW31" s="75"/>
      <c r="AX31" s="80">
        <v>12504.33</v>
      </c>
      <c r="AY31" s="75"/>
      <c r="AZ31" s="80">
        <v>11757.5</v>
      </c>
      <c r="BA31" s="75"/>
      <c r="BB31" s="80">
        <v>10140.92</v>
      </c>
      <c r="BC31" s="75"/>
      <c r="BD31" s="80">
        <v>9414</v>
      </c>
      <c r="BE31" s="75"/>
      <c r="BF31" s="80">
        <v>8742.17</v>
      </c>
      <c r="BH31" s="5" t="s">
        <v>45</v>
      </c>
      <c r="BI31" s="80">
        <v>6754.42</v>
      </c>
      <c r="BJ31" s="75"/>
      <c r="BK31" s="80">
        <v>5945.92</v>
      </c>
      <c r="BL31" s="75"/>
      <c r="BM31" s="80">
        <v>4859.92</v>
      </c>
      <c r="BN31" s="75"/>
      <c r="BO31" s="80">
        <v>3414.83</v>
      </c>
      <c r="BP31" s="75"/>
      <c r="BQ31" s="80">
        <v>2059.67</v>
      </c>
      <c r="BR31" s="75"/>
      <c r="BS31" s="80">
        <v>912.33</v>
      </c>
      <c r="BT31" s="75"/>
      <c r="BU31" s="80">
        <v>316.42</v>
      </c>
    </row>
    <row r="32" spans="1:73" x14ac:dyDescent="0.25">
      <c r="A32" s="5" t="s">
        <v>46</v>
      </c>
      <c r="B32" s="80">
        <v>168948.25</v>
      </c>
      <c r="C32" s="131"/>
      <c r="D32" s="80">
        <v>132598.42000000001</v>
      </c>
      <c r="E32" s="75"/>
      <c r="F32" s="80">
        <v>36349.83</v>
      </c>
      <c r="G32" s="75"/>
      <c r="H32" s="80">
        <v>17814.830000000002</v>
      </c>
      <c r="I32" s="75"/>
      <c r="J32" s="80">
        <v>18535</v>
      </c>
      <c r="K32" s="75"/>
      <c r="L32" s="80">
        <v>6623.25</v>
      </c>
      <c r="M32" s="75"/>
      <c r="N32" s="80">
        <v>5591.92</v>
      </c>
      <c r="O32" s="75"/>
      <c r="P32" s="80">
        <v>6545.33</v>
      </c>
      <c r="R32" s="80">
        <v>6906.33</v>
      </c>
      <c r="T32" s="5" t="s">
        <v>46</v>
      </c>
      <c r="U32" s="80">
        <v>6198.25</v>
      </c>
      <c r="V32" s="75"/>
      <c r="W32" s="80">
        <v>5709.25</v>
      </c>
      <c r="X32" s="75"/>
      <c r="Y32" s="80">
        <v>5528.33</v>
      </c>
      <c r="Z32" s="75"/>
      <c r="AA32" s="80">
        <v>5371.25</v>
      </c>
      <c r="AB32" s="75"/>
      <c r="AC32" s="80">
        <v>4281.58</v>
      </c>
      <c r="AD32" s="75"/>
      <c r="AE32" s="80">
        <v>3948.83</v>
      </c>
      <c r="AF32" s="75"/>
      <c r="AG32" s="80">
        <v>4054.33</v>
      </c>
      <c r="AH32" s="75"/>
      <c r="AI32" s="80">
        <v>3514.75</v>
      </c>
      <c r="AJ32" s="75"/>
      <c r="AK32" s="80">
        <v>2736.92</v>
      </c>
      <c r="AM32" s="5" t="s">
        <v>46</v>
      </c>
      <c r="AN32" s="80">
        <v>1490.5</v>
      </c>
      <c r="AO32" s="75"/>
      <c r="AP32" s="80">
        <v>832.83</v>
      </c>
      <c r="AQ32" s="75"/>
      <c r="AR32" s="80">
        <v>6790.92</v>
      </c>
      <c r="AS32" s="75"/>
      <c r="AT32" s="80">
        <v>5501.17</v>
      </c>
      <c r="AU32" s="75"/>
      <c r="AV32" s="80">
        <v>6457.83</v>
      </c>
      <c r="AW32" s="75"/>
      <c r="AX32" s="80">
        <v>6977.33</v>
      </c>
      <c r="AY32" s="75"/>
      <c r="AZ32" s="80">
        <v>6391</v>
      </c>
      <c r="BA32" s="75"/>
      <c r="BB32" s="80">
        <v>5709</v>
      </c>
      <c r="BC32" s="75"/>
      <c r="BD32" s="80">
        <v>5283.08</v>
      </c>
      <c r="BE32" s="75"/>
      <c r="BF32" s="80">
        <v>5379.33</v>
      </c>
      <c r="BH32" s="5" t="s">
        <v>46</v>
      </c>
      <c r="BI32" s="80">
        <v>3843.17</v>
      </c>
      <c r="BJ32" s="75"/>
      <c r="BK32" s="80">
        <v>3263.75</v>
      </c>
      <c r="BL32" s="75"/>
      <c r="BM32" s="80">
        <v>2813.75</v>
      </c>
      <c r="BN32" s="75"/>
      <c r="BO32" s="80">
        <v>2286.83</v>
      </c>
      <c r="BP32" s="75"/>
      <c r="BQ32" s="80">
        <v>1658.08</v>
      </c>
      <c r="BR32" s="75"/>
      <c r="BS32" s="80">
        <v>647.16999999999996</v>
      </c>
      <c r="BT32" s="75"/>
      <c r="BU32" s="80">
        <v>262.33</v>
      </c>
    </row>
    <row r="33" spans="1:74" x14ac:dyDescent="0.25">
      <c r="A33" s="5" t="s">
        <v>47</v>
      </c>
      <c r="B33" s="80">
        <v>396320.92</v>
      </c>
      <c r="C33" s="131"/>
      <c r="D33" s="80">
        <v>312043</v>
      </c>
      <c r="E33" s="75"/>
      <c r="F33" s="80">
        <v>84277.92</v>
      </c>
      <c r="G33" s="75"/>
      <c r="H33" s="80">
        <v>41075.5</v>
      </c>
      <c r="I33" s="75"/>
      <c r="J33" s="80">
        <v>43202.42</v>
      </c>
      <c r="K33" s="75"/>
      <c r="L33" s="80">
        <v>15180.5</v>
      </c>
      <c r="M33" s="75"/>
      <c r="N33" s="80">
        <v>14182.42</v>
      </c>
      <c r="O33" s="75"/>
      <c r="P33" s="80">
        <v>16481.75</v>
      </c>
      <c r="R33" s="80">
        <v>17752.75</v>
      </c>
      <c r="T33" s="5" t="s">
        <v>47</v>
      </c>
      <c r="U33" s="80">
        <v>15887.42</v>
      </c>
      <c r="V33" s="75"/>
      <c r="W33" s="80">
        <v>13952.5</v>
      </c>
      <c r="X33" s="75"/>
      <c r="Y33" s="80">
        <v>13328.58</v>
      </c>
      <c r="Z33" s="75"/>
      <c r="AA33" s="80">
        <v>13501.08</v>
      </c>
      <c r="AB33" s="75"/>
      <c r="AC33" s="80">
        <v>10594.67</v>
      </c>
      <c r="AD33" s="75"/>
      <c r="AE33" s="80">
        <v>8737.17</v>
      </c>
      <c r="AF33" s="75"/>
      <c r="AG33" s="80">
        <v>8043.42</v>
      </c>
      <c r="AH33" s="75"/>
      <c r="AI33" s="80">
        <v>6737.83</v>
      </c>
      <c r="AJ33" s="75"/>
      <c r="AK33" s="80">
        <v>5155.08</v>
      </c>
      <c r="AM33" s="5" t="s">
        <v>47</v>
      </c>
      <c r="AN33" s="80">
        <v>3150.67</v>
      </c>
      <c r="AO33" s="75"/>
      <c r="AP33" s="80">
        <v>2159.17</v>
      </c>
      <c r="AQ33" s="75"/>
      <c r="AR33" s="80">
        <v>15530.17</v>
      </c>
      <c r="AS33" s="75"/>
      <c r="AT33" s="80">
        <v>13455.92</v>
      </c>
      <c r="AU33" s="75"/>
      <c r="AV33" s="80">
        <v>15422.92</v>
      </c>
      <c r="AW33" s="75"/>
      <c r="AX33" s="80">
        <v>17248.580000000002</v>
      </c>
      <c r="AY33" s="75"/>
      <c r="AZ33" s="80">
        <v>15607.42</v>
      </c>
      <c r="BA33" s="75"/>
      <c r="BB33" s="80">
        <v>13439</v>
      </c>
      <c r="BC33" s="75"/>
      <c r="BD33" s="80">
        <v>12225.83</v>
      </c>
      <c r="BE33" s="75"/>
      <c r="BF33" s="80">
        <v>12299</v>
      </c>
      <c r="BH33" s="5" t="s">
        <v>47</v>
      </c>
      <c r="BI33" s="80">
        <v>9473.5</v>
      </c>
      <c r="BJ33" s="75"/>
      <c r="BK33" s="80">
        <v>7490</v>
      </c>
      <c r="BL33" s="75"/>
      <c r="BM33" s="80">
        <v>6058.33</v>
      </c>
      <c r="BN33" s="75"/>
      <c r="BO33" s="80">
        <v>4367.08</v>
      </c>
      <c r="BP33" s="75"/>
      <c r="BQ33" s="80">
        <v>2674</v>
      </c>
      <c r="BR33" s="75"/>
      <c r="BS33" s="80">
        <v>1306.67</v>
      </c>
      <c r="BT33" s="75"/>
      <c r="BU33" s="80">
        <v>599.58000000000004</v>
      </c>
    </row>
    <row r="34" spans="1:74" x14ac:dyDescent="0.25">
      <c r="A34" s="5" t="s">
        <v>48</v>
      </c>
      <c r="B34" s="80">
        <v>69854.33</v>
      </c>
      <c r="C34" s="131"/>
      <c r="D34" s="80">
        <v>53818.58</v>
      </c>
      <c r="E34" s="75"/>
      <c r="F34" s="80">
        <v>16035.75</v>
      </c>
      <c r="G34" s="75"/>
      <c r="H34" s="80">
        <v>7764.83</v>
      </c>
      <c r="I34" s="75"/>
      <c r="J34" s="80">
        <v>8270.92</v>
      </c>
      <c r="K34" s="75"/>
      <c r="L34" s="80">
        <v>2905.5</v>
      </c>
      <c r="M34" s="75"/>
      <c r="N34" s="80">
        <v>2113.75</v>
      </c>
      <c r="O34" s="75"/>
      <c r="P34" s="80">
        <v>2432.25</v>
      </c>
      <c r="R34" s="80">
        <v>2660.58</v>
      </c>
      <c r="T34" s="5" t="s">
        <v>48</v>
      </c>
      <c r="U34" s="80">
        <v>2598.83</v>
      </c>
      <c r="V34" s="75"/>
      <c r="W34" s="80">
        <v>2400.25</v>
      </c>
      <c r="X34" s="75"/>
      <c r="Y34" s="80">
        <v>2265.33</v>
      </c>
      <c r="Z34" s="75"/>
      <c r="AA34" s="80">
        <v>2119.17</v>
      </c>
      <c r="AB34" s="75"/>
      <c r="AC34" s="80">
        <v>1741.42</v>
      </c>
      <c r="AD34" s="75"/>
      <c r="AE34" s="80">
        <v>1575.33</v>
      </c>
      <c r="AF34" s="75"/>
      <c r="AG34" s="80">
        <v>1637.75</v>
      </c>
      <c r="AH34" s="75"/>
      <c r="AI34" s="80">
        <v>1431.67</v>
      </c>
      <c r="AJ34" s="75"/>
      <c r="AK34" s="80">
        <v>991.5</v>
      </c>
      <c r="AM34" s="5" t="s">
        <v>48</v>
      </c>
      <c r="AN34" s="80">
        <v>580</v>
      </c>
      <c r="AO34" s="75"/>
      <c r="AP34" s="80">
        <v>321.75</v>
      </c>
      <c r="AQ34" s="75"/>
      <c r="AR34" s="80">
        <v>3023.92</v>
      </c>
      <c r="AS34" s="75"/>
      <c r="AT34" s="80">
        <v>2128.33</v>
      </c>
      <c r="AU34" s="75"/>
      <c r="AV34" s="80">
        <v>2381.25</v>
      </c>
      <c r="AW34" s="75"/>
      <c r="AX34" s="80">
        <v>2677.33</v>
      </c>
      <c r="AY34" s="75"/>
      <c r="AZ34" s="80">
        <v>2704.92</v>
      </c>
      <c r="BA34" s="75"/>
      <c r="BB34" s="80">
        <v>2397.5</v>
      </c>
      <c r="BC34" s="75"/>
      <c r="BD34" s="80">
        <v>2391.42</v>
      </c>
      <c r="BE34" s="75"/>
      <c r="BF34" s="80">
        <v>2131.67</v>
      </c>
      <c r="BH34" s="5" t="s">
        <v>48</v>
      </c>
      <c r="BI34" s="80">
        <v>1665.67</v>
      </c>
      <c r="BJ34" s="75"/>
      <c r="BK34" s="80">
        <v>1431</v>
      </c>
      <c r="BL34" s="75"/>
      <c r="BM34" s="80">
        <v>1178.33</v>
      </c>
      <c r="BN34" s="75"/>
      <c r="BO34" s="80">
        <v>927</v>
      </c>
      <c r="BP34" s="75"/>
      <c r="BQ34" s="80">
        <v>631.33000000000004</v>
      </c>
      <c r="BR34" s="75"/>
      <c r="BS34" s="80">
        <v>272.42</v>
      </c>
      <c r="BT34" s="75"/>
      <c r="BU34" s="80">
        <v>101.42</v>
      </c>
    </row>
    <row r="35" spans="1:74" ht="12.75" customHeight="1" x14ac:dyDescent="0.25">
      <c r="A35" s="5" t="s">
        <v>49</v>
      </c>
      <c r="B35" s="80">
        <f>SUM(B9:B34)</f>
        <v>7377771.6699999999</v>
      </c>
      <c r="C35" s="80"/>
      <c r="D35" s="80">
        <f>SUM(D9:D34)</f>
        <v>5835447.3100000005</v>
      </c>
      <c r="E35" s="80"/>
      <c r="F35" s="80">
        <f t="shared" ref="F35:R35" si="0">SUM(F9:F34)</f>
        <v>1542324.34</v>
      </c>
      <c r="G35" s="80"/>
      <c r="H35" s="80">
        <f t="shared" si="0"/>
        <v>751969.66000000015</v>
      </c>
      <c r="I35" s="80"/>
      <c r="J35" s="80">
        <f t="shared" si="0"/>
        <v>790354.70000000007</v>
      </c>
      <c r="K35" s="80"/>
      <c r="L35" s="80">
        <f t="shared" si="0"/>
        <v>304104.14999999997</v>
      </c>
      <c r="M35" s="80"/>
      <c r="N35" s="80">
        <f t="shared" si="0"/>
        <v>238779.08000000002</v>
      </c>
      <c r="O35" s="80"/>
      <c r="P35" s="80">
        <f t="shared" si="0"/>
        <v>284592.58</v>
      </c>
      <c r="Q35" s="80"/>
      <c r="R35" s="80">
        <f t="shared" si="0"/>
        <v>316651.73000000004</v>
      </c>
      <c r="T35" s="110" t="s">
        <v>49</v>
      </c>
      <c r="U35" s="80">
        <f>SUM(U9:U34)</f>
        <v>292339.02</v>
      </c>
      <c r="V35" s="80"/>
      <c r="W35" s="80">
        <f t="shared" ref="W35:AK35" si="1">SUM(W9:W34)</f>
        <v>258680.59000000003</v>
      </c>
      <c r="X35" s="80"/>
      <c r="Y35" s="80">
        <f t="shared" si="1"/>
        <v>243212.31999999995</v>
      </c>
      <c r="Z35" s="80"/>
      <c r="AA35" s="80">
        <f t="shared" si="1"/>
        <v>231476.14999999997</v>
      </c>
      <c r="AB35" s="80"/>
      <c r="AC35" s="80">
        <f t="shared" si="1"/>
        <v>190077.49</v>
      </c>
      <c r="AD35" s="80"/>
      <c r="AE35" s="80">
        <f t="shared" si="1"/>
        <v>167593.91999999998</v>
      </c>
      <c r="AF35" s="80"/>
      <c r="AG35" s="80">
        <f t="shared" si="1"/>
        <v>155468.25999999998</v>
      </c>
      <c r="AH35" s="80"/>
      <c r="AI35" s="80">
        <f t="shared" si="1"/>
        <v>136122.08000000002</v>
      </c>
      <c r="AJ35" s="80"/>
      <c r="AK35" s="80">
        <f t="shared" si="1"/>
        <v>100917.32</v>
      </c>
      <c r="AM35" s="110" t="s">
        <v>49</v>
      </c>
      <c r="AN35" s="80">
        <f>SUM(AN9:AN34)</f>
        <v>59209.01999999999</v>
      </c>
      <c r="AO35" s="80"/>
      <c r="AP35" s="80">
        <f t="shared" ref="AP35:BF35" si="2">SUM(AP9:AP34)</f>
        <v>33252.17</v>
      </c>
      <c r="AQ35" s="80"/>
      <c r="AR35" s="80">
        <f t="shared" si="2"/>
        <v>310042.61000000004</v>
      </c>
      <c r="AS35" s="80"/>
      <c r="AT35" s="80">
        <f t="shared" si="2"/>
        <v>238850.5</v>
      </c>
      <c r="AU35" s="80"/>
      <c r="AV35" s="80">
        <f t="shared" si="2"/>
        <v>282736.81999999989</v>
      </c>
      <c r="AW35" s="80"/>
      <c r="AX35" s="80">
        <f t="shared" si="2"/>
        <v>321543.14</v>
      </c>
      <c r="AY35" s="80"/>
      <c r="AZ35" s="80">
        <f t="shared" si="2"/>
        <v>298495.83999999997</v>
      </c>
      <c r="BA35" s="80"/>
      <c r="BB35" s="80">
        <f t="shared" si="2"/>
        <v>264322.32999999996</v>
      </c>
      <c r="BC35" s="80"/>
      <c r="BD35" s="80">
        <f t="shared" si="2"/>
        <v>244629.93000000002</v>
      </c>
      <c r="BE35" s="80"/>
      <c r="BF35" s="80">
        <f t="shared" si="2"/>
        <v>231422.43000000008</v>
      </c>
      <c r="BH35" s="110" t="s">
        <v>49</v>
      </c>
      <c r="BI35" s="80">
        <f>SUM(BI9:BI34)</f>
        <v>179442.50000000003</v>
      </c>
      <c r="BJ35" s="80"/>
      <c r="BK35" s="80">
        <f t="shared" ref="BK35:BU35" si="3">SUM(BK9:BK34)</f>
        <v>145622.67000000001</v>
      </c>
      <c r="BL35" s="80"/>
      <c r="BM35" s="80">
        <f t="shared" si="3"/>
        <v>120187.68</v>
      </c>
      <c r="BN35" s="80"/>
      <c r="BO35" s="80">
        <f t="shared" si="3"/>
        <v>90414.23000000001</v>
      </c>
      <c r="BP35" s="80"/>
      <c r="BQ35" s="80">
        <f t="shared" si="3"/>
        <v>57821.570000000007</v>
      </c>
      <c r="BR35" s="80"/>
      <c r="BS35" s="80">
        <f t="shared" si="3"/>
        <v>26955.499999999993</v>
      </c>
      <c r="BT35" s="80"/>
      <c r="BU35" s="80">
        <f t="shared" si="3"/>
        <v>10483.68</v>
      </c>
    </row>
    <row r="36" spans="1:74" x14ac:dyDescent="0.25">
      <c r="A36" s="5"/>
      <c r="B36" s="72"/>
      <c r="C36" s="72"/>
      <c r="D36" s="72"/>
      <c r="E36" s="72"/>
      <c r="F36" s="72"/>
      <c r="G36" s="5"/>
      <c r="H36" s="5"/>
      <c r="J36" s="72"/>
      <c r="K36" s="5"/>
      <c r="L36" s="5"/>
      <c r="M36" s="5"/>
      <c r="N36" s="72"/>
      <c r="O36" s="5"/>
      <c r="P36" s="72"/>
      <c r="Q36" s="5"/>
      <c r="R36" s="72"/>
      <c r="S36" s="5"/>
      <c r="T36" s="5"/>
      <c r="U36" s="20"/>
      <c r="V36" s="20"/>
      <c r="W36" s="20"/>
      <c r="X36" s="20"/>
      <c r="Y36" s="130"/>
      <c r="Z36" s="20"/>
      <c r="AA36" s="130"/>
      <c r="AB36" s="20"/>
      <c r="AC36" s="130"/>
      <c r="AD36" s="20"/>
      <c r="AE36" s="130"/>
      <c r="AF36" s="20"/>
      <c r="AG36" s="20"/>
      <c r="AH36" s="20"/>
      <c r="AI36" s="20"/>
      <c r="AJ36" s="20"/>
      <c r="AK36" s="20"/>
      <c r="AL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I36" s="20"/>
      <c r="BJ36" s="20"/>
      <c r="BK36" s="20"/>
      <c r="BL36" s="20"/>
      <c r="BM36" s="20"/>
      <c r="BN36" s="20"/>
      <c r="BO36" s="20"/>
      <c r="BP36" s="20"/>
      <c r="BQ36" s="20"/>
      <c r="BR36" s="20"/>
      <c r="BS36" s="20"/>
      <c r="BT36" s="20"/>
      <c r="BU36" s="20"/>
      <c r="BV36" s="20"/>
    </row>
    <row r="37" spans="1:74" x14ac:dyDescent="0.25">
      <c r="A37" s="5"/>
      <c r="B37" s="72"/>
      <c r="C37" s="72"/>
      <c r="D37" s="72"/>
      <c r="E37" s="72"/>
      <c r="F37" s="72"/>
      <c r="G37" s="5"/>
      <c r="H37" s="72"/>
      <c r="I37" s="5"/>
      <c r="J37" s="72"/>
      <c r="K37" s="5"/>
      <c r="L37" s="5"/>
      <c r="M37" s="5"/>
      <c r="N37" s="72"/>
      <c r="O37" s="5"/>
      <c r="P37" s="72"/>
      <c r="Q37" s="5"/>
      <c r="R37" s="72"/>
      <c r="S37" s="5"/>
      <c r="T37" s="5"/>
      <c r="U37" s="5"/>
      <c r="V37" s="5"/>
      <c r="W37" s="5"/>
      <c r="X37" s="5"/>
      <c r="Y37" s="72"/>
      <c r="Z37" s="5"/>
      <c r="AA37" s="72"/>
      <c r="AB37" s="5"/>
      <c r="AC37" s="72"/>
      <c r="AD37" s="5"/>
      <c r="AE37" s="72"/>
      <c r="AF37" s="5"/>
      <c r="AG37" s="5"/>
      <c r="AH37" s="5"/>
      <c r="AI37" s="5"/>
      <c r="AJ37" s="5"/>
      <c r="AK37" s="5"/>
      <c r="AL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</row>
    <row r="38" spans="1:74" x14ac:dyDescent="0.25">
      <c r="A38" s="5"/>
      <c r="B38" s="72"/>
      <c r="C38" s="72"/>
      <c r="D38" s="72"/>
      <c r="E38" s="72"/>
      <c r="F38" s="72"/>
      <c r="G38" s="5"/>
      <c r="H38" s="72"/>
      <c r="I38" s="5"/>
      <c r="J38" s="72"/>
      <c r="K38" s="5"/>
      <c r="L38" s="5"/>
      <c r="M38" s="5"/>
      <c r="N38" s="72"/>
      <c r="O38" s="5"/>
      <c r="P38" s="72"/>
      <c r="Q38" s="5"/>
      <c r="R38" s="72"/>
      <c r="S38" s="5"/>
      <c r="T38" s="5"/>
      <c r="U38" s="5"/>
      <c r="V38" s="5"/>
      <c r="W38" s="5"/>
      <c r="X38" s="5"/>
      <c r="Y38" s="72"/>
      <c r="Z38" s="5"/>
      <c r="AA38" s="72"/>
      <c r="AB38" s="5"/>
      <c r="AC38" s="72"/>
      <c r="AD38" s="5"/>
      <c r="AE38" s="72"/>
      <c r="AF38" s="5"/>
      <c r="AG38" s="5"/>
      <c r="AH38" s="5"/>
      <c r="AI38" s="5"/>
      <c r="AJ38" s="5"/>
      <c r="AK38" s="5"/>
      <c r="AL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</row>
    <row r="39" spans="1:74" x14ac:dyDescent="0.25">
      <c r="A39" s="5"/>
      <c r="B39" s="72"/>
      <c r="C39" s="72"/>
      <c r="D39" s="72"/>
      <c r="E39" s="72"/>
      <c r="F39" s="72"/>
      <c r="G39" s="5"/>
      <c r="H39" s="72"/>
      <c r="I39" s="5"/>
      <c r="J39" s="72"/>
      <c r="K39" s="5"/>
      <c r="L39" s="5"/>
      <c r="M39" s="5"/>
      <c r="N39" s="72"/>
      <c r="O39" s="5"/>
      <c r="P39" s="72"/>
      <c r="Q39" s="5"/>
      <c r="R39" s="72"/>
      <c r="S39" s="5"/>
      <c r="T39" s="5"/>
      <c r="U39" s="5"/>
      <c r="V39" s="5"/>
      <c r="W39" s="5"/>
      <c r="X39" s="5"/>
      <c r="Y39" s="72"/>
      <c r="Z39" s="5"/>
      <c r="AA39" s="72"/>
      <c r="AB39" s="5"/>
      <c r="AC39" s="72"/>
      <c r="AD39" s="5"/>
      <c r="AE39" s="72"/>
      <c r="AF39" s="5"/>
      <c r="AG39" s="5"/>
      <c r="AH39" s="5"/>
      <c r="AI39" s="5"/>
      <c r="AJ39" s="5"/>
      <c r="AK39" s="5"/>
      <c r="AL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</row>
    <row r="40" spans="1:74" x14ac:dyDescent="0.25">
      <c r="A40" s="5"/>
      <c r="B40" s="72"/>
      <c r="C40" s="72"/>
      <c r="D40" s="72"/>
      <c r="E40" s="72"/>
      <c r="F40" s="72"/>
      <c r="G40" s="5"/>
      <c r="H40" s="72"/>
      <c r="I40" s="5"/>
      <c r="J40" s="72"/>
      <c r="K40" s="5"/>
      <c r="L40" s="5"/>
      <c r="M40" s="5"/>
      <c r="N40" s="72"/>
      <c r="O40" s="5"/>
      <c r="P40" s="72"/>
      <c r="Q40" s="5"/>
      <c r="R40" s="72"/>
      <c r="S40" s="5"/>
      <c r="T40" s="5"/>
      <c r="U40" s="5"/>
      <c r="V40" s="5"/>
      <c r="W40" s="5"/>
      <c r="X40" s="5"/>
      <c r="Y40" s="72"/>
      <c r="Z40" s="5"/>
      <c r="AA40" s="72"/>
      <c r="AB40" s="5"/>
      <c r="AC40" s="72"/>
      <c r="AD40" s="5"/>
      <c r="AE40" s="72"/>
      <c r="AF40" s="5"/>
      <c r="AG40" s="5"/>
      <c r="AH40" s="5"/>
      <c r="AI40" s="5"/>
      <c r="AJ40" s="5"/>
      <c r="AK40" s="5"/>
      <c r="AL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</row>
    <row r="41" spans="1:74" x14ac:dyDescent="0.25">
      <c r="A41" s="5"/>
      <c r="B41" s="72"/>
      <c r="C41" s="72"/>
      <c r="D41" s="72"/>
      <c r="E41" s="72"/>
      <c r="F41" s="72"/>
      <c r="G41" s="5"/>
      <c r="H41" s="72"/>
      <c r="I41" s="5"/>
      <c r="J41" s="72"/>
      <c r="K41" s="5"/>
      <c r="L41" s="5"/>
      <c r="M41" s="5"/>
      <c r="N41" s="72"/>
      <c r="O41" s="5"/>
      <c r="P41" s="72"/>
      <c r="Q41" s="5"/>
      <c r="R41" s="72"/>
      <c r="S41" s="5"/>
      <c r="T41" s="5"/>
      <c r="U41" s="5"/>
      <c r="V41" s="5"/>
      <c r="W41" s="5"/>
      <c r="X41" s="5"/>
      <c r="Y41" s="72"/>
      <c r="Z41" s="5"/>
      <c r="AA41" s="72"/>
      <c r="AB41" s="5"/>
      <c r="AC41" s="72"/>
      <c r="AD41" s="5"/>
      <c r="AE41" s="72"/>
      <c r="AF41" s="5"/>
      <c r="AG41" s="5"/>
      <c r="AH41" s="5"/>
      <c r="AI41" s="5"/>
      <c r="AJ41" s="5"/>
      <c r="AK41" s="5"/>
      <c r="AL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</row>
    <row r="42" spans="1:74" x14ac:dyDescent="0.25">
      <c r="A42" s="5"/>
      <c r="B42" s="72"/>
      <c r="C42" s="72"/>
      <c r="D42" s="72"/>
      <c r="E42" s="72"/>
      <c r="F42" s="72"/>
      <c r="G42" s="5"/>
      <c r="H42" s="72"/>
      <c r="I42" s="5"/>
      <c r="J42" s="72"/>
      <c r="K42" s="5"/>
      <c r="L42" s="5"/>
      <c r="M42" s="5"/>
      <c r="N42" s="5"/>
      <c r="O42" s="5"/>
      <c r="P42" s="72"/>
      <c r="Q42" s="5"/>
      <c r="R42" s="72"/>
      <c r="S42" s="5"/>
      <c r="T42" s="5"/>
      <c r="U42" s="5"/>
      <c r="V42" s="5"/>
      <c r="W42" s="5"/>
      <c r="X42" s="5"/>
      <c r="Y42" s="72"/>
      <c r="Z42" s="5"/>
      <c r="AA42" s="72"/>
      <c r="AB42" s="5"/>
      <c r="AC42" s="72"/>
      <c r="AD42" s="5"/>
      <c r="AE42" s="72"/>
      <c r="AF42" s="5"/>
      <c r="AG42" s="5"/>
      <c r="AH42" s="5"/>
      <c r="AI42" s="5"/>
      <c r="AJ42" s="5"/>
      <c r="AK42" s="5"/>
      <c r="AL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</row>
    <row r="43" spans="1:74" x14ac:dyDescent="0.25">
      <c r="A43" s="5"/>
      <c r="B43" s="72"/>
      <c r="C43" s="72"/>
      <c r="D43" s="72"/>
      <c r="E43" s="72"/>
      <c r="F43" s="72"/>
      <c r="G43" s="5"/>
      <c r="H43" s="72"/>
      <c r="I43" s="5"/>
      <c r="J43" s="72"/>
      <c r="K43" s="5"/>
      <c r="L43" s="5"/>
      <c r="M43" s="5"/>
      <c r="N43" s="5"/>
      <c r="O43" s="5"/>
      <c r="P43" s="72"/>
      <c r="Q43" s="5"/>
      <c r="R43" s="72"/>
      <c r="S43" s="5"/>
      <c r="T43" s="5"/>
      <c r="U43" s="5"/>
      <c r="V43" s="5"/>
      <c r="W43" s="5"/>
      <c r="X43" s="5"/>
      <c r="Y43" s="72"/>
      <c r="Z43" s="5"/>
      <c r="AA43" s="72"/>
      <c r="AB43" s="5"/>
      <c r="AC43" s="72"/>
      <c r="AD43" s="5"/>
      <c r="AE43" s="72"/>
      <c r="AF43" s="5"/>
      <c r="AG43" s="5"/>
      <c r="AH43" s="5"/>
      <c r="AI43" s="5"/>
      <c r="AJ43" s="5"/>
      <c r="AK43" s="5"/>
      <c r="AL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</row>
    <row r="44" spans="1:74" x14ac:dyDescent="0.25">
      <c r="A44" s="5"/>
      <c r="B44" s="72"/>
      <c r="C44" s="72"/>
      <c r="D44" s="72"/>
      <c r="E44" s="72"/>
      <c r="F44" s="72"/>
      <c r="G44" s="5"/>
      <c r="H44" s="72"/>
      <c r="I44" s="5"/>
      <c r="J44" s="72"/>
      <c r="K44" s="5"/>
      <c r="L44" s="5"/>
      <c r="M44" s="5"/>
      <c r="N44" s="5"/>
      <c r="O44" s="5"/>
      <c r="P44" s="72"/>
      <c r="Q44" s="5"/>
      <c r="R44" s="72"/>
      <c r="S44" s="5"/>
      <c r="T44" s="5"/>
      <c r="U44" s="5"/>
      <c r="V44" s="5"/>
      <c r="W44" s="5"/>
      <c r="X44" s="5"/>
      <c r="Y44" s="72"/>
      <c r="Z44" s="5"/>
      <c r="AA44" s="72"/>
      <c r="AB44" s="5"/>
      <c r="AC44" s="72"/>
      <c r="AD44" s="5"/>
      <c r="AE44" s="72"/>
      <c r="AF44" s="5"/>
      <c r="AG44" s="5"/>
      <c r="AH44" s="5"/>
      <c r="AI44" s="5"/>
      <c r="AJ44" s="5"/>
      <c r="AK44" s="5"/>
      <c r="AL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</row>
    <row r="45" spans="1:74" x14ac:dyDescent="0.25">
      <c r="A45" s="5"/>
      <c r="B45" s="72"/>
      <c r="C45" s="72"/>
      <c r="D45" s="72"/>
      <c r="E45" s="72"/>
      <c r="F45" s="72"/>
      <c r="G45" s="5"/>
      <c r="H45" s="72"/>
      <c r="I45" s="5"/>
      <c r="J45" s="72"/>
      <c r="K45" s="5"/>
      <c r="L45" s="5"/>
      <c r="M45" s="5"/>
      <c r="N45" s="5"/>
      <c r="O45" s="5"/>
      <c r="P45" s="72"/>
      <c r="Q45" s="5"/>
      <c r="R45" s="72"/>
      <c r="S45" s="5"/>
      <c r="T45" s="5"/>
      <c r="U45" s="5"/>
      <c r="V45" s="5"/>
      <c r="W45" s="5"/>
      <c r="X45" s="5"/>
      <c r="Y45" s="72"/>
      <c r="Z45" s="5"/>
      <c r="AA45" s="72"/>
      <c r="AB45" s="5"/>
      <c r="AC45" s="72"/>
      <c r="AD45" s="5"/>
      <c r="AE45" s="72"/>
      <c r="AF45" s="5"/>
      <c r="AG45" s="5"/>
      <c r="AH45" s="5"/>
      <c r="AI45" s="5"/>
      <c r="AJ45" s="5"/>
      <c r="AK45" s="5"/>
      <c r="AL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</row>
    <row r="46" spans="1:74" x14ac:dyDescent="0.25">
      <c r="A46" s="5"/>
      <c r="B46" s="72"/>
      <c r="C46" s="72"/>
      <c r="D46" s="72"/>
      <c r="E46" s="72"/>
      <c r="F46" s="72"/>
      <c r="G46" s="5"/>
      <c r="H46" s="72"/>
      <c r="I46" s="5"/>
      <c r="J46" s="72"/>
      <c r="K46" s="5"/>
      <c r="L46" s="5"/>
      <c r="M46" s="5"/>
      <c r="N46" s="5"/>
      <c r="O46" s="5"/>
      <c r="P46" s="72"/>
      <c r="Q46" s="5"/>
      <c r="R46" s="72"/>
      <c r="S46" s="5"/>
      <c r="T46" s="5"/>
      <c r="U46" s="5"/>
      <c r="V46" s="5"/>
      <c r="W46" s="5"/>
      <c r="X46" s="5"/>
      <c r="Y46" s="72"/>
      <c r="Z46" s="5"/>
      <c r="AA46" s="72"/>
      <c r="AB46" s="5"/>
      <c r="AC46" s="72"/>
      <c r="AD46" s="5"/>
      <c r="AE46" s="72"/>
      <c r="AF46" s="5"/>
      <c r="AG46" s="5"/>
      <c r="AH46" s="5"/>
      <c r="AI46" s="5"/>
      <c r="AJ46" s="5"/>
      <c r="AK46" s="5"/>
      <c r="AL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</row>
    <row r="47" spans="1:74" x14ac:dyDescent="0.25">
      <c r="A47" s="5"/>
      <c r="B47" s="72"/>
      <c r="C47" s="72"/>
      <c r="D47" s="72"/>
      <c r="E47" s="72"/>
      <c r="F47" s="72"/>
      <c r="G47" s="5"/>
      <c r="H47" s="72"/>
      <c r="I47" s="5"/>
      <c r="J47" s="72"/>
      <c r="K47" s="5"/>
      <c r="L47" s="5"/>
      <c r="M47" s="5"/>
      <c r="N47" s="5"/>
      <c r="O47" s="5"/>
      <c r="P47" s="72"/>
      <c r="Q47" s="5"/>
      <c r="R47" s="72"/>
      <c r="S47" s="5"/>
      <c r="T47" s="5"/>
      <c r="U47" s="5"/>
      <c r="V47" s="5"/>
      <c r="W47" s="5"/>
      <c r="X47" s="5"/>
      <c r="Y47" s="72"/>
      <c r="Z47" s="5"/>
      <c r="AA47" s="72"/>
      <c r="AB47" s="5"/>
      <c r="AC47" s="72"/>
      <c r="AD47" s="5"/>
      <c r="AE47" s="72"/>
      <c r="AF47" s="5"/>
      <c r="AG47" s="5"/>
      <c r="AH47" s="5"/>
      <c r="AI47" s="5"/>
      <c r="AJ47" s="5"/>
      <c r="AK47" s="5"/>
      <c r="AL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</row>
    <row r="48" spans="1:74" x14ac:dyDescent="0.25">
      <c r="A48" s="5"/>
      <c r="B48" s="72"/>
      <c r="C48" s="72"/>
      <c r="D48" s="72"/>
      <c r="E48" s="72"/>
      <c r="F48" s="72"/>
      <c r="G48" s="5"/>
      <c r="H48" s="72"/>
      <c r="I48" s="5"/>
      <c r="J48" s="72"/>
      <c r="K48" s="5"/>
      <c r="L48" s="5"/>
      <c r="M48" s="5"/>
      <c r="N48" s="5"/>
      <c r="O48" s="5"/>
      <c r="P48" s="72"/>
      <c r="Q48" s="5"/>
      <c r="R48" s="72"/>
      <c r="S48" s="5"/>
      <c r="T48" s="5"/>
      <c r="U48" s="5"/>
      <c r="V48" s="5"/>
      <c r="W48" s="5"/>
      <c r="X48" s="5"/>
      <c r="Y48" s="72"/>
      <c r="Z48" s="5"/>
      <c r="AA48" s="72"/>
      <c r="AB48" s="5"/>
      <c r="AC48" s="72"/>
      <c r="AD48" s="5"/>
      <c r="AE48" s="72"/>
      <c r="AF48" s="5"/>
      <c r="AG48" s="5"/>
      <c r="AH48" s="5"/>
      <c r="AI48" s="5"/>
      <c r="AJ48" s="5"/>
      <c r="AK48" s="5"/>
      <c r="AL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</row>
    <row r="49" spans="1:74" x14ac:dyDescent="0.25">
      <c r="A49" s="5"/>
      <c r="B49" s="72"/>
      <c r="C49" s="72"/>
      <c r="D49" s="72"/>
      <c r="E49" s="72"/>
      <c r="F49" s="72"/>
      <c r="G49" s="5"/>
      <c r="H49" s="72"/>
      <c r="I49" s="5"/>
      <c r="J49" s="72"/>
      <c r="K49" s="5"/>
      <c r="L49" s="5"/>
      <c r="M49" s="5"/>
      <c r="N49" s="5"/>
      <c r="O49" s="5"/>
      <c r="P49" s="72"/>
      <c r="Q49" s="5"/>
      <c r="R49" s="72"/>
      <c r="S49" s="5"/>
      <c r="T49" s="5"/>
      <c r="U49" s="5"/>
      <c r="V49" s="5"/>
      <c r="W49" s="5"/>
      <c r="X49" s="5"/>
      <c r="Y49" s="72"/>
      <c r="Z49" s="5"/>
      <c r="AA49" s="72"/>
      <c r="AB49" s="5"/>
      <c r="AC49" s="72"/>
      <c r="AD49" s="5"/>
      <c r="AE49" s="72"/>
      <c r="AF49" s="5"/>
      <c r="AG49" s="5"/>
      <c r="AH49" s="5"/>
      <c r="AI49" s="5"/>
      <c r="AJ49" s="5"/>
      <c r="AK49" s="5"/>
      <c r="AL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</row>
    <row r="50" spans="1:74" x14ac:dyDescent="0.25">
      <c r="A50" s="5"/>
      <c r="B50" s="72"/>
      <c r="C50" s="72"/>
      <c r="D50" s="72"/>
      <c r="E50" s="72"/>
      <c r="F50" s="72"/>
      <c r="G50" s="5"/>
      <c r="H50" s="72"/>
      <c r="I50" s="5"/>
      <c r="J50" s="72"/>
      <c r="K50" s="5"/>
      <c r="L50" s="5"/>
      <c r="M50" s="5"/>
      <c r="N50" s="5"/>
      <c r="O50" s="5"/>
      <c r="P50" s="72"/>
      <c r="Q50" s="5"/>
      <c r="R50" s="72"/>
      <c r="S50" s="5"/>
      <c r="T50" s="5"/>
      <c r="U50" s="5"/>
      <c r="V50" s="5"/>
      <c r="W50" s="5"/>
      <c r="X50" s="5"/>
      <c r="Y50" s="72"/>
      <c r="Z50" s="5"/>
      <c r="AA50" s="72"/>
      <c r="AB50" s="5"/>
      <c r="AC50" s="72"/>
      <c r="AD50" s="5"/>
      <c r="AE50" s="72"/>
      <c r="AF50" s="5"/>
      <c r="AG50" s="5"/>
      <c r="AH50" s="5"/>
      <c r="AI50" s="5"/>
      <c r="AJ50" s="5"/>
      <c r="AK50" s="5"/>
      <c r="AL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</row>
    <row r="51" spans="1:74" x14ac:dyDescent="0.25">
      <c r="A51" s="5"/>
      <c r="B51" s="72"/>
      <c r="C51" s="72"/>
      <c r="D51" s="72"/>
      <c r="E51" s="72"/>
      <c r="F51" s="72"/>
      <c r="G51" s="5"/>
      <c r="H51" s="72"/>
      <c r="I51" s="5"/>
      <c r="J51" s="72"/>
      <c r="K51" s="5"/>
      <c r="L51" s="5"/>
      <c r="M51" s="5"/>
      <c r="N51" s="5"/>
      <c r="O51" s="5"/>
      <c r="P51" s="72"/>
      <c r="Q51" s="5"/>
      <c r="R51" s="72"/>
      <c r="S51" s="5"/>
      <c r="T51" s="5"/>
      <c r="U51" s="5"/>
      <c r="V51" s="5"/>
      <c r="W51" s="5"/>
      <c r="X51" s="5"/>
      <c r="Y51" s="72"/>
      <c r="Z51" s="5"/>
      <c r="AA51" s="72"/>
      <c r="AB51" s="5"/>
      <c r="AC51" s="72"/>
      <c r="AD51" s="5"/>
      <c r="AE51" s="72"/>
      <c r="AF51" s="5"/>
      <c r="AG51" s="5"/>
      <c r="AH51" s="5"/>
      <c r="AI51" s="5"/>
      <c r="AJ51" s="5"/>
      <c r="AK51" s="5"/>
      <c r="AL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</row>
    <row r="52" spans="1:74" x14ac:dyDescent="0.25">
      <c r="A52" s="5"/>
      <c r="B52" s="72"/>
      <c r="C52" s="72"/>
      <c r="D52" s="72"/>
      <c r="E52" s="72"/>
      <c r="F52" s="72"/>
      <c r="G52" s="5"/>
      <c r="H52" s="72"/>
      <c r="I52" s="5"/>
      <c r="J52" s="72"/>
      <c r="K52" s="5"/>
      <c r="L52" s="5"/>
      <c r="M52" s="5"/>
      <c r="N52" s="5"/>
      <c r="O52" s="5"/>
      <c r="P52" s="72"/>
      <c r="Q52" s="5"/>
      <c r="R52" s="72"/>
      <c r="S52" s="5"/>
      <c r="T52" s="5"/>
      <c r="U52" s="5"/>
      <c r="V52" s="5"/>
      <c r="W52" s="5"/>
      <c r="X52" s="5"/>
      <c r="Y52" s="72"/>
      <c r="Z52" s="5"/>
      <c r="AA52" s="72"/>
      <c r="AB52" s="5"/>
      <c r="AC52" s="72"/>
      <c r="AD52" s="5"/>
      <c r="AE52" s="72"/>
      <c r="AF52" s="5"/>
      <c r="AG52" s="5"/>
      <c r="AH52" s="5"/>
      <c r="AI52" s="5"/>
      <c r="AJ52" s="5"/>
      <c r="AK52" s="5"/>
      <c r="AL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</row>
    <row r="53" spans="1:74" x14ac:dyDescent="0.25">
      <c r="A53" s="5"/>
      <c r="B53" s="72"/>
      <c r="C53" s="72"/>
      <c r="D53" s="72"/>
      <c r="E53" s="72"/>
      <c r="F53" s="72"/>
      <c r="G53" s="5"/>
      <c r="H53" s="72"/>
      <c r="I53" s="5"/>
      <c r="J53" s="72"/>
      <c r="K53" s="5"/>
      <c r="L53" s="5"/>
      <c r="M53" s="5"/>
      <c r="N53" s="5"/>
      <c r="O53" s="5"/>
      <c r="P53" s="72"/>
      <c r="Q53" s="5"/>
      <c r="R53" s="72"/>
      <c r="S53" s="5"/>
      <c r="T53" s="5"/>
      <c r="U53" s="5"/>
      <c r="V53" s="5"/>
      <c r="W53" s="5"/>
      <c r="X53" s="5"/>
      <c r="Y53" s="72"/>
      <c r="Z53" s="5"/>
      <c r="AA53" s="72"/>
      <c r="AB53" s="5"/>
      <c r="AC53" s="72"/>
      <c r="AD53" s="5"/>
      <c r="AE53" s="72"/>
      <c r="AF53" s="5"/>
      <c r="AG53" s="5"/>
      <c r="AH53" s="5"/>
      <c r="AI53" s="5"/>
      <c r="AJ53" s="5"/>
      <c r="AK53" s="5"/>
      <c r="AL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</row>
    <row r="54" spans="1:74" x14ac:dyDescent="0.25">
      <c r="A54" s="5"/>
      <c r="B54" s="72"/>
      <c r="C54" s="72"/>
      <c r="D54" s="72"/>
      <c r="E54" s="72"/>
      <c r="F54" s="72"/>
      <c r="G54" s="5"/>
      <c r="H54" s="72"/>
      <c r="I54" s="5"/>
      <c r="J54" s="72"/>
      <c r="K54" s="5"/>
      <c r="L54" s="5"/>
      <c r="M54" s="5"/>
      <c r="N54" s="5"/>
      <c r="O54" s="5"/>
      <c r="P54" s="72"/>
      <c r="Q54" s="5"/>
      <c r="R54" s="72"/>
      <c r="S54" s="5"/>
      <c r="T54" s="5"/>
      <c r="U54" s="5"/>
      <c r="V54" s="5"/>
      <c r="W54" s="5"/>
      <c r="X54" s="5"/>
      <c r="Y54" s="72"/>
      <c r="Z54" s="5"/>
      <c r="AA54" s="72"/>
      <c r="AB54" s="5"/>
      <c r="AC54" s="72"/>
      <c r="AD54" s="5"/>
      <c r="AE54" s="72"/>
      <c r="AF54" s="5"/>
      <c r="AG54" s="5"/>
      <c r="AH54" s="5"/>
      <c r="AI54" s="5"/>
      <c r="AJ54" s="5"/>
      <c r="AK54" s="5"/>
      <c r="AL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</row>
    <row r="55" spans="1:74" x14ac:dyDescent="0.25">
      <c r="A55" s="5"/>
      <c r="B55" s="72"/>
      <c r="C55" s="72"/>
      <c r="D55" s="72"/>
      <c r="E55" s="72"/>
      <c r="F55" s="72"/>
      <c r="G55" s="5"/>
      <c r="H55" s="72"/>
      <c r="I55" s="5"/>
      <c r="J55" s="72"/>
      <c r="K55" s="5"/>
      <c r="L55" s="5"/>
      <c r="M55" s="5"/>
      <c r="N55" s="5"/>
      <c r="O55" s="5"/>
      <c r="P55" s="72"/>
      <c r="Q55" s="5"/>
      <c r="R55" s="72"/>
      <c r="S55" s="5"/>
      <c r="T55" s="5"/>
      <c r="U55" s="5"/>
      <c r="V55" s="5"/>
      <c r="W55" s="5"/>
      <c r="X55" s="5"/>
      <c r="Y55" s="72"/>
      <c r="Z55" s="5"/>
      <c r="AA55" s="72"/>
      <c r="AB55" s="5"/>
      <c r="AC55" s="72"/>
      <c r="AD55" s="5"/>
      <c r="AE55" s="72"/>
      <c r="AF55" s="5"/>
      <c r="AG55" s="5"/>
      <c r="AH55" s="5"/>
      <c r="AI55" s="5"/>
      <c r="AJ55" s="5"/>
      <c r="AK55" s="5"/>
      <c r="AL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</row>
    <row r="56" spans="1:74" x14ac:dyDescent="0.25">
      <c r="A56" s="5"/>
      <c r="B56" s="72"/>
      <c r="C56" s="72"/>
      <c r="D56" s="72"/>
      <c r="E56" s="72"/>
      <c r="F56" s="72"/>
      <c r="G56" s="5"/>
      <c r="H56" s="72"/>
      <c r="I56" s="5"/>
      <c r="J56" s="72"/>
      <c r="K56" s="5"/>
      <c r="L56" s="5"/>
      <c r="M56" s="5"/>
      <c r="N56" s="5"/>
      <c r="O56" s="5"/>
      <c r="P56" s="72"/>
      <c r="Q56" s="5"/>
      <c r="R56" s="72"/>
      <c r="S56" s="5"/>
      <c r="T56" s="5"/>
      <c r="U56" s="5"/>
      <c r="V56" s="5"/>
      <c r="W56" s="5"/>
      <c r="X56" s="5"/>
      <c r="Y56" s="72"/>
      <c r="Z56" s="5"/>
      <c r="AA56" s="72"/>
      <c r="AB56" s="5"/>
      <c r="AC56" s="72"/>
      <c r="AD56" s="5"/>
      <c r="AE56" s="72"/>
      <c r="AF56" s="5"/>
      <c r="AG56" s="5"/>
      <c r="AH56" s="5"/>
      <c r="AI56" s="5"/>
      <c r="AJ56" s="5"/>
      <c r="AK56" s="5"/>
      <c r="AL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</row>
    <row r="57" spans="1:74" x14ac:dyDescent="0.25">
      <c r="A57" s="5"/>
      <c r="B57" s="72"/>
      <c r="C57" s="72"/>
      <c r="D57" s="72"/>
      <c r="E57" s="72"/>
      <c r="F57" s="72"/>
      <c r="G57" s="5"/>
      <c r="H57" s="72"/>
      <c r="I57" s="5"/>
      <c r="J57" s="72"/>
      <c r="K57" s="5"/>
      <c r="L57" s="5"/>
      <c r="M57" s="5"/>
      <c r="N57" s="5"/>
      <c r="O57" s="5"/>
      <c r="P57" s="5"/>
      <c r="Q57" s="5"/>
      <c r="R57" s="72"/>
      <c r="S57" s="5"/>
      <c r="T57" s="5"/>
      <c r="U57" s="5"/>
      <c r="V57" s="5"/>
      <c r="W57" s="5"/>
      <c r="X57" s="5"/>
      <c r="Y57" s="72"/>
      <c r="Z57" s="5"/>
      <c r="AA57" s="72"/>
      <c r="AB57" s="5"/>
      <c r="AC57" s="72"/>
      <c r="AD57" s="5"/>
      <c r="AE57" s="72"/>
      <c r="AF57" s="5"/>
      <c r="AG57" s="5"/>
      <c r="AH57" s="5"/>
      <c r="AI57" s="5"/>
      <c r="AJ57" s="5"/>
      <c r="AK57" s="5"/>
      <c r="AL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</row>
    <row r="58" spans="1:74" x14ac:dyDescent="0.25">
      <c r="A58" s="5"/>
      <c r="B58" s="72"/>
      <c r="C58" s="72"/>
      <c r="D58" s="72"/>
      <c r="E58" s="72"/>
      <c r="F58" s="72"/>
      <c r="G58" s="5"/>
      <c r="H58" s="72"/>
      <c r="I58" s="5"/>
      <c r="J58" s="72"/>
      <c r="K58" s="5"/>
      <c r="L58" s="5"/>
      <c r="M58" s="5"/>
      <c r="N58" s="5"/>
      <c r="O58" s="5"/>
      <c r="P58" s="5"/>
      <c r="Q58" s="5"/>
      <c r="R58" s="72"/>
      <c r="S58" s="5"/>
      <c r="T58" s="5"/>
      <c r="U58" s="5"/>
      <c r="V58" s="5"/>
      <c r="W58" s="5"/>
      <c r="X58" s="5"/>
      <c r="Y58" s="72"/>
      <c r="Z58" s="5"/>
      <c r="AA58" s="72"/>
      <c r="AB58" s="5"/>
      <c r="AC58" s="72"/>
      <c r="AD58" s="5"/>
      <c r="AE58" s="72"/>
      <c r="AF58" s="5"/>
      <c r="AG58" s="5"/>
      <c r="AH58" s="5"/>
      <c r="AI58" s="5"/>
      <c r="AJ58" s="5"/>
      <c r="AK58" s="5"/>
      <c r="AL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</row>
    <row r="59" spans="1:74" x14ac:dyDescent="0.25">
      <c r="A59" s="5"/>
      <c r="B59" s="72"/>
      <c r="C59" s="72"/>
      <c r="D59" s="72"/>
      <c r="E59" s="72"/>
      <c r="F59" s="72"/>
      <c r="G59" s="5"/>
      <c r="H59" s="72"/>
      <c r="I59" s="5"/>
      <c r="J59" s="72"/>
      <c r="K59" s="5"/>
      <c r="L59" s="5"/>
      <c r="M59" s="5"/>
      <c r="N59" s="5"/>
      <c r="O59" s="5"/>
      <c r="P59" s="5"/>
      <c r="Q59" s="5"/>
      <c r="R59" s="72"/>
      <c r="S59" s="5"/>
      <c r="T59" s="5"/>
      <c r="U59" s="5"/>
      <c r="V59" s="5"/>
      <c r="W59" s="5"/>
      <c r="X59" s="5"/>
      <c r="Y59" s="72"/>
      <c r="Z59" s="5"/>
      <c r="AA59" s="72"/>
      <c r="AB59" s="5"/>
      <c r="AC59" s="72"/>
      <c r="AD59" s="5"/>
      <c r="AE59" s="72"/>
      <c r="AF59" s="5"/>
      <c r="AG59" s="5"/>
      <c r="AH59" s="5"/>
      <c r="AI59" s="5"/>
      <c r="AJ59" s="5"/>
      <c r="AK59" s="5"/>
      <c r="AL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</row>
    <row r="60" spans="1:74" x14ac:dyDescent="0.25">
      <c r="A60" s="5"/>
      <c r="B60" s="72"/>
      <c r="C60" s="72"/>
      <c r="D60" s="72"/>
      <c r="E60" s="72"/>
      <c r="F60" s="72"/>
      <c r="G60" s="5"/>
      <c r="H60" s="72"/>
      <c r="I60" s="5"/>
      <c r="J60" s="72"/>
      <c r="K60" s="5"/>
      <c r="L60" s="5"/>
      <c r="M60" s="5"/>
      <c r="N60" s="5"/>
      <c r="O60" s="5"/>
      <c r="P60" s="5"/>
      <c r="Q60" s="5"/>
      <c r="R60" s="72"/>
      <c r="S60" s="5"/>
      <c r="T60" s="5"/>
      <c r="U60" s="5"/>
      <c r="V60" s="5"/>
      <c r="W60" s="5"/>
      <c r="X60" s="5"/>
      <c r="Y60" s="72"/>
      <c r="Z60" s="5"/>
      <c r="AA60" s="72"/>
      <c r="AB60" s="5"/>
      <c r="AC60" s="72"/>
      <c r="AD60" s="5"/>
      <c r="AE60" s="72"/>
      <c r="AF60" s="5"/>
      <c r="AG60" s="5"/>
      <c r="AH60" s="5"/>
      <c r="AI60" s="5"/>
      <c r="AJ60" s="5"/>
      <c r="AK60" s="5"/>
      <c r="AL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</row>
    <row r="61" spans="1:74" x14ac:dyDescent="0.25">
      <c r="A61" s="5"/>
      <c r="B61" s="72"/>
      <c r="C61" s="72"/>
      <c r="D61" s="72"/>
      <c r="E61" s="72"/>
      <c r="F61" s="72"/>
      <c r="G61" s="5"/>
      <c r="H61" s="72"/>
      <c r="I61" s="5"/>
      <c r="J61" s="72"/>
      <c r="K61" s="5"/>
      <c r="L61" s="5"/>
      <c r="M61" s="5"/>
      <c r="N61" s="5"/>
      <c r="O61" s="5"/>
      <c r="P61" s="5"/>
      <c r="Q61" s="5"/>
      <c r="R61" s="72"/>
      <c r="S61" s="5"/>
      <c r="T61" s="5"/>
      <c r="U61" s="5"/>
      <c r="V61" s="5"/>
      <c r="W61" s="5"/>
      <c r="X61" s="5"/>
      <c r="Y61" s="72"/>
      <c r="Z61" s="5"/>
      <c r="AA61" s="72"/>
      <c r="AB61" s="5"/>
      <c r="AC61" s="72"/>
      <c r="AD61" s="5"/>
      <c r="AE61" s="72"/>
      <c r="AF61" s="5"/>
      <c r="AG61" s="5"/>
      <c r="AH61" s="5"/>
      <c r="AI61" s="5"/>
      <c r="AJ61" s="5"/>
      <c r="AK61" s="5"/>
      <c r="AL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</row>
    <row r="62" spans="1:74" x14ac:dyDescent="0.25">
      <c r="A62" s="5"/>
      <c r="B62" s="72"/>
      <c r="C62" s="72"/>
      <c r="D62" s="72"/>
      <c r="E62" s="72"/>
      <c r="F62" s="72"/>
      <c r="G62" s="5"/>
      <c r="H62" s="72"/>
      <c r="I62" s="5"/>
      <c r="J62" s="72"/>
      <c r="K62" s="5"/>
      <c r="L62" s="5"/>
      <c r="M62" s="5"/>
      <c r="N62" s="5"/>
      <c r="O62" s="5"/>
      <c r="P62" s="5"/>
      <c r="Q62" s="5"/>
      <c r="R62" s="72"/>
      <c r="S62" s="5"/>
      <c r="T62" s="5"/>
      <c r="U62" s="5"/>
      <c r="V62" s="5"/>
      <c r="W62" s="5"/>
      <c r="X62" s="5"/>
      <c r="Y62" s="72"/>
      <c r="Z62" s="5"/>
      <c r="AA62" s="72"/>
      <c r="AB62" s="5"/>
      <c r="AC62" s="72"/>
      <c r="AD62" s="5"/>
      <c r="AE62" s="72"/>
      <c r="AF62" s="5"/>
      <c r="AG62" s="5"/>
      <c r="AH62" s="5"/>
      <c r="AI62" s="5"/>
      <c r="AJ62" s="5"/>
      <c r="AK62" s="5"/>
      <c r="AL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</row>
    <row r="63" spans="1:74" x14ac:dyDescent="0.25">
      <c r="A63" s="5"/>
      <c r="B63" s="72"/>
      <c r="C63" s="72"/>
      <c r="D63" s="72"/>
      <c r="E63" s="72"/>
      <c r="F63" s="72"/>
      <c r="G63" s="5"/>
      <c r="H63" s="72"/>
      <c r="I63" s="5"/>
      <c r="J63" s="72"/>
      <c r="K63" s="5"/>
      <c r="L63" s="5"/>
      <c r="M63" s="5"/>
      <c r="N63" s="5"/>
      <c r="O63" s="5"/>
      <c r="P63" s="5"/>
      <c r="Q63" s="5"/>
      <c r="R63" s="72"/>
      <c r="S63" s="5"/>
      <c r="T63" s="5"/>
      <c r="U63" s="5"/>
      <c r="V63" s="5"/>
      <c r="W63" s="5"/>
      <c r="X63" s="5"/>
      <c r="Y63" s="72"/>
      <c r="Z63" s="5"/>
      <c r="AA63" s="72"/>
      <c r="AB63" s="5"/>
      <c r="AC63" s="72"/>
      <c r="AD63" s="5"/>
      <c r="AE63" s="72"/>
      <c r="AF63" s="5"/>
      <c r="AG63" s="5"/>
      <c r="AH63" s="5"/>
      <c r="AI63" s="5"/>
      <c r="AJ63" s="5"/>
      <c r="AK63" s="5"/>
      <c r="AL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</row>
    <row r="64" spans="1:74" x14ac:dyDescent="0.25">
      <c r="A64" s="5"/>
      <c r="B64" s="72"/>
      <c r="C64" s="72"/>
      <c r="D64" s="72"/>
      <c r="E64" s="72"/>
      <c r="F64" s="72"/>
      <c r="G64" s="5"/>
      <c r="H64" s="72"/>
      <c r="I64" s="5"/>
      <c r="J64" s="72"/>
      <c r="K64" s="5"/>
      <c r="L64" s="5"/>
      <c r="M64" s="5"/>
      <c r="N64" s="5"/>
      <c r="O64" s="5"/>
      <c r="P64" s="5"/>
      <c r="Q64" s="5"/>
      <c r="R64" s="72"/>
      <c r="S64" s="5"/>
      <c r="T64" s="5"/>
      <c r="U64" s="5"/>
      <c r="V64" s="5"/>
      <c r="W64" s="5"/>
      <c r="X64" s="5"/>
      <c r="Y64" s="72"/>
      <c r="Z64" s="5"/>
      <c r="AA64" s="72"/>
      <c r="AB64" s="5"/>
      <c r="AC64" s="72"/>
      <c r="AD64" s="5"/>
      <c r="AE64" s="72"/>
      <c r="AF64" s="5"/>
      <c r="AG64" s="5"/>
      <c r="AH64" s="5"/>
      <c r="AI64" s="5"/>
      <c r="AJ64" s="5"/>
      <c r="AK64" s="5"/>
      <c r="AL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</row>
    <row r="65" spans="2:31" s="5" customFormat="1" x14ac:dyDescent="0.25">
      <c r="B65" s="72"/>
      <c r="C65" s="72"/>
      <c r="D65" s="72"/>
      <c r="E65" s="72"/>
      <c r="F65" s="72"/>
      <c r="H65" s="72"/>
      <c r="J65" s="72"/>
      <c r="R65" s="72"/>
      <c r="Y65" s="72"/>
      <c r="AA65" s="72"/>
      <c r="AC65" s="72"/>
      <c r="AE65" s="72"/>
    </row>
    <row r="66" spans="2:31" s="5" customFormat="1" x14ac:dyDescent="0.25">
      <c r="B66" s="72"/>
      <c r="C66" s="72"/>
      <c r="D66" s="72"/>
      <c r="E66" s="72"/>
      <c r="F66" s="72"/>
      <c r="H66" s="72"/>
      <c r="J66" s="72"/>
      <c r="R66" s="72"/>
      <c r="Y66" s="72"/>
      <c r="AA66" s="72"/>
      <c r="AC66" s="72"/>
      <c r="AE66" s="72"/>
    </row>
    <row r="67" spans="2:31" s="5" customFormat="1" x14ac:dyDescent="0.25">
      <c r="B67" s="72"/>
      <c r="C67" s="72"/>
      <c r="D67" s="72"/>
      <c r="E67" s="72"/>
      <c r="F67" s="72"/>
      <c r="H67" s="72"/>
      <c r="J67" s="72"/>
      <c r="R67" s="72"/>
      <c r="Y67" s="72"/>
      <c r="AA67" s="72"/>
      <c r="AC67" s="72"/>
      <c r="AE67" s="72"/>
    </row>
    <row r="68" spans="2:31" s="5" customFormat="1" x14ac:dyDescent="0.25">
      <c r="B68" s="72"/>
      <c r="C68" s="72"/>
      <c r="D68" s="72"/>
      <c r="E68" s="72"/>
      <c r="F68" s="72"/>
      <c r="H68" s="72"/>
      <c r="J68" s="72"/>
      <c r="R68" s="72"/>
      <c r="Y68" s="72"/>
      <c r="AA68" s="72"/>
      <c r="AC68" s="72"/>
      <c r="AE68" s="72"/>
    </row>
    <row r="69" spans="2:31" s="5" customFormat="1" x14ac:dyDescent="0.25">
      <c r="B69" s="72"/>
      <c r="C69" s="72"/>
      <c r="D69" s="72"/>
      <c r="E69" s="72"/>
      <c r="F69" s="72"/>
      <c r="H69" s="72"/>
      <c r="J69" s="72"/>
      <c r="R69" s="72"/>
      <c r="Y69" s="72"/>
      <c r="AA69" s="72"/>
      <c r="AC69" s="72"/>
      <c r="AE69" s="72"/>
    </row>
    <row r="70" spans="2:31" s="5" customFormat="1" x14ac:dyDescent="0.25">
      <c r="B70" s="72"/>
      <c r="C70" s="72"/>
      <c r="D70" s="72"/>
      <c r="E70" s="72"/>
      <c r="F70" s="72"/>
      <c r="H70" s="72"/>
      <c r="J70" s="72"/>
      <c r="R70" s="72"/>
      <c r="Y70" s="72"/>
      <c r="AA70" s="72"/>
      <c r="AC70" s="72"/>
      <c r="AE70" s="72"/>
    </row>
    <row r="71" spans="2:31" s="5" customFormat="1" x14ac:dyDescent="0.25">
      <c r="B71" s="72"/>
      <c r="C71" s="72"/>
      <c r="D71" s="72"/>
      <c r="E71" s="72"/>
      <c r="F71" s="72"/>
      <c r="H71" s="72"/>
      <c r="J71" s="72"/>
      <c r="R71" s="72"/>
      <c r="Y71" s="72"/>
      <c r="AA71" s="72"/>
      <c r="AC71" s="72"/>
      <c r="AE71" s="72"/>
    </row>
    <row r="72" spans="2:31" s="5" customFormat="1" x14ac:dyDescent="0.25">
      <c r="B72" s="72"/>
      <c r="C72" s="72"/>
      <c r="D72" s="72"/>
      <c r="E72" s="72"/>
      <c r="F72" s="72"/>
      <c r="H72" s="72"/>
      <c r="J72" s="72"/>
      <c r="R72" s="72"/>
      <c r="Y72" s="72"/>
      <c r="AA72" s="72"/>
      <c r="AC72" s="72"/>
      <c r="AE72" s="72"/>
    </row>
    <row r="73" spans="2:31" s="5" customFormat="1" x14ac:dyDescent="0.25">
      <c r="B73" s="72"/>
      <c r="C73" s="72"/>
      <c r="D73" s="72"/>
      <c r="E73" s="72"/>
      <c r="F73" s="72"/>
      <c r="H73" s="72"/>
      <c r="J73" s="72"/>
      <c r="R73" s="72"/>
      <c r="Y73" s="72"/>
      <c r="AA73" s="72"/>
      <c r="AC73" s="72"/>
      <c r="AE73" s="72"/>
    </row>
    <row r="74" spans="2:31" s="5" customFormat="1" x14ac:dyDescent="0.25">
      <c r="B74" s="72"/>
      <c r="C74" s="72"/>
      <c r="D74" s="72"/>
      <c r="E74" s="72"/>
      <c r="F74" s="72"/>
      <c r="H74" s="72"/>
      <c r="J74" s="72"/>
      <c r="R74" s="72"/>
      <c r="Y74" s="72"/>
      <c r="AA74" s="72"/>
      <c r="AC74" s="72"/>
      <c r="AE74" s="72"/>
    </row>
    <row r="75" spans="2:31" s="5" customFormat="1" x14ac:dyDescent="0.25">
      <c r="B75" s="72"/>
      <c r="C75" s="72"/>
      <c r="D75" s="72"/>
      <c r="E75" s="72"/>
      <c r="F75" s="72"/>
      <c r="H75" s="72"/>
      <c r="J75" s="72"/>
      <c r="R75" s="72"/>
      <c r="Y75" s="72"/>
      <c r="AA75" s="72"/>
      <c r="AC75" s="72"/>
      <c r="AE75" s="72"/>
    </row>
    <row r="76" spans="2:31" s="5" customFormat="1" x14ac:dyDescent="0.25">
      <c r="B76" s="72"/>
      <c r="C76" s="72"/>
      <c r="D76" s="72"/>
      <c r="E76" s="72"/>
      <c r="F76" s="72"/>
      <c r="H76" s="72"/>
      <c r="J76" s="72"/>
      <c r="R76" s="72"/>
      <c r="Y76" s="72"/>
      <c r="AA76" s="72"/>
      <c r="AC76" s="72"/>
      <c r="AE76" s="72"/>
    </row>
    <row r="77" spans="2:31" s="5" customFormat="1" x14ac:dyDescent="0.25">
      <c r="B77" s="72"/>
      <c r="C77" s="72"/>
      <c r="D77" s="72"/>
      <c r="E77" s="72"/>
      <c r="F77" s="72"/>
      <c r="H77" s="72"/>
      <c r="J77" s="72"/>
      <c r="R77" s="72"/>
      <c r="Y77" s="72"/>
      <c r="AA77" s="72"/>
      <c r="AC77" s="72"/>
      <c r="AE77" s="72"/>
    </row>
    <row r="78" spans="2:31" s="5" customFormat="1" x14ac:dyDescent="0.25">
      <c r="B78" s="72"/>
      <c r="C78" s="72"/>
      <c r="D78" s="72"/>
      <c r="E78" s="72"/>
      <c r="F78" s="72"/>
      <c r="H78" s="72"/>
      <c r="J78" s="72"/>
      <c r="R78" s="72"/>
      <c r="Y78" s="72"/>
      <c r="AA78" s="72"/>
      <c r="AC78" s="72"/>
      <c r="AE78" s="72"/>
    </row>
    <row r="79" spans="2:31" s="5" customFormat="1" x14ac:dyDescent="0.25">
      <c r="B79" s="72"/>
      <c r="C79" s="72"/>
      <c r="D79" s="72"/>
      <c r="E79" s="72"/>
      <c r="F79" s="72"/>
      <c r="H79" s="72"/>
      <c r="J79" s="72"/>
      <c r="R79" s="72"/>
      <c r="Y79" s="72"/>
      <c r="AA79" s="72"/>
      <c r="AC79" s="72"/>
      <c r="AE79" s="72"/>
    </row>
    <row r="80" spans="2:31" s="5" customFormat="1" x14ac:dyDescent="0.25">
      <c r="B80" s="72"/>
      <c r="C80" s="72"/>
      <c r="D80" s="72"/>
      <c r="E80" s="72"/>
      <c r="F80" s="72"/>
      <c r="H80" s="72"/>
      <c r="J80" s="72"/>
      <c r="R80" s="72"/>
      <c r="Y80" s="72"/>
      <c r="AA80" s="72"/>
      <c r="AC80" s="72"/>
      <c r="AE80" s="72"/>
    </row>
    <row r="81" spans="2:92" s="5" customFormat="1" x14ac:dyDescent="0.25">
      <c r="B81" s="72"/>
      <c r="C81" s="72"/>
      <c r="D81" s="72"/>
      <c r="E81" s="72"/>
      <c r="F81" s="72"/>
      <c r="H81" s="72"/>
      <c r="J81" s="72"/>
      <c r="R81" s="72"/>
      <c r="Y81" s="72"/>
      <c r="AA81" s="72"/>
      <c r="AC81" s="72"/>
      <c r="AE81" s="72"/>
    </row>
    <row r="82" spans="2:92" s="5" customFormat="1" x14ac:dyDescent="0.25">
      <c r="B82" s="72"/>
      <c r="C82" s="72"/>
      <c r="D82" s="72"/>
      <c r="E82" s="72"/>
      <c r="F82" s="72"/>
      <c r="H82" s="72"/>
      <c r="J82" s="72"/>
      <c r="R82" s="72"/>
      <c r="Y82" s="72"/>
      <c r="AA82" s="72"/>
      <c r="AC82" s="72"/>
      <c r="AE82" s="72"/>
    </row>
    <row r="83" spans="2:92" s="5" customFormat="1" x14ac:dyDescent="0.25">
      <c r="B83" s="72"/>
      <c r="C83" s="72"/>
      <c r="D83" s="72"/>
      <c r="E83" s="72"/>
      <c r="F83" s="72"/>
      <c r="H83" s="72"/>
      <c r="J83" s="72"/>
      <c r="R83" s="72"/>
      <c r="Y83" s="72"/>
      <c r="AA83" s="72"/>
      <c r="AC83" s="72"/>
      <c r="AE83" s="72"/>
    </row>
    <row r="84" spans="2:92" s="5" customFormat="1" x14ac:dyDescent="0.25">
      <c r="B84" s="72"/>
      <c r="C84" s="72"/>
      <c r="D84" s="72"/>
      <c r="E84" s="72"/>
      <c r="F84" s="72"/>
      <c r="H84" s="72"/>
      <c r="J84" s="72"/>
      <c r="R84" s="72"/>
      <c r="Y84" s="72"/>
      <c r="AA84" s="72"/>
      <c r="AC84" s="72"/>
      <c r="AE84" s="72"/>
    </row>
    <row r="85" spans="2:92" s="5" customFormat="1" x14ac:dyDescent="0.25">
      <c r="B85" s="72"/>
      <c r="C85" s="72"/>
      <c r="D85" s="72"/>
      <c r="E85" s="72"/>
      <c r="F85" s="72"/>
      <c r="H85" s="72"/>
      <c r="J85" s="72"/>
      <c r="R85" s="72"/>
      <c r="Y85" s="72"/>
      <c r="AA85" s="72"/>
      <c r="AC85" s="72"/>
      <c r="AE85" s="72"/>
    </row>
    <row r="86" spans="2:92" s="5" customFormat="1" x14ac:dyDescent="0.25">
      <c r="B86" s="72"/>
      <c r="C86" s="72"/>
      <c r="D86" s="72"/>
      <c r="E86" s="72"/>
      <c r="F86" s="72"/>
      <c r="H86" s="72"/>
      <c r="J86" s="72"/>
      <c r="R86" s="72"/>
      <c r="Y86" s="72"/>
      <c r="AA86" s="72"/>
      <c r="AE86" s="72"/>
    </row>
    <row r="87" spans="2:92" x14ac:dyDescent="0.25">
      <c r="B87" s="72"/>
      <c r="C87" s="72"/>
      <c r="D87" s="72"/>
      <c r="E87" s="72"/>
      <c r="F87" s="72"/>
      <c r="G87" s="1"/>
      <c r="H87" s="72"/>
      <c r="I87" s="1"/>
      <c r="J87" s="72"/>
      <c r="K87" s="1"/>
      <c r="L87" s="5"/>
      <c r="M87" s="1"/>
      <c r="N87" s="5"/>
      <c r="O87" s="1"/>
      <c r="P87" s="1"/>
      <c r="Q87" s="1"/>
      <c r="R87" s="72"/>
      <c r="S87" s="1"/>
      <c r="T87" s="1"/>
      <c r="U87" s="1"/>
      <c r="V87" s="1"/>
      <c r="W87" s="1"/>
      <c r="X87" s="1"/>
      <c r="Y87" s="103"/>
      <c r="Z87" s="1"/>
      <c r="AA87" s="103"/>
      <c r="AB87" s="1"/>
      <c r="AC87" s="1"/>
      <c r="AD87" s="1"/>
      <c r="AE87" s="72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</row>
    <row r="88" spans="2:92" x14ac:dyDescent="0.25">
      <c r="B88" s="72"/>
      <c r="C88" s="72"/>
      <c r="D88" s="72"/>
      <c r="E88" s="72"/>
      <c r="F88" s="72"/>
      <c r="G88" s="1"/>
      <c r="H88" s="72"/>
      <c r="I88" s="1"/>
      <c r="J88" s="72"/>
      <c r="K88" s="1"/>
      <c r="L88" s="5"/>
      <c r="M88" s="1"/>
      <c r="N88" s="5"/>
      <c r="O88" s="1"/>
      <c r="P88" s="1"/>
      <c r="Q88" s="1"/>
      <c r="R88" s="72"/>
      <c r="S88" s="1"/>
      <c r="T88" s="1"/>
      <c r="U88" s="1"/>
      <c r="V88" s="1"/>
      <c r="W88" s="1"/>
      <c r="X88" s="1"/>
      <c r="Y88" s="103"/>
      <c r="Z88" s="1"/>
      <c r="AA88" s="103"/>
      <c r="AB88" s="1"/>
      <c r="AC88" s="1"/>
      <c r="AD88" s="1"/>
      <c r="AE88" s="72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</row>
    <row r="89" spans="2:92" x14ac:dyDescent="0.25">
      <c r="B89" s="72"/>
      <c r="C89" s="72"/>
      <c r="D89" s="72"/>
      <c r="E89" s="72"/>
      <c r="F89" s="72"/>
      <c r="G89" s="1"/>
      <c r="H89" s="72"/>
      <c r="I89" s="1"/>
      <c r="J89" s="72"/>
      <c r="K89" s="1"/>
      <c r="L89" s="5"/>
      <c r="M89" s="1"/>
      <c r="N89" s="5"/>
      <c r="O89" s="1"/>
      <c r="P89" s="1"/>
      <c r="Q89" s="1"/>
      <c r="R89" s="72"/>
      <c r="S89" s="1"/>
      <c r="T89" s="1"/>
      <c r="U89" s="1"/>
      <c r="V89" s="1"/>
      <c r="W89" s="1"/>
      <c r="X89" s="1"/>
      <c r="Y89" s="103"/>
      <c r="Z89" s="1"/>
      <c r="AA89" s="103"/>
      <c r="AB89" s="1"/>
      <c r="AC89" s="1"/>
      <c r="AD89" s="1"/>
      <c r="AE89" s="72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</row>
    <row r="90" spans="2:92" x14ac:dyDescent="0.25">
      <c r="B90" s="72"/>
      <c r="C90" s="72"/>
      <c r="D90" s="72"/>
      <c r="E90" s="72"/>
      <c r="F90" s="72"/>
      <c r="G90" s="1"/>
      <c r="H90" s="72"/>
      <c r="I90" s="1"/>
      <c r="J90" s="72"/>
      <c r="K90" s="1"/>
      <c r="L90" s="5"/>
      <c r="M90" s="1"/>
      <c r="N90" s="5"/>
      <c r="O90" s="1"/>
      <c r="P90" s="1"/>
      <c r="Q90" s="1"/>
      <c r="R90" s="72"/>
      <c r="S90" s="1"/>
      <c r="T90" s="1"/>
      <c r="U90" s="1"/>
      <c r="V90" s="1"/>
      <c r="W90" s="1"/>
      <c r="X90" s="1"/>
      <c r="Y90" s="103"/>
      <c r="Z90" s="1"/>
      <c r="AA90" s="103"/>
      <c r="AB90" s="1"/>
      <c r="AC90" s="1"/>
      <c r="AD90" s="1"/>
      <c r="AE90" s="72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</row>
    <row r="91" spans="2:92" x14ac:dyDescent="0.25">
      <c r="B91" s="72"/>
      <c r="C91" s="72"/>
      <c r="D91" s="72"/>
      <c r="E91" s="72"/>
      <c r="F91" s="72"/>
      <c r="G91" s="1"/>
      <c r="H91" s="72"/>
      <c r="I91" s="1"/>
      <c r="J91" s="72"/>
      <c r="K91" s="1"/>
      <c r="L91" s="5"/>
      <c r="M91" s="1"/>
      <c r="N91" s="5"/>
      <c r="O91" s="1"/>
      <c r="P91" s="1"/>
      <c r="Q91" s="1"/>
      <c r="R91" s="72"/>
      <c r="S91" s="1"/>
      <c r="T91" s="1"/>
      <c r="U91" s="1"/>
      <c r="V91" s="1"/>
      <c r="W91" s="1"/>
      <c r="X91" s="1"/>
      <c r="Y91" s="103"/>
      <c r="Z91" s="1"/>
      <c r="AA91" s="103"/>
      <c r="AB91" s="1"/>
      <c r="AC91" s="1"/>
      <c r="AD91" s="1"/>
      <c r="AE91" s="72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</row>
    <row r="92" spans="2:92" x14ac:dyDescent="0.25">
      <c r="B92" s="72"/>
      <c r="C92" s="72"/>
      <c r="D92" s="72"/>
      <c r="E92" s="72"/>
      <c r="F92" s="72"/>
      <c r="G92" s="1"/>
      <c r="H92" s="72"/>
      <c r="I92" s="1"/>
      <c r="J92" s="72"/>
      <c r="K92" s="1"/>
      <c r="L92" s="5"/>
      <c r="M92" s="1"/>
      <c r="N92" s="5"/>
      <c r="O92" s="1"/>
      <c r="P92" s="1"/>
      <c r="Q92" s="1"/>
      <c r="R92" s="72"/>
      <c r="S92" s="1"/>
      <c r="T92" s="1"/>
      <c r="U92" s="1"/>
      <c r="V92" s="1"/>
      <c r="W92" s="1"/>
      <c r="X92" s="1"/>
      <c r="Y92" s="103"/>
      <c r="Z92" s="1"/>
      <c r="AA92" s="103"/>
      <c r="AB92" s="1"/>
      <c r="AC92" s="1"/>
      <c r="AD92" s="1"/>
      <c r="AE92" s="72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</row>
    <row r="93" spans="2:92" x14ac:dyDescent="0.25">
      <c r="B93" s="72"/>
      <c r="C93" s="72"/>
      <c r="D93" s="72"/>
      <c r="E93" s="72"/>
      <c r="F93" s="72"/>
      <c r="G93" s="1"/>
      <c r="H93" s="72"/>
      <c r="I93" s="1"/>
      <c r="J93" s="72"/>
      <c r="K93" s="1"/>
      <c r="L93" s="5"/>
      <c r="M93" s="1"/>
      <c r="N93" s="5"/>
      <c r="O93" s="1"/>
      <c r="P93" s="1"/>
      <c r="Q93" s="1"/>
      <c r="R93" s="72"/>
      <c r="S93" s="1"/>
      <c r="T93" s="1"/>
      <c r="U93" s="1"/>
      <c r="V93" s="1"/>
      <c r="W93" s="1"/>
      <c r="X93" s="1"/>
      <c r="Y93" s="103"/>
      <c r="Z93" s="1"/>
      <c r="AA93" s="103"/>
      <c r="AB93" s="1"/>
      <c r="AC93" s="1"/>
      <c r="AD93" s="1"/>
      <c r="AE93" s="72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</row>
    <row r="94" spans="2:92" x14ac:dyDescent="0.25">
      <c r="B94" s="72"/>
      <c r="C94" s="72"/>
      <c r="D94" s="72"/>
      <c r="E94" s="72"/>
      <c r="F94" s="72"/>
      <c r="G94" s="1"/>
      <c r="H94" s="72"/>
      <c r="I94" s="1"/>
      <c r="J94" s="72"/>
      <c r="K94" s="1"/>
      <c r="L94" s="5"/>
      <c r="M94" s="1"/>
      <c r="N94" s="5"/>
      <c r="O94" s="1"/>
      <c r="P94" s="1"/>
      <c r="Q94" s="1"/>
      <c r="R94" s="72"/>
      <c r="S94" s="1"/>
      <c r="T94" s="1"/>
      <c r="U94" s="1"/>
      <c r="V94" s="1"/>
      <c r="W94" s="1"/>
      <c r="X94" s="1"/>
      <c r="Y94" s="103"/>
      <c r="Z94" s="1"/>
      <c r="AA94" s="103"/>
      <c r="AB94" s="1"/>
      <c r="AC94" s="1"/>
      <c r="AD94" s="1"/>
      <c r="AE94" s="72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</row>
    <row r="95" spans="2:92" x14ac:dyDescent="0.25">
      <c r="B95" s="72"/>
      <c r="C95" s="72"/>
      <c r="D95" s="72"/>
      <c r="E95" s="72"/>
      <c r="F95" s="72"/>
      <c r="G95" s="1"/>
      <c r="H95" s="72"/>
      <c r="I95" s="1"/>
      <c r="J95" s="72"/>
      <c r="K95" s="1"/>
      <c r="L95" s="5"/>
      <c r="M95" s="1"/>
      <c r="N95" s="5"/>
      <c r="O95" s="1"/>
      <c r="P95" s="1"/>
      <c r="Q95" s="1"/>
      <c r="R95" s="72"/>
      <c r="S95" s="1"/>
      <c r="T95" s="1"/>
      <c r="U95" s="1"/>
      <c r="V95" s="1"/>
      <c r="W95" s="1"/>
      <c r="X95" s="1"/>
      <c r="Y95" s="103"/>
      <c r="Z95" s="1"/>
      <c r="AA95" s="103"/>
      <c r="AB95" s="1"/>
      <c r="AC95" s="1"/>
      <c r="AD95" s="1"/>
      <c r="AE95" s="72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</row>
    <row r="96" spans="2:92" x14ac:dyDescent="0.25">
      <c r="B96" s="72"/>
      <c r="C96" s="72"/>
      <c r="D96" s="72"/>
      <c r="E96" s="72"/>
      <c r="F96" s="72"/>
      <c r="G96" s="1"/>
      <c r="H96" s="72"/>
      <c r="I96" s="1"/>
      <c r="J96" s="72"/>
      <c r="K96" s="1"/>
      <c r="L96" s="5"/>
      <c r="M96" s="1"/>
      <c r="N96" s="5"/>
      <c r="O96" s="1"/>
      <c r="P96" s="1"/>
      <c r="Q96" s="1"/>
      <c r="R96" s="72"/>
      <c r="S96" s="1"/>
      <c r="T96" s="1"/>
      <c r="U96" s="1"/>
      <c r="V96" s="1"/>
      <c r="W96" s="1"/>
      <c r="X96" s="1"/>
      <c r="Y96" s="103"/>
      <c r="Z96" s="1"/>
      <c r="AA96" s="103"/>
      <c r="AB96" s="1"/>
      <c r="AC96" s="1"/>
      <c r="AD96" s="1"/>
      <c r="AE96" s="72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</row>
    <row r="97" spans="2:92" x14ac:dyDescent="0.25">
      <c r="B97" s="72"/>
      <c r="C97" s="72"/>
      <c r="D97" s="72"/>
      <c r="E97" s="72"/>
      <c r="F97" s="72"/>
      <c r="G97" s="1"/>
      <c r="H97" s="72"/>
      <c r="I97" s="1"/>
      <c r="J97" s="72"/>
      <c r="K97" s="1"/>
      <c r="L97" s="5"/>
      <c r="M97" s="1"/>
      <c r="N97" s="5"/>
      <c r="O97" s="1"/>
      <c r="P97" s="1"/>
      <c r="Q97" s="1"/>
      <c r="R97" s="72"/>
      <c r="S97" s="1"/>
      <c r="T97" s="1"/>
      <c r="U97" s="1"/>
      <c r="V97" s="1"/>
      <c r="W97" s="1"/>
      <c r="X97" s="1"/>
      <c r="Y97" s="103"/>
      <c r="Z97" s="1"/>
      <c r="AA97" s="103"/>
      <c r="AB97" s="1"/>
      <c r="AC97" s="1"/>
      <c r="AD97" s="1"/>
      <c r="AE97" s="72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</row>
    <row r="98" spans="2:92" x14ac:dyDescent="0.25">
      <c r="B98" s="72"/>
      <c r="C98" s="72"/>
      <c r="D98" s="72"/>
      <c r="E98" s="72"/>
      <c r="F98" s="72"/>
      <c r="G98" s="1"/>
      <c r="H98" s="72"/>
      <c r="I98" s="1"/>
      <c r="J98" s="72"/>
      <c r="K98" s="1"/>
      <c r="L98" s="5"/>
      <c r="M98" s="1"/>
      <c r="N98" s="5"/>
      <c r="O98" s="1"/>
      <c r="P98" s="1"/>
      <c r="Q98" s="1"/>
      <c r="R98" s="72"/>
      <c r="S98" s="1"/>
      <c r="T98" s="1"/>
      <c r="U98" s="1"/>
      <c r="V98" s="1"/>
      <c r="W98" s="1"/>
      <c r="X98" s="1"/>
      <c r="Y98" s="103"/>
      <c r="Z98" s="1"/>
      <c r="AA98" s="103"/>
      <c r="AB98" s="1"/>
      <c r="AC98" s="1"/>
      <c r="AD98" s="1"/>
      <c r="AE98" s="72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</row>
    <row r="99" spans="2:92" x14ac:dyDescent="0.25">
      <c r="B99" s="72"/>
      <c r="C99" s="72"/>
      <c r="D99" s="72"/>
      <c r="E99" s="72"/>
      <c r="F99" s="72"/>
      <c r="G99" s="1"/>
      <c r="H99" s="72"/>
      <c r="I99" s="1"/>
      <c r="J99" s="72"/>
      <c r="K99" s="1"/>
      <c r="L99" s="5"/>
      <c r="M99" s="1"/>
      <c r="N99" s="5"/>
      <c r="O99" s="1"/>
      <c r="P99" s="1"/>
      <c r="Q99" s="1"/>
      <c r="R99" s="72"/>
      <c r="S99" s="1"/>
      <c r="T99" s="1"/>
      <c r="U99" s="1"/>
      <c r="V99" s="1"/>
      <c r="W99" s="1"/>
      <c r="X99" s="1"/>
      <c r="Y99" s="103"/>
      <c r="Z99" s="1"/>
      <c r="AA99" s="103"/>
      <c r="AB99" s="1"/>
      <c r="AC99" s="1"/>
      <c r="AD99" s="1"/>
      <c r="AE99" s="72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</row>
    <row r="100" spans="2:92" x14ac:dyDescent="0.25">
      <c r="B100" s="72"/>
      <c r="C100" s="72"/>
      <c r="D100" s="72"/>
      <c r="E100" s="72"/>
      <c r="F100" s="72"/>
      <c r="G100" s="1"/>
      <c r="H100" s="72"/>
      <c r="I100" s="1"/>
      <c r="J100" s="72"/>
      <c r="K100" s="1"/>
      <c r="L100" s="5"/>
      <c r="M100" s="1"/>
      <c r="N100" s="5"/>
      <c r="O100" s="1"/>
      <c r="P100" s="1"/>
      <c r="Q100" s="1"/>
      <c r="R100" s="72"/>
      <c r="S100" s="1"/>
      <c r="T100" s="1"/>
      <c r="U100" s="1"/>
      <c r="V100" s="1"/>
      <c r="W100" s="1"/>
      <c r="X100" s="1"/>
      <c r="Y100" s="103"/>
      <c r="Z100" s="1"/>
      <c r="AA100" s="103"/>
      <c r="AB100" s="1"/>
      <c r="AC100" s="1"/>
      <c r="AD100" s="1"/>
      <c r="AE100" s="72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</row>
    <row r="101" spans="2:92" x14ac:dyDescent="0.25">
      <c r="B101" s="72"/>
      <c r="C101" s="72"/>
      <c r="D101" s="72"/>
      <c r="E101" s="72"/>
      <c r="F101" s="72"/>
      <c r="G101" s="1"/>
      <c r="H101" s="72"/>
      <c r="I101" s="1"/>
      <c r="J101" s="72"/>
      <c r="K101" s="1"/>
      <c r="L101" s="5"/>
      <c r="M101" s="1"/>
      <c r="N101" s="5"/>
      <c r="O101" s="1"/>
      <c r="P101" s="1"/>
      <c r="Q101" s="1"/>
      <c r="R101" s="72"/>
      <c r="S101" s="1"/>
      <c r="T101" s="1"/>
      <c r="U101" s="1"/>
      <c r="V101" s="1"/>
      <c r="W101" s="1"/>
      <c r="X101" s="1"/>
      <c r="Y101" s="103"/>
      <c r="Z101" s="1"/>
      <c r="AA101" s="103"/>
      <c r="AB101" s="1"/>
      <c r="AC101" s="1"/>
      <c r="AD101" s="1"/>
      <c r="AE101" s="72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</row>
    <row r="102" spans="2:92" x14ac:dyDescent="0.25">
      <c r="B102" s="72"/>
      <c r="C102" s="72"/>
      <c r="D102" s="72"/>
      <c r="E102" s="72"/>
      <c r="F102" s="72"/>
      <c r="G102" s="1"/>
      <c r="H102" s="72"/>
      <c r="I102" s="1"/>
      <c r="J102" s="72"/>
      <c r="K102" s="1"/>
      <c r="L102" s="5"/>
      <c r="M102" s="1"/>
      <c r="N102" s="5"/>
      <c r="O102" s="1"/>
      <c r="P102" s="1"/>
      <c r="Q102" s="1"/>
      <c r="R102" s="72"/>
      <c r="S102" s="1"/>
      <c r="T102" s="1"/>
      <c r="U102" s="1"/>
      <c r="V102" s="1"/>
      <c r="W102" s="1"/>
      <c r="X102" s="1"/>
      <c r="Y102" s="103"/>
      <c r="Z102" s="1"/>
      <c r="AA102" s="103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</row>
    <row r="103" spans="2:92" x14ac:dyDescent="0.25">
      <c r="B103" s="72"/>
      <c r="C103" s="72"/>
      <c r="D103" s="72"/>
      <c r="E103" s="72"/>
      <c r="F103" s="72"/>
      <c r="G103" s="1"/>
      <c r="H103" s="72"/>
      <c r="I103" s="1"/>
      <c r="J103" s="72"/>
      <c r="K103" s="1"/>
      <c r="L103" s="5"/>
      <c r="M103" s="1"/>
      <c r="N103" s="5"/>
      <c r="O103" s="1"/>
      <c r="P103" s="1"/>
      <c r="Q103" s="1"/>
      <c r="R103" s="72"/>
      <c r="S103" s="1"/>
      <c r="T103" s="1"/>
      <c r="U103" s="1"/>
      <c r="V103" s="1"/>
      <c r="W103" s="1"/>
      <c r="X103" s="1"/>
      <c r="Y103" s="103"/>
      <c r="Z103" s="1"/>
      <c r="AA103" s="103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</row>
    <row r="104" spans="2:92" x14ac:dyDescent="0.25">
      <c r="B104" s="72"/>
      <c r="C104" s="72"/>
      <c r="D104" s="72"/>
      <c r="E104" s="72"/>
      <c r="F104" s="72"/>
      <c r="G104" s="1"/>
      <c r="H104" s="72"/>
      <c r="I104" s="1"/>
      <c r="J104" s="72"/>
      <c r="K104" s="1"/>
      <c r="L104" s="5"/>
      <c r="M104" s="1"/>
      <c r="N104" s="5"/>
      <c r="O104" s="1"/>
      <c r="P104" s="1"/>
      <c r="Q104" s="1"/>
      <c r="R104" s="72"/>
      <c r="S104" s="1"/>
      <c r="T104" s="1"/>
      <c r="U104" s="1"/>
      <c r="V104" s="1"/>
      <c r="W104" s="1"/>
      <c r="X104" s="1"/>
      <c r="Y104" s="103"/>
      <c r="Z104" s="1"/>
      <c r="AA104" s="103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</row>
    <row r="105" spans="2:92" x14ac:dyDescent="0.25">
      <c r="B105" s="72"/>
      <c r="C105" s="72"/>
      <c r="D105" s="72"/>
      <c r="E105" s="72"/>
      <c r="F105" s="72"/>
      <c r="G105" s="1"/>
      <c r="H105" s="72"/>
      <c r="I105" s="1"/>
      <c r="J105" s="72"/>
      <c r="K105" s="1"/>
      <c r="L105" s="5"/>
      <c r="M105" s="1"/>
      <c r="N105" s="5"/>
      <c r="O105" s="1"/>
      <c r="P105" s="1"/>
      <c r="Q105" s="1"/>
      <c r="R105" s="72"/>
      <c r="S105" s="1"/>
      <c r="T105" s="1"/>
      <c r="U105" s="1"/>
      <c r="V105" s="1"/>
      <c r="W105" s="1"/>
      <c r="X105" s="1"/>
      <c r="Y105" s="103"/>
      <c r="Z105" s="1"/>
      <c r="AA105" s="103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</row>
    <row r="106" spans="2:92" x14ac:dyDescent="0.25">
      <c r="B106" s="72"/>
      <c r="C106" s="72"/>
      <c r="D106" s="72"/>
      <c r="E106" s="72"/>
      <c r="F106" s="72"/>
      <c r="G106" s="1"/>
      <c r="H106" s="72"/>
      <c r="I106" s="1"/>
      <c r="J106" s="72"/>
      <c r="K106" s="1"/>
      <c r="L106" s="5"/>
      <c r="M106" s="1"/>
      <c r="N106" s="5"/>
      <c r="O106" s="1"/>
      <c r="P106" s="1"/>
      <c r="Q106" s="1"/>
      <c r="R106" s="72"/>
      <c r="S106" s="1"/>
      <c r="T106" s="1"/>
      <c r="U106" s="1"/>
      <c r="V106" s="1"/>
      <c r="W106" s="1"/>
      <c r="X106" s="1"/>
      <c r="Y106" s="103"/>
      <c r="Z106" s="1"/>
      <c r="AA106" s="103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</row>
    <row r="107" spans="2:92" x14ac:dyDescent="0.25">
      <c r="B107" s="72"/>
      <c r="C107" s="72"/>
      <c r="D107" s="72"/>
      <c r="E107" s="72"/>
      <c r="F107" s="72"/>
      <c r="G107" s="1"/>
      <c r="H107" s="72"/>
      <c r="I107" s="1"/>
      <c r="J107" s="72"/>
      <c r="K107" s="1"/>
      <c r="L107" s="5"/>
      <c r="M107" s="1"/>
      <c r="N107" s="5"/>
      <c r="O107" s="1"/>
      <c r="P107" s="1"/>
      <c r="Q107" s="1"/>
      <c r="R107" s="72"/>
      <c r="S107" s="1"/>
      <c r="T107" s="1"/>
      <c r="U107" s="1"/>
      <c r="V107" s="1"/>
      <c r="W107" s="1"/>
      <c r="X107" s="1"/>
      <c r="Y107" s="103"/>
      <c r="Z107" s="1"/>
      <c r="AA107" s="103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</row>
    <row r="108" spans="2:92" x14ac:dyDescent="0.25">
      <c r="B108" s="72"/>
      <c r="C108" s="72"/>
      <c r="D108" s="72"/>
      <c r="E108" s="72"/>
      <c r="F108" s="72"/>
      <c r="G108" s="1"/>
      <c r="H108" s="72"/>
      <c r="I108" s="1"/>
      <c r="J108" s="72"/>
      <c r="K108" s="1"/>
      <c r="L108" s="5"/>
      <c r="M108" s="1"/>
      <c r="N108" s="5"/>
      <c r="O108" s="1"/>
      <c r="P108" s="1"/>
      <c r="Q108" s="1"/>
      <c r="R108" s="72"/>
      <c r="S108" s="1"/>
      <c r="T108" s="1"/>
      <c r="U108" s="1"/>
      <c r="V108" s="1"/>
      <c r="W108" s="1"/>
      <c r="X108" s="1"/>
      <c r="Y108" s="103"/>
      <c r="Z108" s="1"/>
      <c r="AA108" s="103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</row>
    <row r="109" spans="2:92" x14ac:dyDescent="0.25">
      <c r="B109" s="72"/>
      <c r="C109" s="72"/>
      <c r="D109" s="72"/>
      <c r="E109" s="72"/>
      <c r="F109" s="72"/>
      <c r="G109" s="1"/>
      <c r="H109" s="72"/>
      <c r="I109" s="1"/>
      <c r="J109" s="72"/>
      <c r="K109" s="1"/>
      <c r="L109" s="5"/>
      <c r="M109" s="1"/>
      <c r="N109" s="5"/>
      <c r="O109" s="1"/>
      <c r="P109" s="1"/>
      <c r="Q109" s="1"/>
      <c r="R109" s="72"/>
      <c r="S109" s="1"/>
      <c r="T109" s="1"/>
      <c r="U109" s="1"/>
      <c r="V109" s="1"/>
      <c r="W109" s="1"/>
      <c r="X109" s="1"/>
      <c r="Y109" s="103"/>
      <c r="Z109" s="1"/>
      <c r="AA109" s="103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</row>
    <row r="110" spans="2:92" x14ac:dyDescent="0.25">
      <c r="B110" s="72"/>
      <c r="C110" s="72"/>
      <c r="D110" s="72"/>
      <c r="E110" s="72"/>
      <c r="F110" s="72"/>
      <c r="G110" s="1"/>
      <c r="H110" s="72"/>
      <c r="I110" s="1"/>
      <c r="J110" s="72"/>
      <c r="K110" s="1"/>
      <c r="L110" s="5"/>
      <c r="M110" s="1"/>
      <c r="N110" s="5"/>
      <c r="O110" s="1"/>
      <c r="P110" s="1"/>
      <c r="Q110" s="1"/>
      <c r="R110" s="72"/>
      <c r="S110" s="1"/>
      <c r="T110" s="1"/>
      <c r="U110" s="1"/>
      <c r="V110" s="1"/>
      <c r="W110" s="1"/>
      <c r="X110" s="1"/>
      <c r="Y110" s="103"/>
      <c r="Z110" s="1"/>
      <c r="AA110" s="103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</row>
    <row r="111" spans="2:92" x14ac:dyDescent="0.25">
      <c r="B111" s="72"/>
      <c r="C111" s="72"/>
      <c r="D111" s="72"/>
      <c r="E111" s="72"/>
      <c r="F111" s="72"/>
      <c r="G111" s="1"/>
      <c r="H111" s="72"/>
      <c r="I111" s="1"/>
      <c r="J111" s="72"/>
      <c r="K111" s="1"/>
      <c r="L111" s="5"/>
      <c r="M111" s="1"/>
      <c r="N111" s="5"/>
      <c r="O111" s="1"/>
      <c r="P111" s="1"/>
      <c r="Q111" s="1"/>
      <c r="R111" s="72"/>
      <c r="S111" s="1"/>
      <c r="T111" s="1"/>
      <c r="U111" s="1"/>
      <c r="V111" s="1"/>
      <c r="W111" s="1"/>
      <c r="X111" s="1"/>
      <c r="Y111" s="103"/>
      <c r="Z111" s="1"/>
      <c r="AA111" s="103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</row>
    <row r="112" spans="2:92" x14ac:dyDescent="0.25">
      <c r="B112" s="72"/>
      <c r="C112" s="72"/>
      <c r="D112" s="72"/>
      <c r="E112" s="72"/>
      <c r="F112" s="72"/>
      <c r="G112" s="1"/>
      <c r="H112" s="72"/>
      <c r="I112" s="1"/>
      <c r="J112" s="72"/>
      <c r="K112" s="1"/>
      <c r="L112" s="5"/>
      <c r="M112" s="1"/>
      <c r="N112" s="5"/>
      <c r="O112" s="1"/>
      <c r="P112" s="1"/>
      <c r="Q112" s="1"/>
      <c r="R112" s="72"/>
      <c r="S112" s="1"/>
      <c r="T112" s="1"/>
      <c r="U112" s="1"/>
      <c r="V112" s="1"/>
      <c r="W112" s="1"/>
      <c r="X112" s="1"/>
      <c r="Y112" s="103"/>
      <c r="Z112" s="1"/>
      <c r="AA112" s="103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</row>
    <row r="113" spans="2:92" x14ac:dyDescent="0.25">
      <c r="B113" s="72"/>
      <c r="C113" s="72"/>
      <c r="D113" s="72"/>
      <c r="E113" s="72"/>
      <c r="F113" s="72"/>
      <c r="G113" s="1"/>
      <c r="H113" s="72"/>
      <c r="I113" s="1"/>
      <c r="J113" s="72"/>
      <c r="K113" s="1"/>
      <c r="L113" s="5"/>
      <c r="M113" s="1"/>
      <c r="N113" s="5"/>
      <c r="O113" s="1"/>
      <c r="P113" s="1"/>
      <c r="Q113" s="1"/>
      <c r="R113" s="72"/>
      <c r="S113" s="1"/>
      <c r="T113" s="1"/>
      <c r="U113" s="1"/>
      <c r="V113" s="1"/>
      <c r="W113" s="1"/>
      <c r="X113" s="1"/>
      <c r="Y113" s="103"/>
      <c r="Z113" s="1"/>
      <c r="AA113" s="103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</row>
    <row r="114" spans="2:92" x14ac:dyDescent="0.25">
      <c r="B114" s="72"/>
      <c r="C114" s="72"/>
      <c r="D114" s="72"/>
      <c r="E114" s="72"/>
      <c r="F114" s="72"/>
      <c r="G114" s="1"/>
      <c r="H114" s="72"/>
      <c r="I114" s="1"/>
      <c r="J114" s="72"/>
      <c r="K114" s="1"/>
      <c r="L114" s="5"/>
      <c r="M114" s="1"/>
      <c r="N114" s="5"/>
      <c r="O114" s="1"/>
      <c r="P114" s="1"/>
      <c r="Q114" s="1"/>
      <c r="R114" s="72"/>
      <c r="S114" s="1"/>
      <c r="T114" s="1"/>
      <c r="U114" s="1"/>
      <c r="V114" s="1"/>
      <c r="W114" s="1"/>
      <c r="X114" s="1"/>
      <c r="Y114" s="103"/>
      <c r="Z114" s="1"/>
      <c r="AA114" s="103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</row>
    <row r="115" spans="2:92" x14ac:dyDescent="0.25">
      <c r="B115" s="72"/>
      <c r="C115" s="72"/>
      <c r="D115" s="72"/>
      <c r="E115" s="72"/>
      <c r="F115" s="72"/>
      <c r="G115" s="1"/>
      <c r="H115" s="72"/>
      <c r="I115" s="1"/>
      <c r="J115" s="72"/>
      <c r="K115" s="1"/>
      <c r="L115" s="5"/>
      <c r="M115" s="1"/>
      <c r="N115" s="5"/>
      <c r="O115" s="1"/>
      <c r="P115" s="1"/>
      <c r="Q115" s="1"/>
      <c r="R115" s="72"/>
      <c r="S115" s="1"/>
      <c r="T115" s="1"/>
      <c r="U115" s="1"/>
      <c r="V115" s="1"/>
      <c r="W115" s="1"/>
      <c r="X115" s="1"/>
      <c r="Y115" s="103"/>
      <c r="Z115" s="1"/>
      <c r="AA115" s="103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</row>
    <row r="116" spans="2:92" x14ac:dyDescent="0.25">
      <c r="B116" s="5"/>
      <c r="C116" s="5"/>
      <c r="D116" s="5"/>
      <c r="E116" s="1"/>
      <c r="F116" s="5"/>
      <c r="G116" s="1"/>
      <c r="H116" s="5"/>
      <c r="I116" s="1"/>
      <c r="J116" s="5"/>
      <c r="K116" s="1"/>
      <c r="L116" s="5"/>
      <c r="M116" s="1"/>
      <c r="N116" s="5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03"/>
      <c r="Z116" s="1"/>
      <c r="AA116" s="103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</row>
    <row r="117" spans="2:92" x14ac:dyDescent="0.25">
      <c r="B117" s="5"/>
      <c r="C117" s="5"/>
      <c r="D117" s="5"/>
      <c r="E117" s="1"/>
      <c r="F117" s="5"/>
      <c r="G117" s="1"/>
      <c r="H117" s="5"/>
      <c r="I117" s="1"/>
      <c r="J117" s="5"/>
      <c r="K117" s="1"/>
      <c r="L117" s="5"/>
      <c r="M117" s="1"/>
      <c r="N117" s="5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03"/>
      <c r="Z117" s="1"/>
      <c r="AA117" s="103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</row>
    <row r="118" spans="2:92" x14ac:dyDescent="0.25">
      <c r="B118" s="5"/>
      <c r="C118" s="5"/>
      <c r="D118" s="5"/>
      <c r="E118" s="1"/>
      <c r="F118" s="5"/>
      <c r="G118" s="1"/>
      <c r="H118" s="5"/>
      <c r="I118" s="1"/>
      <c r="J118" s="5"/>
      <c r="K118" s="1"/>
      <c r="L118" s="5"/>
      <c r="M118" s="1"/>
      <c r="N118" s="5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03"/>
      <c r="Z118" s="1"/>
      <c r="AA118" s="103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</row>
    <row r="119" spans="2:92" x14ac:dyDescent="0.25">
      <c r="B119" s="5"/>
      <c r="C119" s="5"/>
      <c r="D119" s="5"/>
      <c r="E119" s="1"/>
      <c r="F119" s="5"/>
      <c r="G119" s="1"/>
      <c r="H119" s="5"/>
      <c r="I119" s="1"/>
      <c r="J119" s="5"/>
      <c r="K119" s="1"/>
      <c r="L119" s="5"/>
      <c r="M119" s="1"/>
      <c r="N119" s="5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03"/>
      <c r="Z119" s="1"/>
      <c r="AA119" s="103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</row>
    <row r="120" spans="2:92" x14ac:dyDescent="0.25">
      <c r="B120" s="5"/>
      <c r="C120" s="5"/>
      <c r="D120" s="5"/>
      <c r="E120" s="1"/>
      <c r="F120" s="5"/>
      <c r="G120" s="1"/>
      <c r="H120" s="5"/>
      <c r="I120" s="1"/>
      <c r="J120" s="5"/>
      <c r="K120" s="1"/>
      <c r="L120" s="5"/>
      <c r="M120" s="1"/>
      <c r="N120" s="5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03"/>
      <c r="Z120" s="1"/>
      <c r="AA120" s="103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</row>
    <row r="121" spans="2:92" x14ac:dyDescent="0.25">
      <c r="B121" s="5"/>
      <c r="C121" s="5"/>
      <c r="D121" s="5"/>
      <c r="E121" s="1"/>
      <c r="F121" s="5"/>
      <c r="G121" s="1"/>
      <c r="H121" s="5"/>
      <c r="I121" s="1"/>
      <c r="J121" s="5"/>
      <c r="K121" s="1"/>
      <c r="L121" s="5"/>
      <c r="M121" s="1"/>
      <c r="N121" s="5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03"/>
      <c r="Z121" s="1"/>
      <c r="AA121" s="103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</row>
    <row r="122" spans="2:92" x14ac:dyDescent="0.25">
      <c r="B122" s="5"/>
      <c r="C122" s="5"/>
      <c r="D122" s="5"/>
      <c r="E122" s="1"/>
      <c r="F122" s="5"/>
      <c r="G122" s="1"/>
      <c r="H122" s="5"/>
      <c r="I122" s="1"/>
      <c r="J122" s="5"/>
      <c r="K122" s="1"/>
      <c r="L122" s="5"/>
      <c r="M122" s="1"/>
      <c r="N122" s="5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03"/>
      <c r="Z122" s="1"/>
      <c r="AA122" s="103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</row>
    <row r="123" spans="2:92" x14ac:dyDescent="0.25">
      <c r="B123" s="5"/>
      <c r="C123" s="5"/>
      <c r="D123" s="5"/>
      <c r="E123" s="1"/>
      <c r="F123" s="5"/>
      <c r="G123" s="1"/>
      <c r="H123" s="5"/>
      <c r="I123" s="1"/>
      <c r="J123" s="5"/>
      <c r="K123" s="1"/>
      <c r="L123" s="5"/>
      <c r="M123" s="1"/>
      <c r="N123" s="5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03"/>
      <c r="Z123" s="1"/>
      <c r="AA123" s="103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</row>
    <row r="124" spans="2:92" x14ac:dyDescent="0.25">
      <c r="B124" s="5"/>
      <c r="C124" s="5"/>
      <c r="D124" s="5"/>
      <c r="E124" s="1"/>
      <c r="F124" s="5"/>
      <c r="G124" s="1"/>
      <c r="H124" s="5"/>
      <c r="I124" s="1"/>
      <c r="J124" s="5"/>
      <c r="K124" s="1"/>
      <c r="L124" s="5"/>
      <c r="M124" s="1"/>
      <c r="N124" s="5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03"/>
      <c r="Z124" s="1"/>
      <c r="AA124" s="103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</row>
    <row r="125" spans="2:92" x14ac:dyDescent="0.25">
      <c r="B125" s="5"/>
      <c r="C125" s="5"/>
      <c r="D125" s="5"/>
      <c r="E125" s="1"/>
      <c r="F125" s="5"/>
      <c r="G125" s="1"/>
      <c r="H125" s="5"/>
      <c r="I125" s="1"/>
      <c r="J125" s="5"/>
      <c r="K125" s="1"/>
      <c r="L125" s="5"/>
      <c r="M125" s="1"/>
      <c r="N125" s="5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03"/>
      <c r="Z125" s="1"/>
      <c r="AA125" s="103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</row>
    <row r="126" spans="2:92" x14ac:dyDescent="0.25">
      <c r="B126" s="5"/>
      <c r="C126" s="5"/>
      <c r="D126" s="5"/>
      <c r="E126" s="1"/>
      <c r="F126" s="5"/>
      <c r="G126" s="1"/>
      <c r="H126" s="5"/>
      <c r="I126" s="1"/>
      <c r="J126" s="5"/>
      <c r="K126" s="1"/>
      <c r="L126" s="5"/>
      <c r="M126" s="1"/>
      <c r="N126" s="5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03"/>
      <c r="Z126" s="1"/>
      <c r="AA126" s="103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</row>
    <row r="127" spans="2:92" x14ac:dyDescent="0.25">
      <c r="B127" s="5"/>
      <c r="C127" s="5"/>
      <c r="D127" s="5"/>
      <c r="E127" s="1"/>
      <c r="F127" s="5"/>
      <c r="G127" s="1"/>
      <c r="H127" s="5"/>
      <c r="I127" s="1"/>
      <c r="J127" s="5"/>
      <c r="K127" s="1"/>
      <c r="L127" s="5"/>
      <c r="M127" s="1"/>
      <c r="N127" s="5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03"/>
      <c r="Z127" s="1"/>
      <c r="AA127" s="103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</row>
    <row r="128" spans="2:92" x14ac:dyDescent="0.25">
      <c r="B128" s="5"/>
      <c r="C128" s="5"/>
      <c r="D128" s="5"/>
      <c r="E128" s="1"/>
      <c r="F128" s="5"/>
      <c r="G128" s="1"/>
      <c r="H128" s="5"/>
      <c r="I128" s="1"/>
      <c r="J128" s="5"/>
      <c r="K128" s="1"/>
      <c r="L128" s="5"/>
      <c r="M128" s="1"/>
      <c r="N128" s="5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03"/>
      <c r="Z128" s="1"/>
      <c r="AA128" s="103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</row>
    <row r="129" spans="2:92" x14ac:dyDescent="0.25">
      <c r="B129" s="5"/>
      <c r="C129" s="5"/>
      <c r="D129" s="5"/>
      <c r="E129" s="1"/>
      <c r="F129" s="5"/>
      <c r="G129" s="1"/>
      <c r="H129" s="5"/>
      <c r="I129" s="1"/>
      <c r="J129" s="5"/>
      <c r="K129" s="1"/>
      <c r="L129" s="5"/>
      <c r="M129" s="1"/>
      <c r="N129" s="5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03"/>
      <c r="Z129" s="1"/>
      <c r="AA129" s="103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</row>
    <row r="130" spans="2:92" x14ac:dyDescent="0.25">
      <c r="B130" s="5"/>
      <c r="C130" s="5"/>
      <c r="D130" s="5"/>
      <c r="E130" s="1"/>
      <c r="F130" s="5"/>
      <c r="G130" s="1"/>
      <c r="H130" s="5"/>
      <c r="I130" s="1"/>
      <c r="J130" s="5"/>
      <c r="K130" s="1"/>
      <c r="L130" s="5"/>
      <c r="M130" s="1"/>
      <c r="N130" s="5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03"/>
      <c r="Z130" s="1"/>
      <c r="AA130" s="103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</row>
    <row r="131" spans="2:92" x14ac:dyDescent="0.25">
      <c r="B131" s="5"/>
      <c r="C131" s="5"/>
      <c r="D131" s="5"/>
      <c r="E131" s="1"/>
      <c r="F131" s="5"/>
      <c r="G131" s="1"/>
      <c r="H131" s="5"/>
      <c r="I131" s="1"/>
      <c r="J131" s="5"/>
      <c r="K131" s="1"/>
      <c r="L131" s="5"/>
      <c r="M131" s="1"/>
      <c r="N131" s="5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03"/>
      <c r="Z131" s="1"/>
      <c r="AA131" s="103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</row>
    <row r="132" spans="2:92" x14ac:dyDescent="0.25">
      <c r="B132" s="5"/>
      <c r="C132" s="5"/>
      <c r="D132" s="5"/>
      <c r="E132" s="1"/>
      <c r="F132" s="5"/>
      <c r="G132" s="1"/>
      <c r="H132" s="5"/>
      <c r="I132" s="1"/>
      <c r="J132" s="5"/>
      <c r="K132" s="1"/>
      <c r="L132" s="5"/>
      <c r="M132" s="1"/>
      <c r="N132" s="5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03"/>
      <c r="Z132" s="1"/>
      <c r="AA132" s="103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</row>
    <row r="133" spans="2:92" x14ac:dyDescent="0.25">
      <c r="B133" s="5"/>
      <c r="C133" s="5"/>
      <c r="D133" s="5"/>
      <c r="E133" s="1"/>
      <c r="F133" s="5"/>
      <c r="G133" s="1"/>
      <c r="H133" s="5"/>
      <c r="I133" s="1"/>
      <c r="J133" s="5"/>
      <c r="K133" s="1"/>
      <c r="L133" s="5"/>
      <c r="M133" s="1"/>
      <c r="N133" s="5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03"/>
      <c r="Z133" s="1"/>
      <c r="AA133" s="103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</row>
    <row r="134" spans="2:92" x14ac:dyDescent="0.25">
      <c r="B134" s="5"/>
      <c r="C134" s="5"/>
      <c r="D134" s="5"/>
      <c r="E134" s="1"/>
      <c r="F134" s="5"/>
      <c r="G134" s="1"/>
      <c r="H134" s="5"/>
      <c r="I134" s="1"/>
      <c r="J134" s="5"/>
      <c r="K134" s="1"/>
      <c r="L134" s="5"/>
      <c r="M134" s="1"/>
      <c r="N134" s="5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03"/>
      <c r="Z134" s="1"/>
      <c r="AA134" s="103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</row>
    <row r="135" spans="2:92" x14ac:dyDescent="0.25">
      <c r="B135" s="5"/>
      <c r="C135" s="5"/>
      <c r="D135" s="5"/>
      <c r="E135" s="1"/>
      <c r="F135" s="5"/>
      <c r="G135" s="1"/>
      <c r="H135" s="5"/>
      <c r="I135" s="1"/>
      <c r="J135" s="5"/>
      <c r="K135" s="1"/>
      <c r="L135" s="5"/>
      <c r="M135" s="1"/>
      <c r="N135" s="5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03"/>
      <c r="Z135" s="1"/>
      <c r="AA135" s="103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</row>
    <row r="136" spans="2:92" x14ac:dyDescent="0.25">
      <c r="B136" s="5"/>
      <c r="C136" s="5"/>
      <c r="D136" s="5"/>
      <c r="E136" s="1"/>
      <c r="F136" s="5"/>
      <c r="G136" s="1"/>
      <c r="H136" s="5"/>
      <c r="I136" s="1"/>
      <c r="J136" s="5"/>
      <c r="K136" s="1"/>
      <c r="L136" s="5"/>
      <c r="M136" s="1"/>
      <c r="N136" s="5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03"/>
      <c r="Z136" s="1"/>
      <c r="AA136" s="103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</row>
    <row r="137" spans="2:92" x14ac:dyDescent="0.25">
      <c r="B137" s="5"/>
      <c r="C137" s="5"/>
      <c r="D137" s="5"/>
      <c r="E137" s="1"/>
      <c r="F137" s="5"/>
      <c r="G137" s="1"/>
      <c r="H137" s="5"/>
      <c r="I137" s="1"/>
      <c r="J137" s="5"/>
      <c r="K137" s="1"/>
      <c r="L137" s="5"/>
      <c r="M137" s="1"/>
      <c r="N137" s="5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03"/>
      <c r="Z137" s="1"/>
      <c r="AA137" s="103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</row>
    <row r="138" spans="2:92" x14ac:dyDescent="0.25">
      <c r="B138" s="5"/>
      <c r="C138" s="5"/>
      <c r="D138" s="5"/>
      <c r="E138" s="1"/>
      <c r="F138" s="5"/>
      <c r="G138" s="1"/>
      <c r="H138" s="5"/>
      <c r="I138" s="1"/>
      <c r="J138" s="5"/>
      <c r="K138" s="1"/>
      <c r="L138" s="5"/>
      <c r="M138" s="1"/>
      <c r="N138" s="5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03"/>
      <c r="Z138" s="1"/>
      <c r="AA138" s="103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</row>
    <row r="139" spans="2:92" x14ac:dyDescent="0.25">
      <c r="B139" s="5"/>
      <c r="C139" s="5"/>
      <c r="D139" s="5"/>
      <c r="E139" s="1"/>
      <c r="F139" s="5"/>
      <c r="G139" s="1"/>
      <c r="H139" s="5"/>
      <c r="I139" s="1"/>
      <c r="J139" s="5"/>
      <c r="K139" s="1"/>
      <c r="L139" s="5"/>
      <c r="M139" s="1"/>
      <c r="N139" s="5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03"/>
      <c r="Z139" s="1"/>
      <c r="AA139" s="103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</row>
    <row r="140" spans="2:92" x14ac:dyDescent="0.25">
      <c r="B140" s="5"/>
      <c r="C140" s="5"/>
      <c r="D140" s="5"/>
      <c r="E140" s="1"/>
      <c r="F140" s="5"/>
      <c r="G140" s="1"/>
      <c r="H140" s="5"/>
      <c r="I140" s="1"/>
      <c r="J140" s="5"/>
      <c r="K140" s="1"/>
      <c r="L140" s="5"/>
      <c r="M140" s="1"/>
      <c r="N140" s="5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03"/>
      <c r="Z140" s="1"/>
      <c r="AA140" s="103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</row>
    <row r="141" spans="2:92" x14ac:dyDescent="0.25">
      <c r="B141" s="5"/>
      <c r="C141" s="5"/>
      <c r="D141" s="5"/>
      <c r="E141" s="1"/>
      <c r="F141" s="5"/>
      <c r="G141" s="1"/>
      <c r="H141" s="5"/>
      <c r="I141" s="1"/>
      <c r="J141" s="5"/>
      <c r="K141" s="1"/>
      <c r="L141" s="5"/>
      <c r="M141" s="1"/>
      <c r="N141" s="5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03"/>
      <c r="Z141" s="1"/>
      <c r="AA141" s="103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</row>
    <row r="142" spans="2:92" x14ac:dyDescent="0.25">
      <c r="B142" s="5"/>
      <c r="C142" s="5"/>
      <c r="D142" s="5"/>
      <c r="E142" s="1"/>
      <c r="F142" s="5"/>
      <c r="G142" s="1"/>
      <c r="H142" s="5"/>
      <c r="I142" s="1"/>
      <c r="J142" s="5"/>
      <c r="K142" s="1"/>
      <c r="L142" s="5"/>
      <c r="M142" s="1"/>
      <c r="N142" s="5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03"/>
      <c r="Z142" s="1"/>
      <c r="AA142" s="103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</row>
    <row r="143" spans="2:92" x14ac:dyDescent="0.25">
      <c r="B143" s="5"/>
      <c r="C143" s="5"/>
      <c r="D143" s="5"/>
      <c r="E143" s="1"/>
      <c r="F143" s="5"/>
      <c r="G143" s="1"/>
      <c r="H143" s="5"/>
      <c r="I143" s="1"/>
      <c r="J143" s="5"/>
      <c r="K143" s="1"/>
      <c r="L143" s="5"/>
      <c r="M143" s="1"/>
      <c r="N143" s="5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03"/>
      <c r="Z143" s="1"/>
      <c r="AA143" s="103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</row>
    <row r="144" spans="2:92" x14ac:dyDescent="0.25">
      <c r="B144" s="5"/>
      <c r="C144" s="5"/>
      <c r="D144" s="5"/>
      <c r="E144" s="1"/>
      <c r="F144" s="5"/>
      <c r="G144" s="1"/>
      <c r="H144" s="5"/>
      <c r="I144" s="1"/>
      <c r="J144" s="5"/>
      <c r="K144" s="1"/>
      <c r="L144" s="5"/>
      <c r="M144" s="1"/>
      <c r="N144" s="5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03"/>
      <c r="Z144" s="1"/>
      <c r="AA144" s="103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</row>
    <row r="145" spans="2:92" x14ac:dyDescent="0.25">
      <c r="B145" s="5"/>
      <c r="C145" s="5"/>
      <c r="D145" s="5"/>
      <c r="E145" s="1"/>
      <c r="F145" s="5"/>
      <c r="G145" s="1"/>
      <c r="H145" s="5"/>
      <c r="I145" s="1"/>
      <c r="J145" s="5"/>
      <c r="K145" s="1"/>
      <c r="L145" s="5"/>
      <c r="M145" s="1"/>
      <c r="N145" s="5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03"/>
      <c r="Z145" s="1"/>
      <c r="AA145" s="103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</row>
    <row r="146" spans="2:92" x14ac:dyDescent="0.25">
      <c r="B146" s="5"/>
      <c r="C146" s="5"/>
      <c r="D146" s="5"/>
      <c r="E146" s="1"/>
      <c r="F146" s="5"/>
      <c r="G146" s="1"/>
      <c r="H146" s="5"/>
      <c r="I146" s="1"/>
      <c r="J146" s="5"/>
      <c r="K146" s="1"/>
      <c r="L146" s="5"/>
      <c r="M146" s="1"/>
      <c r="N146" s="5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03"/>
      <c r="Z146" s="1"/>
      <c r="AA146" s="103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</row>
    <row r="147" spans="2:92" x14ac:dyDescent="0.25">
      <c r="B147" s="5"/>
      <c r="C147" s="5"/>
      <c r="D147" s="5"/>
      <c r="E147" s="1"/>
      <c r="F147" s="5"/>
      <c r="G147" s="1"/>
      <c r="H147" s="5"/>
      <c r="I147" s="1"/>
      <c r="J147" s="5"/>
      <c r="K147" s="1"/>
      <c r="L147" s="5"/>
      <c r="M147" s="1"/>
      <c r="N147" s="5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03"/>
      <c r="Z147" s="1"/>
      <c r="AA147" s="103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</row>
    <row r="148" spans="2:92" x14ac:dyDescent="0.25">
      <c r="B148" s="5"/>
      <c r="C148" s="5"/>
      <c r="D148" s="5"/>
      <c r="E148" s="1"/>
      <c r="F148" s="5"/>
      <c r="G148" s="1"/>
      <c r="H148" s="5"/>
      <c r="I148" s="1"/>
      <c r="J148" s="5"/>
      <c r="K148" s="1"/>
      <c r="L148" s="5"/>
      <c r="M148" s="1"/>
      <c r="N148" s="5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03"/>
      <c r="Z148" s="1"/>
      <c r="AA148" s="103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</row>
    <row r="149" spans="2:92" x14ac:dyDescent="0.25">
      <c r="B149" s="5"/>
      <c r="C149" s="5"/>
      <c r="D149" s="5"/>
      <c r="E149" s="1"/>
      <c r="F149" s="5"/>
      <c r="G149" s="1"/>
      <c r="H149" s="5"/>
      <c r="I149" s="1"/>
      <c r="J149" s="5"/>
      <c r="K149" s="1"/>
      <c r="L149" s="5"/>
      <c r="M149" s="1"/>
      <c r="N149" s="5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03"/>
      <c r="Z149" s="1"/>
      <c r="AA149" s="103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</row>
    <row r="150" spans="2:92" x14ac:dyDescent="0.25">
      <c r="B150" s="5"/>
      <c r="C150" s="5"/>
      <c r="D150" s="5"/>
      <c r="E150" s="1"/>
      <c r="F150" s="5"/>
      <c r="G150" s="1"/>
      <c r="H150" s="5"/>
      <c r="I150" s="1"/>
      <c r="J150" s="5"/>
      <c r="K150" s="1"/>
      <c r="L150" s="5"/>
      <c r="M150" s="1"/>
      <c r="N150" s="5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03"/>
      <c r="Z150" s="1"/>
      <c r="AA150" s="103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</row>
    <row r="151" spans="2:92" x14ac:dyDescent="0.25">
      <c r="B151" s="5"/>
      <c r="C151" s="5"/>
      <c r="D151" s="5"/>
      <c r="E151" s="1"/>
      <c r="F151" s="5"/>
      <c r="G151" s="1"/>
      <c r="H151" s="5"/>
      <c r="I151" s="1"/>
      <c r="J151" s="5"/>
      <c r="K151" s="1"/>
      <c r="L151" s="5"/>
      <c r="M151" s="1"/>
      <c r="N151" s="5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03"/>
      <c r="Z151" s="1"/>
      <c r="AA151" s="103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</row>
    <row r="152" spans="2:92" x14ac:dyDescent="0.25">
      <c r="B152" s="5"/>
      <c r="C152" s="5"/>
      <c r="D152" s="5"/>
      <c r="E152" s="1"/>
      <c r="F152" s="5"/>
      <c r="G152" s="1"/>
      <c r="H152" s="5"/>
      <c r="I152" s="1"/>
      <c r="J152" s="5"/>
      <c r="K152" s="1"/>
      <c r="L152" s="5"/>
      <c r="M152" s="1"/>
      <c r="N152" s="5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03"/>
      <c r="Z152" s="1"/>
      <c r="AA152" s="103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</row>
    <row r="153" spans="2:92" x14ac:dyDescent="0.25">
      <c r="Y153" s="103"/>
      <c r="AA153" s="103"/>
    </row>
    <row r="154" spans="2:92" x14ac:dyDescent="0.25">
      <c r="Y154" s="103"/>
      <c r="AA154" s="103"/>
    </row>
    <row r="155" spans="2:92" x14ac:dyDescent="0.25">
      <c r="Y155" s="103"/>
      <c r="AA155" s="103"/>
    </row>
    <row r="156" spans="2:92" x14ac:dyDescent="0.25">
      <c r="Y156" s="103"/>
      <c r="AA156" s="103"/>
    </row>
    <row r="157" spans="2:92" x14ac:dyDescent="0.25">
      <c r="Y157" s="103"/>
      <c r="AA157" s="103"/>
    </row>
    <row r="158" spans="2:92" x14ac:dyDescent="0.25">
      <c r="Y158" s="103"/>
      <c r="AA158" s="103"/>
    </row>
    <row r="159" spans="2:92" x14ac:dyDescent="0.25">
      <c r="Y159" s="103"/>
      <c r="AA159" s="103"/>
    </row>
    <row r="160" spans="2:92" x14ac:dyDescent="0.25">
      <c r="Y160" s="103"/>
      <c r="AA160" s="103"/>
    </row>
    <row r="161" spans="25:27" x14ac:dyDescent="0.25">
      <c r="Y161" s="103"/>
      <c r="AA161" s="103"/>
    </row>
    <row r="162" spans="25:27" x14ac:dyDescent="0.25">
      <c r="Y162" s="103"/>
      <c r="AA162" s="103"/>
    </row>
    <row r="163" spans="25:27" x14ac:dyDescent="0.25">
      <c r="Y163" s="103"/>
      <c r="AA163" s="103"/>
    </row>
    <row r="164" spans="25:27" x14ac:dyDescent="0.25">
      <c r="Y164" s="103"/>
      <c r="AA164" s="103"/>
    </row>
    <row r="165" spans="25:27" x14ac:dyDescent="0.25">
      <c r="Y165" s="103"/>
      <c r="AA165" s="103"/>
    </row>
    <row r="166" spans="25:27" x14ac:dyDescent="0.25">
      <c r="Y166" s="103"/>
      <c r="AA166" s="103"/>
    </row>
    <row r="167" spans="25:27" x14ac:dyDescent="0.25">
      <c r="Y167" s="103"/>
      <c r="AA167" s="103"/>
    </row>
    <row r="168" spans="25:27" x14ac:dyDescent="0.25">
      <c r="Y168" s="103"/>
      <c r="AA168" s="103"/>
    </row>
    <row r="169" spans="25:27" x14ac:dyDescent="0.25">
      <c r="Y169" s="103"/>
      <c r="AA169" s="103"/>
    </row>
    <row r="170" spans="25:27" x14ac:dyDescent="0.25">
      <c r="Y170" s="103"/>
      <c r="AA170" s="103"/>
    </row>
    <row r="171" spans="25:27" x14ac:dyDescent="0.25">
      <c r="Y171" s="103"/>
      <c r="AA171" s="103"/>
    </row>
    <row r="172" spans="25:27" x14ac:dyDescent="0.25">
      <c r="Y172" s="103"/>
      <c r="AA172" s="103"/>
    </row>
    <row r="173" spans="25:27" x14ac:dyDescent="0.25">
      <c r="Y173" s="103"/>
      <c r="AA173" s="103"/>
    </row>
    <row r="174" spans="25:27" x14ac:dyDescent="0.25">
      <c r="Y174" s="103"/>
      <c r="AA174" s="103"/>
    </row>
    <row r="175" spans="25:27" x14ac:dyDescent="0.25">
      <c r="Y175" s="103"/>
      <c r="AA175" s="103"/>
    </row>
    <row r="176" spans="25:27" x14ac:dyDescent="0.25">
      <c r="Y176" s="103"/>
      <c r="AA176" s="103"/>
    </row>
    <row r="177" spans="25:27" x14ac:dyDescent="0.25">
      <c r="Y177" s="103"/>
      <c r="AA177" s="103"/>
    </row>
    <row r="178" spans="25:27" x14ac:dyDescent="0.25">
      <c r="Y178" s="103"/>
      <c r="AA178" s="103"/>
    </row>
    <row r="179" spans="25:27" x14ac:dyDescent="0.25">
      <c r="Y179" s="103"/>
      <c r="AA179" s="103"/>
    </row>
    <row r="180" spans="25:27" x14ac:dyDescent="0.25">
      <c r="Y180" s="103"/>
      <c r="AA180" s="103"/>
    </row>
    <row r="181" spans="25:27" x14ac:dyDescent="0.25">
      <c r="Y181" s="103"/>
      <c r="AA181" s="103"/>
    </row>
    <row r="182" spans="25:27" x14ac:dyDescent="0.25">
      <c r="Y182" s="103"/>
      <c r="AA182" s="103"/>
    </row>
    <row r="183" spans="25:27" x14ac:dyDescent="0.25">
      <c r="Y183" s="103"/>
      <c r="AA183" s="103"/>
    </row>
    <row r="184" spans="25:27" x14ac:dyDescent="0.25">
      <c r="Y184" s="103"/>
      <c r="AA184" s="103"/>
    </row>
    <row r="185" spans="25:27" x14ac:dyDescent="0.25">
      <c r="Y185" s="103"/>
      <c r="AA185" s="103"/>
    </row>
    <row r="186" spans="25:27" x14ac:dyDescent="0.25">
      <c r="Y186" s="103"/>
      <c r="AA186" s="103"/>
    </row>
    <row r="187" spans="25:27" x14ac:dyDescent="0.25">
      <c r="Y187" s="103"/>
      <c r="AA187" s="103"/>
    </row>
    <row r="188" spans="25:27" x14ac:dyDescent="0.25">
      <c r="Y188" s="103"/>
      <c r="AA188" s="103"/>
    </row>
  </sheetData>
  <mergeCells count="6">
    <mergeCell ref="H6:I6"/>
    <mergeCell ref="H7:I7"/>
    <mergeCell ref="D6:E6"/>
    <mergeCell ref="D7:E7"/>
    <mergeCell ref="F6:G6"/>
    <mergeCell ref="F7:G7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&amp;CVersicherte absolut</oddHeader>
    <oddFooter>Seite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S37"/>
  <sheetViews>
    <sheetView workbookViewId="0">
      <selection activeCell="H6" sqref="H6:I6"/>
    </sheetView>
  </sheetViews>
  <sheetFormatPr baseColWidth="10" defaultColWidth="11.44140625" defaultRowHeight="13.2" x14ac:dyDescent="0.25"/>
  <cols>
    <col min="1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189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5" t="s">
        <v>143</v>
      </c>
      <c r="D8" s="50"/>
      <c r="E8" s="105" t="s">
        <v>144</v>
      </c>
      <c r="F8" s="50"/>
      <c r="G8" s="105" t="s">
        <v>144</v>
      </c>
      <c r="H8" s="50"/>
      <c r="I8" s="105" t="s">
        <v>144</v>
      </c>
      <c r="J8" s="50"/>
      <c r="K8" s="106" t="s">
        <v>145</v>
      </c>
      <c r="L8" s="53"/>
      <c r="M8" s="91" t="s">
        <v>59</v>
      </c>
      <c r="N8" s="52"/>
      <c r="O8" s="107" t="s">
        <v>145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625313</v>
      </c>
      <c r="D11" s="99"/>
      <c r="E11" s="109">
        <v>104821552</v>
      </c>
      <c r="F11" s="109"/>
      <c r="G11" s="109">
        <v>20184368</v>
      </c>
      <c r="H11" s="86"/>
      <c r="I11" s="126">
        <f>E11-G11</f>
        <v>84637184</v>
      </c>
      <c r="J11" s="127"/>
      <c r="K11" s="124">
        <f>I11/C11</f>
        <v>135.35171026350005</v>
      </c>
      <c r="L11" s="124"/>
      <c r="M11" s="128">
        <v>195.25737834169001</v>
      </c>
      <c r="N11" s="124"/>
      <c r="O11" s="124">
        <f>K11-M11</f>
        <v>-59.905668078189962</v>
      </c>
      <c r="P11" s="97"/>
    </row>
    <row r="12" spans="1:19" s="96" customFormat="1" x14ac:dyDescent="0.25">
      <c r="A12" s="95" t="s">
        <v>24</v>
      </c>
      <c r="B12" s="95"/>
      <c r="C12" s="86">
        <v>420107</v>
      </c>
      <c r="D12" s="99"/>
      <c r="E12" s="109">
        <v>69469169</v>
      </c>
      <c r="F12" s="109"/>
      <c r="G12" s="109">
        <v>12959473</v>
      </c>
      <c r="H12" s="86"/>
      <c r="I12" s="126">
        <f t="shared" ref="I12:I37" si="0">E12-G12</f>
        <v>56509696</v>
      </c>
      <c r="J12" s="127"/>
      <c r="K12" s="124">
        <f t="shared" ref="K12:K37" si="1">I12/C12</f>
        <v>134.51262654514207</v>
      </c>
      <c r="L12" s="124"/>
      <c r="M12" s="128">
        <v>202.43394482957299</v>
      </c>
      <c r="N12" s="124"/>
      <c r="O12" s="124">
        <f t="shared" ref="O12:O37" si="2">K12-M12</f>
        <v>-67.921318284430924</v>
      </c>
      <c r="P12" s="98"/>
    </row>
    <row r="13" spans="1:19" s="96" customFormat="1" x14ac:dyDescent="0.25">
      <c r="A13" s="95" t="s">
        <v>25</v>
      </c>
      <c r="B13" s="95"/>
      <c r="C13" s="86">
        <v>165957</v>
      </c>
      <c r="D13" s="99"/>
      <c r="E13" s="109">
        <v>23944911</v>
      </c>
      <c r="F13" s="109"/>
      <c r="G13" s="109">
        <v>4161677</v>
      </c>
      <c r="H13" s="86"/>
      <c r="I13" s="126">
        <f t="shared" si="0"/>
        <v>19783234</v>
      </c>
      <c r="J13" s="127"/>
      <c r="K13" s="124">
        <f t="shared" si="1"/>
        <v>119.20698735214543</v>
      </c>
      <c r="L13" s="124"/>
      <c r="M13" s="128">
        <v>167.30421331602301</v>
      </c>
      <c r="N13" s="124"/>
      <c r="O13" s="124">
        <f t="shared" si="2"/>
        <v>-48.097225963877577</v>
      </c>
      <c r="P13" s="98"/>
    </row>
    <row r="14" spans="1:19" s="96" customFormat="1" x14ac:dyDescent="0.25">
      <c r="A14" s="95" t="s">
        <v>26</v>
      </c>
      <c r="B14" s="95"/>
      <c r="C14" s="86">
        <v>15300</v>
      </c>
      <c r="D14" s="99"/>
      <c r="E14" s="109">
        <v>1991111</v>
      </c>
      <c r="F14" s="109"/>
      <c r="G14" s="109">
        <v>382837</v>
      </c>
      <c r="H14" s="86"/>
      <c r="I14" s="126">
        <f t="shared" si="0"/>
        <v>1608274</v>
      </c>
      <c r="J14" s="127"/>
      <c r="K14" s="124">
        <f t="shared" si="1"/>
        <v>105.1159477124183</v>
      </c>
      <c r="L14" s="124"/>
      <c r="M14" s="128">
        <v>155.39737538851199</v>
      </c>
      <c r="N14" s="124"/>
      <c r="O14" s="124">
        <f t="shared" si="2"/>
        <v>-50.281427676093685</v>
      </c>
      <c r="P14" s="98"/>
    </row>
    <row r="15" spans="1:19" s="96" customFormat="1" x14ac:dyDescent="0.25">
      <c r="A15" s="95" t="s">
        <v>27</v>
      </c>
      <c r="B15" s="95"/>
      <c r="C15" s="86">
        <v>63225</v>
      </c>
      <c r="D15" s="99"/>
      <c r="E15" s="109">
        <v>10184281</v>
      </c>
      <c r="F15" s="109"/>
      <c r="G15" s="109">
        <v>1856055</v>
      </c>
      <c r="H15" s="86"/>
      <c r="I15" s="126">
        <f t="shared" si="0"/>
        <v>8328226</v>
      </c>
      <c r="J15" s="127"/>
      <c r="K15" s="124">
        <f t="shared" si="1"/>
        <v>131.7236219849743</v>
      </c>
      <c r="L15" s="124"/>
      <c r="M15" s="128">
        <v>163.16924898094001</v>
      </c>
      <c r="N15" s="124"/>
      <c r="O15" s="124">
        <f t="shared" si="2"/>
        <v>-31.445626995965711</v>
      </c>
      <c r="P15" s="98"/>
    </row>
    <row r="16" spans="1:19" s="96" customFormat="1" x14ac:dyDescent="0.25">
      <c r="A16" s="95" t="s">
        <v>28</v>
      </c>
      <c r="B16" s="95"/>
      <c r="C16" s="86">
        <v>16071</v>
      </c>
      <c r="D16" s="99"/>
      <c r="E16" s="109">
        <v>2468247</v>
      </c>
      <c r="F16" s="109"/>
      <c r="G16" s="109">
        <v>417962</v>
      </c>
      <c r="H16" s="86"/>
      <c r="I16" s="126">
        <f t="shared" si="0"/>
        <v>2050285</v>
      </c>
      <c r="J16" s="127"/>
      <c r="K16" s="124">
        <f t="shared" si="1"/>
        <v>127.57669093398046</v>
      </c>
      <c r="L16" s="124"/>
      <c r="M16" s="128">
        <v>154.05954056831399</v>
      </c>
      <c r="N16" s="124"/>
      <c r="O16" s="124">
        <f t="shared" si="2"/>
        <v>-26.482849634333533</v>
      </c>
      <c r="P16" s="98"/>
    </row>
    <row r="17" spans="1:16" s="96" customFormat="1" x14ac:dyDescent="0.25">
      <c r="A17" s="95" t="s">
        <v>29</v>
      </c>
      <c r="B17" s="95"/>
      <c r="C17" s="86">
        <v>18615</v>
      </c>
      <c r="D17" s="99"/>
      <c r="E17" s="109">
        <v>2582645</v>
      </c>
      <c r="F17" s="109"/>
      <c r="G17" s="109">
        <v>470454</v>
      </c>
      <c r="H17" s="86"/>
      <c r="I17" s="126">
        <f t="shared" si="0"/>
        <v>2112191</v>
      </c>
      <c r="J17" s="127"/>
      <c r="K17" s="124">
        <f t="shared" si="1"/>
        <v>113.46715014773032</v>
      </c>
      <c r="L17" s="124"/>
      <c r="M17" s="128">
        <v>146.22564677134801</v>
      </c>
      <c r="N17" s="124"/>
      <c r="O17" s="124">
        <f t="shared" si="2"/>
        <v>-32.758496623617688</v>
      </c>
      <c r="P17" s="98"/>
    </row>
    <row r="18" spans="1:16" s="96" customFormat="1" x14ac:dyDescent="0.25">
      <c r="A18" s="95" t="s">
        <v>30</v>
      </c>
      <c r="B18" s="95"/>
      <c r="C18" s="86">
        <v>14796</v>
      </c>
      <c r="D18" s="99"/>
      <c r="E18" s="109">
        <v>2303898</v>
      </c>
      <c r="F18" s="109"/>
      <c r="G18" s="109">
        <v>433803</v>
      </c>
      <c r="H18" s="86"/>
      <c r="I18" s="126">
        <f t="shared" si="0"/>
        <v>1870095</v>
      </c>
      <c r="J18" s="127"/>
      <c r="K18" s="124">
        <f t="shared" si="1"/>
        <v>126.3919302514193</v>
      </c>
      <c r="L18" s="124"/>
      <c r="M18" s="128">
        <v>167.049037914184</v>
      </c>
      <c r="N18" s="124"/>
      <c r="O18" s="124">
        <f t="shared" si="2"/>
        <v>-40.657107662764702</v>
      </c>
      <c r="P18" s="98"/>
    </row>
    <row r="19" spans="1:16" s="96" customFormat="1" x14ac:dyDescent="0.25">
      <c r="A19" s="95" t="s">
        <v>31</v>
      </c>
      <c r="B19" s="95"/>
      <c r="C19" s="86">
        <v>52534</v>
      </c>
      <c r="D19" s="99"/>
      <c r="E19" s="109">
        <v>9112528</v>
      </c>
      <c r="F19" s="109"/>
      <c r="G19" s="109">
        <v>1479032</v>
      </c>
      <c r="H19" s="86"/>
      <c r="I19" s="126">
        <f t="shared" si="0"/>
        <v>7633496</v>
      </c>
      <c r="J19" s="127"/>
      <c r="K19" s="124">
        <f t="shared" si="1"/>
        <v>145.30582099211938</v>
      </c>
      <c r="L19" s="124"/>
      <c r="M19" s="128">
        <v>165.90841351222099</v>
      </c>
      <c r="N19" s="124"/>
      <c r="O19" s="124">
        <f t="shared" si="2"/>
        <v>-20.602592520101609</v>
      </c>
      <c r="P19" s="98"/>
    </row>
    <row r="20" spans="1:16" s="96" customFormat="1" x14ac:dyDescent="0.25">
      <c r="A20" s="95" t="s">
        <v>32</v>
      </c>
      <c r="B20" s="95"/>
      <c r="C20" s="86">
        <v>119566</v>
      </c>
      <c r="D20" s="99"/>
      <c r="E20" s="109">
        <v>21348692</v>
      </c>
      <c r="F20" s="109"/>
      <c r="G20" s="109">
        <v>4038860</v>
      </c>
      <c r="H20" s="86"/>
      <c r="I20" s="126">
        <f t="shared" si="0"/>
        <v>17309832</v>
      </c>
      <c r="J20" s="127"/>
      <c r="K20" s="124">
        <f t="shared" si="1"/>
        <v>144.7721927638292</v>
      </c>
      <c r="L20" s="124"/>
      <c r="M20" s="128">
        <v>193.89492579112701</v>
      </c>
      <c r="N20" s="124"/>
      <c r="O20" s="124">
        <f t="shared" si="2"/>
        <v>-49.122733027297812</v>
      </c>
      <c r="P20" s="98"/>
    </row>
    <row r="21" spans="1:16" s="96" customFormat="1" x14ac:dyDescent="0.25">
      <c r="A21" s="95" t="s">
        <v>33</v>
      </c>
      <c r="B21" s="95"/>
      <c r="C21" s="86">
        <v>108289</v>
      </c>
      <c r="D21" s="99"/>
      <c r="E21" s="109">
        <v>17414319</v>
      </c>
      <c r="F21" s="109"/>
      <c r="G21" s="109">
        <v>3290720</v>
      </c>
      <c r="H21" s="86"/>
      <c r="I21" s="126">
        <f t="shared" si="0"/>
        <v>14123599</v>
      </c>
      <c r="J21" s="127"/>
      <c r="K21" s="124">
        <f t="shared" si="1"/>
        <v>130.42505702333571</v>
      </c>
      <c r="L21" s="124"/>
      <c r="M21" s="128">
        <v>194.36657718627299</v>
      </c>
      <c r="N21" s="124"/>
      <c r="O21" s="124">
        <f t="shared" si="2"/>
        <v>-63.94152016293728</v>
      </c>
      <c r="P21" s="98"/>
    </row>
    <row r="22" spans="1:16" s="96" customFormat="1" x14ac:dyDescent="0.25">
      <c r="A22" s="95" t="s">
        <v>34</v>
      </c>
      <c r="B22" s="95"/>
      <c r="C22" s="86">
        <v>81318</v>
      </c>
      <c r="D22" s="99"/>
      <c r="E22" s="109">
        <v>17315547</v>
      </c>
      <c r="F22" s="109"/>
      <c r="G22" s="109">
        <v>2883563</v>
      </c>
      <c r="H22" s="86"/>
      <c r="I22" s="126">
        <f t="shared" si="0"/>
        <v>14431984</v>
      </c>
      <c r="J22" s="127"/>
      <c r="K22" s="124">
        <f t="shared" si="1"/>
        <v>177.47588479795371</v>
      </c>
      <c r="L22" s="124"/>
      <c r="M22" s="128">
        <v>273.53087448725302</v>
      </c>
      <c r="N22" s="124"/>
      <c r="O22" s="124">
        <f t="shared" si="2"/>
        <v>-96.054989689299305</v>
      </c>
      <c r="P22" s="98"/>
    </row>
    <row r="23" spans="1:16" s="96" customFormat="1" x14ac:dyDescent="0.25">
      <c r="A23" s="95" t="s">
        <v>35</v>
      </c>
      <c r="B23" s="95"/>
      <c r="C23" s="86">
        <v>115785</v>
      </c>
      <c r="D23" s="99"/>
      <c r="E23" s="109">
        <v>20647902</v>
      </c>
      <c r="F23" s="109"/>
      <c r="G23" s="109">
        <v>4126125</v>
      </c>
      <c r="H23" s="86"/>
      <c r="I23" s="126">
        <f t="shared" si="0"/>
        <v>16521777</v>
      </c>
      <c r="J23" s="127"/>
      <c r="K23" s="124">
        <f t="shared" si="1"/>
        <v>142.69358725223475</v>
      </c>
      <c r="L23" s="124"/>
      <c r="M23" s="128">
        <v>208.186746202911</v>
      </c>
      <c r="N23" s="124"/>
      <c r="O23" s="124">
        <f t="shared" si="2"/>
        <v>-65.493158950676246</v>
      </c>
      <c r="P23" s="98"/>
    </row>
    <row r="24" spans="1:16" s="96" customFormat="1" x14ac:dyDescent="0.25">
      <c r="A24" s="95" t="s">
        <v>36</v>
      </c>
      <c r="B24" s="95"/>
      <c r="C24" s="86">
        <v>29885</v>
      </c>
      <c r="D24" s="99"/>
      <c r="E24" s="109">
        <v>4689349</v>
      </c>
      <c r="F24" s="109"/>
      <c r="G24" s="109">
        <v>897061</v>
      </c>
      <c r="H24" s="86"/>
      <c r="I24" s="126">
        <f t="shared" si="0"/>
        <v>3792288</v>
      </c>
      <c r="J24" s="127"/>
      <c r="K24" s="124">
        <f t="shared" si="1"/>
        <v>126.89603480006693</v>
      </c>
      <c r="L24" s="124"/>
      <c r="M24" s="128">
        <v>194.10568145100299</v>
      </c>
      <c r="N24" s="124"/>
      <c r="O24" s="124">
        <f t="shared" si="2"/>
        <v>-67.209646650936065</v>
      </c>
      <c r="P24" s="98"/>
    </row>
    <row r="25" spans="1:16" s="96" customFormat="1" x14ac:dyDescent="0.25">
      <c r="A25" s="95" t="s">
        <v>37</v>
      </c>
      <c r="B25" s="95"/>
      <c r="C25" s="86">
        <v>21775</v>
      </c>
      <c r="D25" s="99"/>
      <c r="E25" s="109">
        <v>2855216</v>
      </c>
      <c r="F25" s="109"/>
      <c r="G25" s="109">
        <v>561586</v>
      </c>
      <c r="H25" s="86"/>
      <c r="I25" s="126">
        <f t="shared" si="0"/>
        <v>2293630</v>
      </c>
      <c r="J25" s="127"/>
      <c r="K25" s="124">
        <f t="shared" si="1"/>
        <v>105.33318025258323</v>
      </c>
      <c r="L25" s="124"/>
      <c r="M25" s="128">
        <v>155.521755401126</v>
      </c>
      <c r="N25" s="124"/>
      <c r="O25" s="124">
        <f t="shared" si="2"/>
        <v>-50.188575148542768</v>
      </c>
      <c r="P25" s="98"/>
    </row>
    <row r="26" spans="1:16" s="96" customFormat="1" x14ac:dyDescent="0.25">
      <c r="A26" s="95" t="s">
        <v>38</v>
      </c>
      <c r="B26" s="95"/>
      <c r="C26" s="86">
        <v>6138</v>
      </c>
      <c r="D26" s="99"/>
      <c r="E26" s="109">
        <v>691088</v>
      </c>
      <c r="F26" s="109"/>
      <c r="G26" s="109">
        <v>130861</v>
      </c>
      <c r="H26" s="86"/>
      <c r="I26" s="126">
        <f t="shared" si="0"/>
        <v>560227</v>
      </c>
      <c r="J26" s="127"/>
      <c r="K26" s="124">
        <f t="shared" si="1"/>
        <v>91.271912675138481</v>
      </c>
      <c r="L26" s="124"/>
      <c r="M26" s="128">
        <v>146.248997308664</v>
      </c>
      <c r="N26" s="124"/>
      <c r="O26" s="124">
        <f t="shared" si="2"/>
        <v>-54.977084633525521</v>
      </c>
      <c r="P26" s="98"/>
    </row>
    <row r="27" spans="1:16" s="96" customFormat="1" x14ac:dyDescent="0.25">
      <c r="A27" s="95" t="s">
        <v>39</v>
      </c>
      <c r="B27" s="95"/>
      <c r="C27" s="86">
        <v>202470</v>
      </c>
      <c r="D27" s="99"/>
      <c r="E27" s="109">
        <v>30633707</v>
      </c>
      <c r="F27" s="109"/>
      <c r="G27" s="109">
        <v>5788151</v>
      </c>
      <c r="H27" s="86"/>
      <c r="I27" s="126">
        <f t="shared" si="0"/>
        <v>24845556</v>
      </c>
      <c r="J27" s="127"/>
      <c r="K27" s="124">
        <f t="shared" si="1"/>
        <v>122.71228330122982</v>
      </c>
      <c r="L27" s="124"/>
      <c r="M27" s="128">
        <v>169.66310888417101</v>
      </c>
      <c r="N27" s="124"/>
      <c r="O27" s="124">
        <f t="shared" si="2"/>
        <v>-46.950825582941192</v>
      </c>
      <c r="P27" s="98"/>
    </row>
    <row r="28" spans="1:16" s="96" customFormat="1" x14ac:dyDescent="0.25">
      <c r="A28" s="95" t="s">
        <v>40</v>
      </c>
      <c r="B28" s="95"/>
      <c r="C28" s="86">
        <v>87993</v>
      </c>
      <c r="D28" s="99"/>
      <c r="E28" s="109">
        <v>12556709</v>
      </c>
      <c r="F28" s="109"/>
      <c r="G28" s="109">
        <v>2303279</v>
      </c>
      <c r="H28" s="86"/>
      <c r="I28" s="126">
        <f t="shared" si="0"/>
        <v>10253430</v>
      </c>
      <c r="J28" s="127"/>
      <c r="K28" s="124">
        <f t="shared" si="1"/>
        <v>116.525519075381</v>
      </c>
      <c r="L28" s="124"/>
      <c r="M28" s="128">
        <v>167.131868238679</v>
      </c>
      <c r="N28" s="124"/>
      <c r="O28" s="124">
        <f t="shared" si="2"/>
        <v>-50.606349163298006</v>
      </c>
      <c r="P28" s="98"/>
    </row>
    <row r="29" spans="1:16" s="96" customFormat="1" x14ac:dyDescent="0.25">
      <c r="A29" s="95" t="s">
        <v>41</v>
      </c>
      <c r="B29" s="95"/>
      <c r="C29" s="86">
        <v>257072</v>
      </c>
      <c r="D29" s="99"/>
      <c r="E29" s="109">
        <v>43330934</v>
      </c>
      <c r="F29" s="109"/>
      <c r="G29" s="109">
        <v>7648774</v>
      </c>
      <c r="H29" s="86"/>
      <c r="I29" s="126">
        <f t="shared" si="0"/>
        <v>35682160</v>
      </c>
      <c r="J29" s="127"/>
      <c r="K29" s="124">
        <f t="shared" si="1"/>
        <v>138.80220327379101</v>
      </c>
      <c r="L29" s="124"/>
      <c r="M29" s="128">
        <v>178.76385962742501</v>
      </c>
      <c r="N29" s="124"/>
      <c r="O29" s="124">
        <f t="shared" si="2"/>
        <v>-39.961656353633998</v>
      </c>
      <c r="P29" s="98"/>
    </row>
    <row r="30" spans="1:16" s="96" customFormat="1" x14ac:dyDescent="0.25">
      <c r="A30" s="95" t="s">
        <v>42</v>
      </c>
      <c r="B30" s="95"/>
      <c r="C30" s="86">
        <v>100184</v>
      </c>
      <c r="D30" s="99"/>
      <c r="E30" s="109">
        <v>17147285</v>
      </c>
      <c r="F30" s="109"/>
      <c r="G30" s="109">
        <v>3036163</v>
      </c>
      <c r="H30" s="86"/>
      <c r="I30" s="126">
        <f t="shared" si="0"/>
        <v>14111122</v>
      </c>
      <c r="J30" s="127"/>
      <c r="K30" s="124">
        <f t="shared" si="1"/>
        <v>140.852052223908</v>
      </c>
      <c r="L30" s="124"/>
      <c r="M30" s="128">
        <v>185.493887001047</v>
      </c>
      <c r="N30" s="124"/>
      <c r="O30" s="124">
        <f t="shared" si="2"/>
        <v>-44.641834777138996</v>
      </c>
      <c r="P30" s="98"/>
    </row>
    <row r="31" spans="1:16" s="96" customFormat="1" x14ac:dyDescent="0.25">
      <c r="A31" s="95" t="s">
        <v>43</v>
      </c>
      <c r="B31" s="95"/>
      <c r="C31" s="86">
        <v>152081</v>
      </c>
      <c r="D31" s="99"/>
      <c r="E31" s="109">
        <v>27889740</v>
      </c>
      <c r="F31" s="109"/>
      <c r="G31" s="109">
        <v>5810679</v>
      </c>
      <c r="H31" s="86"/>
      <c r="I31" s="126">
        <f t="shared" si="0"/>
        <v>22079061</v>
      </c>
      <c r="J31" s="127"/>
      <c r="K31" s="124">
        <f t="shared" si="1"/>
        <v>145.17961481052859</v>
      </c>
      <c r="L31" s="124"/>
      <c r="M31" s="128">
        <v>250.371824677457</v>
      </c>
      <c r="N31" s="124"/>
      <c r="O31" s="124">
        <f t="shared" si="2"/>
        <v>-105.19220986692841</v>
      </c>
      <c r="P31" s="98"/>
    </row>
    <row r="32" spans="1:16" s="96" customFormat="1" x14ac:dyDescent="0.25">
      <c r="A32" s="95" t="s">
        <v>44</v>
      </c>
      <c r="B32" s="95"/>
      <c r="C32" s="86">
        <v>302668</v>
      </c>
      <c r="D32" s="99"/>
      <c r="E32" s="109">
        <v>65685411</v>
      </c>
      <c r="F32" s="109"/>
      <c r="G32" s="109">
        <v>12162977</v>
      </c>
      <c r="H32" s="86"/>
      <c r="I32" s="126">
        <f t="shared" si="0"/>
        <v>53522434</v>
      </c>
      <c r="J32" s="127"/>
      <c r="K32" s="124">
        <f t="shared" si="1"/>
        <v>176.83545667199704</v>
      </c>
      <c r="L32" s="124"/>
      <c r="M32" s="128">
        <v>248.81203627315</v>
      </c>
      <c r="N32" s="124"/>
      <c r="O32" s="124">
        <f t="shared" si="2"/>
        <v>-71.976579601152963</v>
      </c>
      <c r="P32" s="98"/>
    </row>
    <row r="33" spans="1:16" s="96" customFormat="1" x14ac:dyDescent="0.25">
      <c r="A33" s="95" t="s">
        <v>45</v>
      </c>
      <c r="B33" s="95"/>
      <c r="C33" s="86">
        <v>132457</v>
      </c>
      <c r="D33" s="99"/>
      <c r="E33" s="109">
        <v>22572383</v>
      </c>
      <c r="F33" s="109"/>
      <c r="G33" s="109">
        <v>3930100</v>
      </c>
      <c r="H33" s="86"/>
      <c r="I33" s="126">
        <f t="shared" si="0"/>
        <v>18642283</v>
      </c>
      <c r="J33" s="127"/>
      <c r="K33" s="124">
        <f t="shared" si="1"/>
        <v>140.74215028273326</v>
      </c>
      <c r="L33" s="124"/>
      <c r="M33" s="128">
        <v>183.53571578564899</v>
      </c>
      <c r="N33" s="124"/>
      <c r="O33" s="124">
        <f t="shared" si="2"/>
        <v>-42.793565502915726</v>
      </c>
      <c r="P33" s="98"/>
    </row>
    <row r="34" spans="1:16" s="96" customFormat="1" x14ac:dyDescent="0.25">
      <c r="A34" s="95" t="s">
        <v>46</v>
      </c>
      <c r="B34" s="95"/>
      <c r="C34" s="86">
        <v>78544</v>
      </c>
      <c r="D34" s="99"/>
      <c r="E34" s="109">
        <v>16847309</v>
      </c>
      <c r="F34" s="109"/>
      <c r="G34" s="109">
        <v>2962432</v>
      </c>
      <c r="H34" s="86"/>
      <c r="I34" s="126">
        <f t="shared" si="0"/>
        <v>13884877</v>
      </c>
      <c r="J34" s="127"/>
      <c r="K34" s="124">
        <f t="shared" si="1"/>
        <v>176.77832807089021</v>
      </c>
      <c r="L34" s="124"/>
      <c r="M34" s="128">
        <v>250.17298974786701</v>
      </c>
      <c r="N34" s="124"/>
      <c r="O34" s="124">
        <f t="shared" si="2"/>
        <v>-73.394661676976796</v>
      </c>
      <c r="P34" s="98"/>
    </row>
    <row r="35" spans="1:16" s="96" customFormat="1" x14ac:dyDescent="0.25">
      <c r="A35" s="95" t="s">
        <v>47</v>
      </c>
      <c r="B35" s="95"/>
      <c r="C35" s="86">
        <v>197781</v>
      </c>
      <c r="D35" s="99"/>
      <c r="E35" s="109">
        <v>48936901</v>
      </c>
      <c r="F35" s="109"/>
      <c r="G35" s="109">
        <v>9042023</v>
      </c>
      <c r="H35" s="86"/>
      <c r="I35" s="126">
        <f t="shared" si="0"/>
        <v>39894878</v>
      </c>
      <c r="J35" s="127"/>
      <c r="K35" s="124">
        <f t="shared" si="1"/>
        <v>201.71238895546082</v>
      </c>
      <c r="L35" s="124"/>
      <c r="M35" s="128">
        <v>282.58908681388999</v>
      </c>
      <c r="N35" s="124"/>
      <c r="O35" s="124">
        <f t="shared" si="2"/>
        <v>-80.876697858429168</v>
      </c>
      <c r="P35" s="98"/>
    </row>
    <row r="36" spans="1:16" s="96" customFormat="1" x14ac:dyDescent="0.25">
      <c r="A36" s="95" t="s">
        <v>48</v>
      </c>
      <c r="B36" s="95"/>
      <c r="C36" s="86">
        <v>29187</v>
      </c>
      <c r="D36" s="99"/>
      <c r="E36" s="109">
        <v>4482951</v>
      </c>
      <c r="F36" s="109"/>
      <c r="G36" s="109">
        <v>975768</v>
      </c>
      <c r="H36" s="86"/>
      <c r="I36" s="126">
        <f t="shared" si="0"/>
        <v>3507183</v>
      </c>
      <c r="J36" s="127"/>
      <c r="K36" s="124">
        <f t="shared" si="1"/>
        <v>120.16250385445575</v>
      </c>
      <c r="L36" s="124"/>
      <c r="M36" s="128">
        <v>215.25506214551001</v>
      </c>
      <c r="N36" s="124"/>
      <c r="O36" s="124">
        <f t="shared" si="2"/>
        <v>-95.09255829105426</v>
      </c>
      <c r="P36" s="98"/>
    </row>
    <row r="37" spans="1:16" s="96" customFormat="1" x14ac:dyDescent="0.25">
      <c r="A37" s="96" t="s">
        <v>49</v>
      </c>
      <c r="C37" s="86">
        <f>SUM(C11:C36)</f>
        <v>3415111</v>
      </c>
      <c r="D37" s="86"/>
      <c r="E37" s="86">
        <f>SUM(E11:E36)</f>
        <v>601923785</v>
      </c>
      <c r="F37" s="86"/>
      <c r="G37" s="86">
        <f>SUM(G11:G36)</f>
        <v>111934783</v>
      </c>
      <c r="H37" s="86"/>
      <c r="I37" s="126">
        <f t="shared" si="0"/>
        <v>489989002</v>
      </c>
      <c r="J37" s="127"/>
      <c r="K37" s="124">
        <f t="shared" si="1"/>
        <v>143.47674263003458</v>
      </c>
      <c r="L37" s="128"/>
      <c r="M37" s="128">
        <v>203.99996585523101</v>
      </c>
      <c r="N37" s="128"/>
      <c r="O37" s="124">
        <f t="shared" si="2"/>
        <v>-60.523223225196432</v>
      </c>
    </row>
  </sheetData>
  <phoneticPr fontId="0" type="noConversion"/>
  <pageMargins left="0.78740157480314965" right="0.78740157480314965" top="0.77" bottom="0.73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S37"/>
  <sheetViews>
    <sheetView workbookViewId="0">
      <selection activeCell="H6" sqref="H6:I6"/>
    </sheetView>
  </sheetViews>
  <sheetFormatPr baseColWidth="10" defaultColWidth="11.44140625" defaultRowHeight="13.2" x14ac:dyDescent="0.25"/>
  <cols>
    <col min="1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190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5" t="s">
        <v>146</v>
      </c>
      <c r="D8" s="50"/>
      <c r="E8" s="105" t="s">
        <v>146</v>
      </c>
      <c r="F8" s="50"/>
      <c r="G8" s="105" t="s">
        <v>146</v>
      </c>
      <c r="H8" s="50"/>
      <c r="I8" s="105" t="s">
        <v>146</v>
      </c>
      <c r="J8" s="50"/>
      <c r="K8" s="106" t="s">
        <v>147</v>
      </c>
      <c r="L8" s="53"/>
      <c r="M8" s="91" t="s">
        <v>59</v>
      </c>
      <c r="N8" s="52"/>
      <c r="O8" s="107" t="s">
        <v>147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668776</v>
      </c>
      <c r="D11" s="99"/>
      <c r="E11" s="109">
        <v>111160213</v>
      </c>
      <c r="F11" s="109"/>
      <c r="G11" s="109">
        <v>21631410</v>
      </c>
      <c r="H11" s="86"/>
      <c r="I11" s="126">
        <f>E11-G11</f>
        <v>89528803</v>
      </c>
      <c r="J11" s="127"/>
      <c r="K11" s="124">
        <f>I11/C11</f>
        <v>133.86964095601516</v>
      </c>
      <c r="L11" s="124"/>
      <c r="M11" s="128">
        <v>195.25737834169001</v>
      </c>
      <c r="N11" s="124"/>
      <c r="O11" s="124">
        <f>K11-M11</f>
        <v>-61.387737385674853</v>
      </c>
      <c r="P11" s="97"/>
    </row>
    <row r="12" spans="1:19" s="96" customFormat="1" x14ac:dyDescent="0.25">
      <c r="A12" s="95" t="s">
        <v>24</v>
      </c>
      <c r="B12" s="95"/>
      <c r="C12" s="86">
        <v>470890</v>
      </c>
      <c r="D12" s="99"/>
      <c r="E12" s="109">
        <v>71441822</v>
      </c>
      <c r="F12" s="109"/>
      <c r="G12" s="109">
        <v>14610353</v>
      </c>
      <c r="H12" s="86"/>
      <c r="I12" s="126">
        <f t="shared" ref="I12:I37" si="0">E12-G12</f>
        <v>56831469</v>
      </c>
      <c r="J12" s="127"/>
      <c r="K12" s="124">
        <f t="shared" ref="K12:K37" si="1">I12/C12</f>
        <v>120.68947949627301</v>
      </c>
      <c r="L12" s="124"/>
      <c r="M12" s="128">
        <v>202.43394482957299</v>
      </c>
      <c r="N12" s="124"/>
      <c r="O12" s="124">
        <f t="shared" ref="O12:O37" si="2">K12-M12</f>
        <v>-81.744465333299985</v>
      </c>
      <c r="P12" s="98"/>
    </row>
    <row r="13" spans="1:19" s="96" customFormat="1" x14ac:dyDescent="0.25">
      <c r="A13" s="95" t="s">
        <v>25</v>
      </c>
      <c r="B13" s="95"/>
      <c r="C13" s="86">
        <v>183831</v>
      </c>
      <c r="D13" s="99"/>
      <c r="E13" s="109">
        <v>23534239</v>
      </c>
      <c r="F13" s="109"/>
      <c r="G13" s="109">
        <v>4664830</v>
      </c>
      <c r="H13" s="86"/>
      <c r="I13" s="126">
        <f t="shared" si="0"/>
        <v>18869409</v>
      </c>
      <c r="J13" s="127"/>
      <c r="K13" s="124">
        <f t="shared" si="1"/>
        <v>102.64541345039737</v>
      </c>
      <c r="L13" s="124"/>
      <c r="M13" s="128">
        <v>167.30421331602301</v>
      </c>
      <c r="N13" s="124"/>
      <c r="O13" s="124">
        <f t="shared" si="2"/>
        <v>-64.658799865625639</v>
      </c>
      <c r="P13" s="98"/>
    </row>
    <row r="14" spans="1:19" s="96" customFormat="1" x14ac:dyDescent="0.25">
      <c r="A14" s="95" t="s">
        <v>26</v>
      </c>
      <c r="B14" s="95"/>
      <c r="C14" s="86">
        <v>15704</v>
      </c>
      <c r="D14" s="99"/>
      <c r="E14" s="109">
        <v>1647336</v>
      </c>
      <c r="F14" s="109"/>
      <c r="G14" s="109">
        <v>386797</v>
      </c>
      <c r="H14" s="86"/>
      <c r="I14" s="126">
        <f t="shared" si="0"/>
        <v>1260539</v>
      </c>
      <c r="J14" s="127"/>
      <c r="K14" s="124">
        <f t="shared" si="1"/>
        <v>80.268657666836475</v>
      </c>
      <c r="L14" s="124"/>
      <c r="M14" s="128">
        <v>155.39737538851199</v>
      </c>
      <c r="N14" s="124"/>
      <c r="O14" s="124">
        <f t="shared" si="2"/>
        <v>-75.128717721675514</v>
      </c>
      <c r="P14" s="98"/>
    </row>
    <row r="15" spans="1:19" s="96" customFormat="1" x14ac:dyDescent="0.25">
      <c r="A15" s="95" t="s">
        <v>27</v>
      </c>
      <c r="B15" s="95"/>
      <c r="C15" s="86">
        <v>72453</v>
      </c>
      <c r="D15" s="99"/>
      <c r="E15" s="109">
        <v>9845221</v>
      </c>
      <c r="F15" s="109"/>
      <c r="G15" s="109">
        <v>2150975</v>
      </c>
      <c r="H15" s="86"/>
      <c r="I15" s="126">
        <f t="shared" si="0"/>
        <v>7694246</v>
      </c>
      <c r="J15" s="127"/>
      <c r="K15" s="124">
        <f t="shared" si="1"/>
        <v>106.1963755814114</v>
      </c>
      <c r="L15" s="124"/>
      <c r="M15" s="128">
        <v>163.16924898094001</v>
      </c>
      <c r="N15" s="124"/>
      <c r="O15" s="124">
        <f t="shared" si="2"/>
        <v>-56.972873399528609</v>
      </c>
      <c r="P15" s="98"/>
    </row>
    <row r="16" spans="1:19" s="96" customFormat="1" x14ac:dyDescent="0.25">
      <c r="A16" s="95" t="s">
        <v>28</v>
      </c>
      <c r="B16" s="95"/>
      <c r="C16" s="86">
        <v>16617</v>
      </c>
      <c r="D16" s="99"/>
      <c r="E16" s="109">
        <v>2154521</v>
      </c>
      <c r="F16" s="109"/>
      <c r="G16" s="109">
        <v>438577</v>
      </c>
      <c r="H16" s="86"/>
      <c r="I16" s="126">
        <f t="shared" si="0"/>
        <v>1715944</v>
      </c>
      <c r="J16" s="127"/>
      <c r="K16" s="124">
        <f t="shared" si="1"/>
        <v>103.26436781609195</v>
      </c>
      <c r="L16" s="124"/>
      <c r="M16" s="128">
        <v>154.05954056831399</v>
      </c>
      <c r="N16" s="124"/>
      <c r="O16" s="124">
        <f t="shared" si="2"/>
        <v>-50.795172752222044</v>
      </c>
      <c r="P16" s="98"/>
    </row>
    <row r="17" spans="1:16" s="96" customFormat="1" x14ac:dyDescent="0.25">
      <c r="A17" s="95" t="s">
        <v>29</v>
      </c>
      <c r="B17" s="95"/>
      <c r="C17" s="86">
        <v>20365</v>
      </c>
      <c r="D17" s="99"/>
      <c r="E17" s="109">
        <v>2430691</v>
      </c>
      <c r="F17" s="109"/>
      <c r="G17" s="109">
        <v>529422</v>
      </c>
      <c r="H17" s="86"/>
      <c r="I17" s="126">
        <f t="shared" si="0"/>
        <v>1901269</v>
      </c>
      <c r="J17" s="127"/>
      <c r="K17" s="124">
        <f t="shared" si="1"/>
        <v>93.359636631475567</v>
      </c>
      <c r="L17" s="124"/>
      <c r="M17" s="128">
        <v>146.22564677134801</v>
      </c>
      <c r="N17" s="124"/>
      <c r="O17" s="124">
        <f t="shared" si="2"/>
        <v>-52.866010139872444</v>
      </c>
      <c r="P17" s="98"/>
    </row>
    <row r="18" spans="1:16" s="96" customFormat="1" x14ac:dyDescent="0.25">
      <c r="A18" s="95" t="s">
        <v>30</v>
      </c>
      <c r="B18" s="95"/>
      <c r="C18" s="86">
        <v>18517</v>
      </c>
      <c r="D18" s="99"/>
      <c r="E18" s="109">
        <v>2294102</v>
      </c>
      <c r="F18" s="109"/>
      <c r="G18" s="109">
        <v>515546</v>
      </c>
      <c r="H18" s="86"/>
      <c r="I18" s="126">
        <f t="shared" si="0"/>
        <v>1778556</v>
      </c>
      <c r="J18" s="127"/>
      <c r="K18" s="124">
        <f t="shared" si="1"/>
        <v>96.04990009180753</v>
      </c>
      <c r="L18" s="124"/>
      <c r="M18" s="128">
        <v>167.049037914184</v>
      </c>
      <c r="N18" s="124"/>
      <c r="O18" s="124">
        <f t="shared" si="2"/>
        <v>-70.999137822376468</v>
      </c>
      <c r="P18" s="98"/>
    </row>
    <row r="19" spans="1:16" s="96" customFormat="1" x14ac:dyDescent="0.25">
      <c r="A19" s="95" t="s">
        <v>31</v>
      </c>
      <c r="B19" s="95"/>
      <c r="C19" s="86">
        <v>57642</v>
      </c>
      <c r="D19" s="99"/>
      <c r="E19" s="109">
        <v>8406223</v>
      </c>
      <c r="F19" s="109"/>
      <c r="G19" s="109">
        <v>1606003</v>
      </c>
      <c r="H19" s="86"/>
      <c r="I19" s="126">
        <f t="shared" si="0"/>
        <v>6800220</v>
      </c>
      <c r="J19" s="127"/>
      <c r="K19" s="124">
        <f t="shared" si="1"/>
        <v>117.97335276360987</v>
      </c>
      <c r="L19" s="124"/>
      <c r="M19" s="128">
        <v>165.90841351222099</v>
      </c>
      <c r="N19" s="124"/>
      <c r="O19" s="124">
        <f t="shared" si="2"/>
        <v>-47.935060748611122</v>
      </c>
      <c r="P19" s="98"/>
    </row>
    <row r="20" spans="1:16" s="96" customFormat="1" x14ac:dyDescent="0.25">
      <c r="A20" s="95" t="s">
        <v>32</v>
      </c>
      <c r="B20" s="95"/>
      <c r="C20" s="86">
        <v>131775</v>
      </c>
      <c r="D20" s="99"/>
      <c r="E20" s="109">
        <v>21579210</v>
      </c>
      <c r="F20" s="109"/>
      <c r="G20" s="109">
        <v>4558694</v>
      </c>
      <c r="H20" s="86"/>
      <c r="I20" s="126">
        <f t="shared" si="0"/>
        <v>17020516</v>
      </c>
      <c r="J20" s="127"/>
      <c r="K20" s="124">
        <f t="shared" si="1"/>
        <v>129.16346803263139</v>
      </c>
      <c r="L20" s="124"/>
      <c r="M20" s="128">
        <v>193.89492579112701</v>
      </c>
      <c r="N20" s="124"/>
      <c r="O20" s="124">
        <f t="shared" si="2"/>
        <v>-64.731457758495623</v>
      </c>
      <c r="P20" s="98"/>
    </row>
    <row r="21" spans="1:16" s="96" customFormat="1" x14ac:dyDescent="0.25">
      <c r="A21" s="95" t="s">
        <v>33</v>
      </c>
      <c r="B21" s="95"/>
      <c r="C21" s="86">
        <v>126528</v>
      </c>
      <c r="D21" s="99"/>
      <c r="E21" s="109">
        <v>19764807</v>
      </c>
      <c r="F21" s="109"/>
      <c r="G21" s="109">
        <v>3907170</v>
      </c>
      <c r="H21" s="86"/>
      <c r="I21" s="126">
        <f t="shared" si="0"/>
        <v>15857637</v>
      </c>
      <c r="J21" s="127"/>
      <c r="K21" s="124">
        <f t="shared" si="1"/>
        <v>125.32907340667678</v>
      </c>
      <c r="L21" s="124"/>
      <c r="M21" s="128">
        <v>194.36657718627299</v>
      </c>
      <c r="N21" s="124"/>
      <c r="O21" s="124">
        <f t="shared" si="2"/>
        <v>-69.037503779596207</v>
      </c>
      <c r="P21" s="98"/>
    </row>
    <row r="22" spans="1:16" s="96" customFormat="1" x14ac:dyDescent="0.25">
      <c r="A22" s="95" t="s">
        <v>34</v>
      </c>
      <c r="B22" s="95"/>
      <c r="C22" s="86">
        <v>91096</v>
      </c>
      <c r="D22" s="99"/>
      <c r="E22" s="109">
        <v>19470259</v>
      </c>
      <c r="F22" s="109"/>
      <c r="G22" s="109">
        <v>3361108</v>
      </c>
      <c r="H22" s="86"/>
      <c r="I22" s="126">
        <f t="shared" si="0"/>
        <v>16109151</v>
      </c>
      <c r="J22" s="127"/>
      <c r="K22" s="124">
        <f t="shared" si="1"/>
        <v>176.83708395538773</v>
      </c>
      <c r="L22" s="124"/>
      <c r="M22" s="128">
        <v>273.53087448725302</v>
      </c>
      <c r="N22" s="124"/>
      <c r="O22" s="124">
        <f t="shared" si="2"/>
        <v>-96.693790531865289</v>
      </c>
      <c r="P22" s="98"/>
    </row>
    <row r="23" spans="1:16" s="96" customFormat="1" x14ac:dyDescent="0.25">
      <c r="A23" s="95" t="s">
        <v>35</v>
      </c>
      <c r="B23" s="95"/>
      <c r="C23" s="86">
        <v>134998</v>
      </c>
      <c r="D23" s="99"/>
      <c r="E23" s="109">
        <v>23309651</v>
      </c>
      <c r="F23" s="109"/>
      <c r="G23" s="109">
        <v>4772386</v>
      </c>
      <c r="H23" s="86"/>
      <c r="I23" s="126">
        <f t="shared" si="0"/>
        <v>18537265</v>
      </c>
      <c r="J23" s="127"/>
      <c r="K23" s="124">
        <f t="shared" si="1"/>
        <v>137.31510837197587</v>
      </c>
      <c r="L23" s="124"/>
      <c r="M23" s="128">
        <v>208.186746202911</v>
      </c>
      <c r="N23" s="124"/>
      <c r="O23" s="124">
        <f t="shared" si="2"/>
        <v>-70.871637830935128</v>
      </c>
      <c r="P23" s="98"/>
    </row>
    <row r="24" spans="1:16" s="96" customFormat="1" x14ac:dyDescent="0.25">
      <c r="A24" s="95" t="s">
        <v>36</v>
      </c>
      <c r="B24" s="95"/>
      <c r="C24" s="86">
        <v>36388</v>
      </c>
      <c r="D24" s="99"/>
      <c r="E24" s="109">
        <v>5220977</v>
      </c>
      <c r="F24" s="109"/>
      <c r="G24" s="109">
        <v>1108373</v>
      </c>
      <c r="H24" s="86"/>
      <c r="I24" s="126">
        <f t="shared" si="0"/>
        <v>4112604</v>
      </c>
      <c r="J24" s="127"/>
      <c r="K24" s="124">
        <f t="shared" si="1"/>
        <v>113.02088600637573</v>
      </c>
      <c r="L24" s="124"/>
      <c r="M24" s="128">
        <v>194.10568145100299</v>
      </c>
      <c r="N24" s="124"/>
      <c r="O24" s="124">
        <f t="shared" si="2"/>
        <v>-81.084795444627261</v>
      </c>
      <c r="P24" s="98"/>
    </row>
    <row r="25" spans="1:16" s="96" customFormat="1" x14ac:dyDescent="0.25">
      <c r="A25" s="95" t="s">
        <v>37</v>
      </c>
      <c r="B25" s="95"/>
      <c r="C25" s="86">
        <v>26804</v>
      </c>
      <c r="D25" s="99"/>
      <c r="E25" s="109">
        <v>3310832</v>
      </c>
      <c r="F25" s="109"/>
      <c r="G25" s="109">
        <v>686324</v>
      </c>
      <c r="H25" s="86"/>
      <c r="I25" s="126">
        <f t="shared" si="0"/>
        <v>2624508</v>
      </c>
      <c r="J25" s="127"/>
      <c r="K25" s="124">
        <f t="shared" si="1"/>
        <v>97.914788837486938</v>
      </c>
      <c r="L25" s="124"/>
      <c r="M25" s="128">
        <v>155.521755401126</v>
      </c>
      <c r="N25" s="124"/>
      <c r="O25" s="124">
        <f t="shared" si="2"/>
        <v>-57.606966563639062</v>
      </c>
      <c r="P25" s="98"/>
    </row>
    <row r="26" spans="1:16" s="96" customFormat="1" x14ac:dyDescent="0.25">
      <c r="A26" s="95" t="s">
        <v>38</v>
      </c>
      <c r="B26" s="95"/>
      <c r="C26" s="86">
        <v>6917</v>
      </c>
      <c r="D26" s="99"/>
      <c r="E26" s="109">
        <v>730267</v>
      </c>
      <c r="F26" s="109"/>
      <c r="G26" s="109">
        <v>159112</v>
      </c>
      <c r="H26" s="86"/>
      <c r="I26" s="126">
        <f t="shared" si="0"/>
        <v>571155</v>
      </c>
      <c r="J26" s="127"/>
      <c r="K26" s="124">
        <f t="shared" si="1"/>
        <v>82.572647101344515</v>
      </c>
      <c r="L26" s="124"/>
      <c r="M26" s="128">
        <v>146.248997308664</v>
      </c>
      <c r="N26" s="124"/>
      <c r="O26" s="124">
        <f t="shared" si="2"/>
        <v>-63.676350207319487</v>
      </c>
      <c r="P26" s="98"/>
    </row>
    <row r="27" spans="1:16" s="96" customFormat="1" x14ac:dyDescent="0.25">
      <c r="A27" s="95" t="s">
        <v>39</v>
      </c>
      <c r="B27" s="95"/>
      <c r="C27" s="86">
        <v>228284</v>
      </c>
      <c r="D27" s="99"/>
      <c r="E27" s="109">
        <v>29935361</v>
      </c>
      <c r="F27" s="109"/>
      <c r="G27" s="109">
        <v>6398412</v>
      </c>
      <c r="H27" s="86"/>
      <c r="I27" s="126">
        <f t="shared" si="0"/>
        <v>23536949</v>
      </c>
      <c r="J27" s="127"/>
      <c r="K27" s="124">
        <f t="shared" si="1"/>
        <v>103.10380490967391</v>
      </c>
      <c r="L27" s="124"/>
      <c r="M27" s="128">
        <v>169.66310888417101</v>
      </c>
      <c r="N27" s="124"/>
      <c r="O27" s="124">
        <f t="shared" si="2"/>
        <v>-66.559303974497098</v>
      </c>
      <c r="P27" s="98"/>
    </row>
    <row r="28" spans="1:16" s="96" customFormat="1" x14ac:dyDescent="0.25">
      <c r="A28" s="95" t="s">
        <v>40</v>
      </c>
      <c r="B28" s="95"/>
      <c r="C28" s="86">
        <v>94218</v>
      </c>
      <c r="D28" s="99"/>
      <c r="E28" s="109">
        <v>12403540</v>
      </c>
      <c r="F28" s="109"/>
      <c r="G28" s="109">
        <v>2492094</v>
      </c>
      <c r="H28" s="86"/>
      <c r="I28" s="126">
        <f t="shared" si="0"/>
        <v>9911446</v>
      </c>
      <c r="J28" s="127"/>
      <c r="K28" s="124">
        <f t="shared" si="1"/>
        <v>105.19694750472308</v>
      </c>
      <c r="L28" s="124"/>
      <c r="M28" s="128">
        <v>167.131868238679</v>
      </c>
      <c r="N28" s="124"/>
      <c r="O28" s="124">
        <f t="shared" si="2"/>
        <v>-61.93492073395592</v>
      </c>
      <c r="P28" s="98"/>
    </row>
    <row r="29" spans="1:16" s="96" customFormat="1" x14ac:dyDescent="0.25">
      <c r="A29" s="95" t="s">
        <v>41</v>
      </c>
      <c r="B29" s="95"/>
      <c r="C29" s="86">
        <v>297685</v>
      </c>
      <c r="D29" s="99"/>
      <c r="E29" s="109">
        <v>44942354</v>
      </c>
      <c r="F29" s="109"/>
      <c r="G29" s="109">
        <v>8822423</v>
      </c>
      <c r="H29" s="86"/>
      <c r="I29" s="126">
        <f t="shared" si="0"/>
        <v>36119931</v>
      </c>
      <c r="J29" s="127"/>
      <c r="K29" s="124">
        <f t="shared" si="1"/>
        <v>121.33608008465325</v>
      </c>
      <c r="L29" s="124"/>
      <c r="M29" s="128">
        <v>178.76385962742501</v>
      </c>
      <c r="N29" s="124"/>
      <c r="O29" s="124">
        <f t="shared" si="2"/>
        <v>-57.427779542771759</v>
      </c>
      <c r="P29" s="98"/>
    </row>
    <row r="30" spans="1:16" s="96" customFormat="1" x14ac:dyDescent="0.25">
      <c r="A30" s="95" t="s">
        <v>42</v>
      </c>
      <c r="B30" s="95"/>
      <c r="C30" s="86">
        <v>121655</v>
      </c>
      <c r="D30" s="99"/>
      <c r="E30" s="109">
        <v>18452295</v>
      </c>
      <c r="F30" s="109"/>
      <c r="G30" s="109">
        <v>3662548</v>
      </c>
      <c r="H30" s="86"/>
      <c r="I30" s="126">
        <f t="shared" si="0"/>
        <v>14789747</v>
      </c>
      <c r="J30" s="127"/>
      <c r="K30" s="124">
        <f t="shared" si="1"/>
        <v>121.57122189799021</v>
      </c>
      <c r="L30" s="124"/>
      <c r="M30" s="128">
        <v>185.493887001047</v>
      </c>
      <c r="N30" s="124"/>
      <c r="O30" s="124">
        <f t="shared" si="2"/>
        <v>-63.922665103056787</v>
      </c>
      <c r="P30" s="98"/>
    </row>
    <row r="31" spans="1:16" s="96" customFormat="1" x14ac:dyDescent="0.25">
      <c r="A31" s="95" t="s">
        <v>43</v>
      </c>
      <c r="B31" s="95"/>
      <c r="C31" s="86">
        <v>167835</v>
      </c>
      <c r="D31" s="99"/>
      <c r="E31" s="109">
        <v>30616584</v>
      </c>
      <c r="F31" s="109"/>
      <c r="G31" s="109">
        <v>6462903</v>
      </c>
      <c r="H31" s="86"/>
      <c r="I31" s="126">
        <f t="shared" si="0"/>
        <v>24153681</v>
      </c>
      <c r="J31" s="127"/>
      <c r="K31" s="124">
        <f t="shared" si="1"/>
        <v>143.91325408883725</v>
      </c>
      <c r="L31" s="124"/>
      <c r="M31" s="128">
        <v>250.371824677457</v>
      </c>
      <c r="N31" s="124"/>
      <c r="O31" s="124">
        <f t="shared" si="2"/>
        <v>-106.45857058861975</v>
      </c>
      <c r="P31" s="98"/>
    </row>
    <row r="32" spans="1:16" s="96" customFormat="1" x14ac:dyDescent="0.25">
      <c r="A32" s="95" t="s">
        <v>44</v>
      </c>
      <c r="B32" s="95"/>
      <c r="C32" s="86">
        <v>332604</v>
      </c>
      <c r="D32" s="99"/>
      <c r="E32" s="109">
        <v>67971291</v>
      </c>
      <c r="F32" s="109"/>
      <c r="G32" s="109">
        <v>13381245</v>
      </c>
      <c r="H32" s="86"/>
      <c r="I32" s="126">
        <f t="shared" si="0"/>
        <v>54590046</v>
      </c>
      <c r="J32" s="127"/>
      <c r="K32" s="124">
        <f t="shared" si="1"/>
        <v>164.12925280513764</v>
      </c>
      <c r="L32" s="124"/>
      <c r="M32" s="128">
        <v>248.81203627315</v>
      </c>
      <c r="N32" s="124"/>
      <c r="O32" s="124">
        <f t="shared" si="2"/>
        <v>-84.68278346801236</v>
      </c>
      <c r="P32" s="98"/>
    </row>
    <row r="33" spans="1:16" s="96" customFormat="1" x14ac:dyDescent="0.25">
      <c r="A33" s="95" t="s">
        <v>45</v>
      </c>
      <c r="B33" s="95"/>
      <c r="C33" s="86">
        <v>150403</v>
      </c>
      <c r="D33" s="99"/>
      <c r="E33" s="109">
        <v>22780504</v>
      </c>
      <c r="F33" s="109"/>
      <c r="G33" s="109">
        <v>4381456</v>
      </c>
      <c r="H33" s="86"/>
      <c r="I33" s="126">
        <f t="shared" si="0"/>
        <v>18399048</v>
      </c>
      <c r="J33" s="127"/>
      <c r="K33" s="124">
        <f t="shared" si="1"/>
        <v>122.33165561857143</v>
      </c>
      <c r="L33" s="124"/>
      <c r="M33" s="128">
        <v>183.53571578564899</v>
      </c>
      <c r="N33" s="124"/>
      <c r="O33" s="124">
        <f t="shared" si="2"/>
        <v>-61.204060167077557</v>
      </c>
      <c r="P33" s="98"/>
    </row>
    <row r="34" spans="1:16" s="96" customFormat="1" x14ac:dyDescent="0.25">
      <c r="A34" s="95" t="s">
        <v>46</v>
      </c>
      <c r="B34" s="95"/>
      <c r="C34" s="86">
        <v>82876</v>
      </c>
      <c r="D34" s="99"/>
      <c r="E34" s="109">
        <v>16359587</v>
      </c>
      <c r="F34" s="109"/>
      <c r="G34" s="109">
        <v>3078329</v>
      </c>
      <c r="H34" s="86"/>
      <c r="I34" s="126">
        <f t="shared" si="0"/>
        <v>13281258</v>
      </c>
      <c r="J34" s="127"/>
      <c r="K34" s="124">
        <f t="shared" si="1"/>
        <v>160.25457309715719</v>
      </c>
      <c r="L34" s="124"/>
      <c r="M34" s="128">
        <v>250.17298974786701</v>
      </c>
      <c r="N34" s="124"/>
      <c r="O34" s="124">
        <f t="shared" si="2"/>
        <v>-89.918416650709815</v>
      </c>
      <c r="P34" s="98"/>
    </row>
    <row r="35" spans="1:16" s="96" customFormat="1" x14ac:dyDescent="0.25">
      <c r="A35" s="95" t="s">
        <v>47</v>
      </c>
      <c r="B35" s="95"/>
      <c r="C35" s="86">
        <v>213033</v>
      </c>
      <c r="D35" s="99"/>
      <c r="E35" s="109">
        <v>53241616</v>
      </c>
      <c r="F35" s="109"/>
      <c r="G35" s="109">
        <v>9686086</v>
      </c>
      <c r="H35" s="86"/>
      <c r="I35" s="126">
        <f t="shared" si="0"/>
        <v>43555530</v>
      </c>
      <c r="J35" s="127"/>
      <c r="K35" s="124">
        <f t="shared" si="1"/>
        <v>204.45438030727632</v>
      </c>
      <c r="L35" s="124"/>
      <c r="M35" s="128">
        <v>282.58908681388999</v>
      </c>
      <c r="N35" s="124"/>
      <c r="O35" s="124">
        <f t="shared" si="2"/>
        <v>-78.134706506613668</v>
      </c>
      <c r="P35" s="98"/>
    </row>
    <row r="36" spans="1:16" s="96" customFormat="1" x14ac:dyDescent="0.25">
      <c r="A36" s="95" t="s">
        <v>48</v>
      </c>
      <c r="B36" s="95"/>
      <c r="C36" s="86">
        <v>31927</v>
      </c>
      <c r="D36" s="99"/>
      <c r="E36" s="109">
        <v>4671321</v>
      </c>
      <c r="F36" s="109"/>
      <c r="G36" s="109">
        <v>1060574</v>
      </c>
      <c r="H36" s="86"/>
      <c r="I36" s="126">
        <f t="shared" si="0"/>
        <v>3610747</v>
      </c>
      <c r="J36" s="127"/>
      <c r="K36" s="124">
        <f t="shared" si="1"/>
        <v>113.0938390703793</v>
      </c>
      <c r="L36" s="124"/>
      <c r="M36" s="128">
        <v>215.25506214551001</v>
      </c>
      <c r="N36" s="124"/>
      <c r="O36" s="124">
        <f t="shared" si="2"/>
        <v>-102.16122307513071</v>
      </c>
      <c r="P36" s="98"/>
    </row>
    <row r="37" spans="1:16" s="96" customFormat="1" x14ac:dyDescent="0.25">
      <c r="A37" s="96" t="s">
        <v>49</v>
      </c>
      <c r="C37" s="86">
        <f>SUM(C11:C36)</f>
        <v>3799821</v>
      </c>
      <c r="D37" s="86"/>
      <c r="E37" s="86">
        <f>SUM(E11:E36)</f>
        <v>627674824</v>
      </c>
      <c r="F37" s="86"/>
      <c r="G37" s="86">
        <f>SUM(G11:G36)</f>
        <v>124513150</v>
      </c>
      <c r="H37" s="86"/>
      <c r="I37" s="126">
        <f t="shared" si="0"/>
        <v>503161674</v>
      </c>
      <c r="J37" s="127"/>
      <c r="K37" s="124">
        <f t="shared" si="1"/>
        <v>132.41720438936466</v>
      </c>
      <c r="L37" s="128"/>
      <c r="M37" s="128">
        <v>203.99996585523101</v>
      </c>
      <c r="N37" s="128"/>
      <c r="O37" s="124">
        <f t="shared" si="2"/>
        <v>-71.582761465866355</v>
      </c>
    </row>
  </sheetData>
  <phoneticPr fontId="0" type="noConversion"/>
  <pageMargins left="0.78740157480314965" right="0.78740157480314965" top="0.74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S37"/>
  <sheetViews>
    <sheetView workbookViewId="0">
      <selection activeCell="H6" sqref="H6:I6"/>
    </sheetView>
  </sheetViews>
  <sheetFormatPr baseColWidth="10" defaultColWidth="11.44140625" defaultRowHeight="13.2" x14ac:dyDescent="0.25"/>
  <cols>
    <col min="1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191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5" t="s">
        <v>148</v>
      </c>
      <c r="D8" s="50"/>
      <c r="E8" s="105" t="s">
        <v>148</v>
      </c>
      <c r="F8" s="50"/>
      <c r="G8" s="105" t="s">
        <v>148</v>
      </c>
      <c r="H8" s="50"/>
      <c r="I8" s="105" t="s">
        <v>148</v>
      </c>
      <c r="J8" s="50"/>
      <c r="K8" s="106" t="s">
        <v>149</v>
      </c>
      <c r="L8" s="53"/>
      <c r="M8" s="91" t="s">
        <v>59</v>
      </c>
      <c r="N8" s="52"/>
      <c r="O8" s="107" t="s">
        <v>149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598881</v>
      </c>
      <c r="D11" s="99"/>
      <c r="E11" s="109">
        <v>99051735</v>
      </c>
      <c r="F11" s="109"/>
      <c r="G11" s="109">
        <v>19768121</v>
      </c>
      <c r="H11" s="86"/>
      <c r="I11" s="126">
        <f>E11-G11</f>
        <v>79283614</v>
      </c>
      <c r="J11" s="127"/>
      <c r="K11" s="124">
        <f>I11/C11</f>
        <v>132.38625703603887</v>
      </c>
      <c r="L11" s="124"/>
      <c r="M11" s="128">
        <v>195.25737834169001</v>
      </c>
      <c r="N11" s="124"/>
      <c r="O11" s="124">
        <f>K11-M11</f>
        <v>-62.871121305651144</v>
      </c>
      <c r="P11" s="97"/>
    </row>
    <row r="12" spans="1:19" s="96" customFormat="1" x14ac:dyDescent="0.25">
      <c r="A12" s="95" t="s">
        <v>24</v>
      </c>
      <c r="B12" s="95"/>
      <c r="C12" s="86">
        <v>452618</v>
      </c>
      <c r="D12" s="99"/>
      <c r="E12" s="109">
        <v>71912479</v>
      </c>
      <c r="F12" s="109"/>
      <c r="G12" s="109">
        <v>14505047</v>
      </c>
      <c r="H12" s="86"/>
      <c r="I12" s="126">
        <f t="shared" ref="I12:I37" si="0">E12-G12</f>
        <v>57407432</v>
      </c>
      <c r="J12" s="127"/>
      <c r="K12" s="124">
        <f t="shared" ref="K12:K37" si="1">I12/C12</f>
        <v>126.83417804859727</v>
      </c>
      <c r="L12" s="124"/>
      <c r="M12" s="128">
        <v>202.43394482957299</v>
      </c>
      <c r="N12" s="124"/>
      <c r="O12" s="124">
        <f t="shared" ref="O12:O37" si="2">K12-M12</f>
        <v>-75.599766780975727</v>
      </c>
      <c r="P12" s="98"/>
    </row>
    <row r="13" spans="1:19" s="96" customFormat="1" x14ac:dyDescent="0.25">
      <c r="A13" s="95" t="s">
        <v>25</v>
      </c>
      <c r="B13" s="95"/>
      <c r="C13" s="86">
        <v>170174</v>
      </c>
      <c r="D13" s="99"/>
      <c r="E13" s="109">
        <v>21398783</v>
      </c>
      <c r="F13" s="109"/>
      <c r="G13" s="109">
        <v>4424741</v>
      </c>
      <c r="H13" s="86"/>
      <c r="I13" s="126">
        <f t="shared" si="0"/>
        <v>16974042</v>
      </c>
      <c r="J13" s="127"/>
      <c r="K13" s="124">
        <f t="shared" si="1"/>
        <v>99.745213722425277</v>
      </c>
      <c r="L13" s="124"/>
      <c r="M13" s="128">
        <v>167.30421331602301</v>
      </c>
      <c r="N13" s="124"/>
      <c r="O13" s="124">
        <f t="shared" si="2"/>
        <v>-67.558999593597733</v>
      </c>
      <c r="P13" s="98"/>
    </row>
    <row r="14" spans="1:19" s="96" customFormat="1" x14ac:dyDescent="0.25">
      <c r="A14" s="95" t="s">
        <v>26</v>
      </c>
      <c r="B14" s="95"/>
      <c r="C14" s="86">
        <v>15456</v>
      </c>
      <c r="D14" s="99"/>
      <c r="E14" s="109">
        <v>1937447</v>
      </c>
      <c r="F14" s="109"/>
      <c r="G14" s="109">
        <v>415017</v>
      </c>
      <c r="H14" s="86"/>
      <c r="I14" s="126">
        <f t="shared" si="0"/>
        <v>1522430</v>
      </c>
      <c r="J14" s="127"/>
      <c r="K14" s="124">
        <f t="shared" si="1"/>
        <v>98.500905797101453</v>
      </c>
      <c r="L14" s="124"/>
      <c r="M14" s="128">
        <v>155.39737538851199</v>
      </c>
      <c r="N14" s="124"/>
      <c r="O14" s="124">
        <f t="shared" si="2"/>
        <v>-56.896469591410536</v>
      </c>
      <c r="P14" s="98"/>
    </row>
    <row r="15" spans="1:19" s="96" customFormat="1" x14ac:dyDescent="0.25">
      <c r="A15" s="95" t="s">
        <v>27</v>
      </c>
      <c r="B15" s="95"/>
      <c r="C15" s="86">
        <v>65177</v>
      </c>
      <c r="D15" s="99"/>
      <c r="E15" s="109">
        <v>9349401</v>
      </c>
      <c r="F15" s="109"/>
      <c r="G15" s="109">
        <v>1997194</v>
      </c>
      <c r="H15" s="86"/>
      <c r="I15" s="126">
        <f t="shared" si="0"/>
        <v>7352207</v>
      </c>
      <c r="J15" s="127"/>
      <c r="K15" s="124">
        <f t="shared" si="1"/>
        <v>112.80370376052902</v>
      </c>
      <c r="L15" s="124"/>
      <c r="M15" s="128">
        <v>163.16924898094001</v>
      </c>
      <c r="N15" s="124"/>
      <c r="O15" s="124">
        <f t="shared" si="2"/>
        <v>-50.365545220410993</v>
      </c>
      <c r="P15" s="98"/>
    </row>
    <row r="16" spans="1:19" s="96" customFormat="1" x14ac:dyDescent="0.25">
      <c r="A16" s="95" t="s">
        <v>28</v>
      </c>
      <c r="B16" s="95"/>
      <c r="C16" s="86">
        <v>16380</v>
      </c>
      <c r="D16" s="99"/>
      <c r="E16" s="109">
        <v>2291977</v>
      </c>
      <c r="F16" s="109"/>
      <c r="G16" s="109">
        <v>455442</v>
      </c>
      <c r="H16" s="86"/>
      <c r="I16" s="126">
        <f t="shared" si="0"/>
        <v>1836535</v>
      </c>
      <c r="J16" s="127"/>
      <c r="K16" s="124">
        <f t="shared" si="1"/>
        <v>112.12057387057386</v>
      </c>
      <c r="L16" s="124"/>
      <c r="M16" s="128">
        <v>154.05954056831399</v>
      </c>
      <c r="N16" s="124"/>
      <c r="O16" s="124">
        <f t="shared" si="2"/>
        <v>-41.938966697740128</v>
      </c>
      <c r="P16" s="98"/>
    </row>
    <row r="17" spans="1:16" s="96" customFormat="1" x14ac:dyDescent="0.25">
      <c r="A17" s="95" t="s">
        <v>29</v>
      </c>
      <c r="B17" s="95"/>
      <c r="C17" s="86">
        <v>18726</v>
      </c>
      <c r="D17" s="99"/>
      <c r="E17" s="109">
        <v>2404794</v>
      </c>
      <c r="F17" s="109"/>
      <c r="G17" s="109">
        <v>502966</v>
      </c>
      <c r="H17" s="86"/>
      <c r="I17" s="126">
        <f t="shared" si="0"/>
        <v>1901828</v>
      </c>
      <c r="J17" s="127"/>
      <c r="K17" s="124">
        <f t="shared" si="1"/>
        <v>101.5608245220549</v>
      </c>
      <c r="L17" s="124"/>
      <c r="M17" s="128">
        <v>146.22564677134801</v>
      </c>
      <c r="N17" s="124"/>
      <c r="O17" s="124">
        <f t="shared" si="2"/>
        <v>-44.66482224929311</v>
      </c>
      <c r="P17" s="98"/>
    </row>
    <row r="18" spans="1:16" s="96" customFormat="1" x14ac:dyDescent="0.25">
      <c r="A18" s="95" t="s">
        <v>30</v>
      </c>
      <c r="B18" s="95"/>
      <c r="C18" s="86">
        <v>18705</v>
      </c>
      <c r="D18" s="99"/>
      <c r="E18" s="109">
        <v>2679525</v>
      </c>
      <c r="F18" s="109"/>
      <c r="G18" s="109">
        <v>564974</v>
      </c>
      <c r="H18" s="86"/>
      <c r="I18" s="126">
        <f t="shared" si="0"/>
        <v>2114551</v>
      </c>
      <c r="J18" s="127"/>
      <c r="K18" s="124">
        <f t="shared" si="1"/>
        <v>113.04736701416734</v>
      </c>
      <c r="L18" s="124"/>
      <c r="M18" s="128">
        <v>167.049037914184</v>
      </c>
      <c r="N18" s="124"/>
      <c r="O18" s="124">
        <f t="shared" si="2"/>
        <v>-54.001670900016663</v>
      </c>
      <c r="P18" s="98"/>
    </row>
    <row r="19" spans="1:16" s="96" customFormat="1" x14ac:dyDescent="0.25">
      <c r="A19" s="95" t="s">
        <v>31</v>
      </c>
      <c r="B19" s="95"/>
      <c r="C19" s="86">
        <v>49860</v>
      </c>
      <c r="D19" s="99"/>
      <c r="E19" s="109">
        <v>7348399</v>
      </c>
      <c r="F19" s="109"/>
      <c r="G19" s="109">
        <v>1449859</v>
      </c>
      <c r="H19" s="86"/>
      <c r="I19" s="126">
        <f t="shared" si="0"/>
        <v>5898540</v>
      </c>
      <c r="J19" s="127"/>
      <c r="K19" s="124">
        <f t="shared" si="1"/>
        <v>118.30204572803851</v>
      </c>
      <c r="L19" s="124"/>
      <c r="M19" s="128">
        <v>165.90841351222099</v>
      </c>
      <c r="N19" s="124"/>
      <c r="O19" s="124">
        <f t="shared" si="2"/>
        <v>-47.606367784182481</v>
      </c>
      <c r="P19" s="98"/>
    </row>
    <row r="20" spans="1:16" s="96" customFormat="1" x14ac:dyDescent="0.25">
      <c r="A20" s="95" t="s">
        <v>32</v>
      </c>
      <c r="B20" s="95"/>
      <c r="C20" s="86">
        <v>118502</v>
      </c>
      <c r="D20" s="99"/>
      <c r="E20" s="109">
        <v>19874791</v>
      </c>
      <c r="F20" s="109"/>
      <c r="G20" s="109">
        <v>4112765</v>
      </c>
      <c r="H20" s="86"/>
      <c r="I20" s="126">
        <f t="shared" si="0"/>
        <v>15762026</v>
      </c>
      <c r="J20" s="127"/>
      <c r="K20" s="124">
        <f t="shared" si="1"/>
        <v>133.01063273193702</v>
      </c>
      <c r="L20" s="124"/>
      <c r="M20" s="128">
        <v>193.89492579112701</v>
      </c>
      <c r="N20" s="124"/>
      <c r="O20" s="124">
        <f t="shared" si="2"/>
        <v>-60.884293059189986</v>
      </c>
      <c r="P20" s="98"/>
    </row>
    <row r="21" spans="1:16" s="96" customFormat="1" x14ac:dyDescent="0.25">
      <c r="A21" s="95" t="s">
        <v>33</v>
      </c>
      <c r="B21" s="95"/>
      <c r="C21" s="86">
        <v>122397</v>
      </c>
      <c r="D21" s="99"/>
      <c r="E21" s="109">
        <v>18377968</v>
      </c>
      <c r="F21" s="109"/>
      <c r="G21" s="109">
        <v>3780112</v>
      </c>
      <c r="H21" s="86"/>
      <c r="I21" s="126">
        <f t="shared" si="0"/>
        <v>14597856</v>
      </c>
      <c r="J21" s="127"/>
      <c r="K21" s="124">
        <f t="shared" si="1"/>
        <v>119.26645260913257</v>
      </c>
      <c r="L21" s="124"/>
      <c r="M21" s="128">
        <v>194.36657718627299</v>
      </c>
      <c r="N21" s="124"/>
      <c r="O21" s="124">
        <f t="shared" si="2"/>
        <v>-75.10012457714042</v>
      </c>
      <c r="P21" s="98"/>
    </row>
    <row r="22" spans="1:16" s="96" customFormat="1" x14ac:dyDescent="0.25">
      <c r="A22" s="95" t="s">
        <v>34</v>
      </c>
      <c r="B22" s="95"/>
      <c r="C22" s="86">
        <v>86598</v>
      </c>
      <c r="D22" s="99"/>
      <c r="E22" s="109">
        <v>18664850</v>
      </c>
      <c r="F22" s="109"/>
      <c r="G22" s="109">
        <v>3266659</v>
      </c>
      <c r="H22" s="86"/>
      <c r="I22" s="126">
        <f t="shared" si="0"/>
        <v>15398191</v>
      </c>
      <c r="J22" s="127"/>
      <c r="K22" s="124">
        <f t="shared" si="1"/>
        <v>177.81231668167857</v>
      </c>
      <c r="L22" s="124"/>
      <c r="M22" s="128">
        <v>273.53087448725302</v>
      </c>
      <c r="N22" s="124"/>
      <c r="O22" s="124">
        <f t="shared" si="2"/>
        <v>-95.718557805574449</v>
      </c>
      <c r="P22" s="98"/>
    </row>
    <row r="23" spans="1:16" s="96" customFormat="1" x14ac:dyDescent="0.25">
      <c r="A23" s="95" t="s">
        <v>35</v>
      </c>
      <c r="B23" s="95"/>
      <c r="C23" s="86">
        <v>126094</v>
      </c>
      <c r="D23" s="99"/>
      <c r="E23" s="109">
        <v>22777643</v>
      </c>
      <c r="F23" s="109"/>
      <c r="G23" s="109">
        <v>4631000</v>
      </c>
      <c r="H23" s="86"/>
      <c r="I23" s="126">
        <f t="shared" si="0"/>
        <v>18146643</v>
      </c>
      <c r="J23" s="127"/>
      <c r="K23" s="124">
        <f t="shared" si="1"/>
        <v>143.91361206718798</v>
      </c>
      <c r="L23" s="124"/>
      <c r="M23" s="128">
        <v>208.186746202911</v>
      </c>
      <c r="N23" s="124"/>
      <c r="O23" s="124">
        <f t="shared" si="2"/>
        <v>-64.273134135723012</v>
      </c>
      <c r="P23" s="98"/>
    </row>
    <row r="24" spans="1:16" s="96" customFormat="1" x14ac:dyDescent="0.25">
      <c r="A24" s="95" t="s">
        <v>36</v>
      </c>
      <c r="B24" s="95"/>
      <c r="C24" s="86">
        <v>36053</v>
      </c>
      <c r="D24" s="99"/>
      <c r="E24" s="109">
        <v>5018964</v>
      </c>
      <c r="F24" s="109"/>
      <c r="G24" s="109">
        <v>1068057</v>
      </c>
      <c r="H24" s="86"/>
      <c r="I24" s="126">
        <f t="shared" si="0"/>
        <v>3950907</v>
      </c>
      <c r="J24" s="127"/>
      <c r="K24" s="124">
        <f t="shared" si="1"/>
        <v>109.58608160208581</v>
      </c>
      <c r="L24" s="124"/>
      <c r="M24" s="128">
        <v>194.10568145100299</v>
      </c>
      <c r="N24" s="124"/>
      <c r="O24" s="124">
        <f t="shared" si="2"/>
        <v>-84.519599848917181</v>
      </c>
      <c r="P24" s="98"/>
    </row>
    <row r="25" spans="1:16" s="96" customFormat="1" x14ac:dyDescent="0.25">
      <c r="A25" s="95" t="s">
        <v>37</v>
      </c>
      <c r="B25" s="95"/>
      <c r="C25" s="86">
        <v>26471</v>
      </c>
      <c r="D25" s="99"/>
      <c r="E25" s="109">
        <v>3429609</v>
      </c>
      <c r="F25" s="109"/>
      <c r="G25" s="109">
        <v>723129</v>
      </c>
      <c r="H25" s="86"/>
      <c r="I25" s="126">
        <f t="shared" si="0"/>
        <v>2706480</v>
      </c>
      <c r="J25" s="127"/>
      <c r="K25" s="124">
        <f t="shared" si="1"/>
        <v>102.24320955007367</v>
      </c>
      <c r="L25" s="124"/>
      <c r="M25" s="128">
        <v>155.521755401126</v>
      </c>
      <c r="N25" s="124"/>
      <c r="O25" s="124">
        <f t="shared" si="2"/>
        <v>-53.278545851052328</v>
      </c>
      <c r="P25" s="98"/>
    </row>
    <row r="26" spans="1:16" s="96" customFormat="1" x14ac:dyDescent="0.25">
      <c r="A26" s="95" t="s">
        <v>38</v>
      </c>
      <c r="B26" s="95"/>
      <c r="C26" s="86">
        <v>6230</v>
      </c>
      <c r="D26" s="99"/>
      <c r="E26" s="109">
        <v>722601</v>
      </c>
      <c r="F26" s="109"/>
      <c r="G26" s="109">
        <v>156487</v>
      </c>
      <c r="H26" s="86"/>
      <c r="I26" s="126">
        <f t="shared" si="0"/>
        <v>566114</v>
      </c>
      <c r="J26" s="127"/>
      <c r="K26" s="124">
        <f t="shared" si="1"/>
        <v>90.869020866773681</v>
      </c>
      <c r="L26" s="124"/>
      <c r="M26" s="128">
        <v>146.248997308664</v>
      </c>
      <c r="N26" s="124"/>
      <c r="O26" s="124">
        <f t="shared" si="2"/>
        <v>-55.379976441890321</v>
      </c>
      <c r="P26" s="98"/>
    </row>
    <row r="27" spans="1:16" s="96" customFormat="1" x14ac:dyDescent="0.25">
      <c r="A27" s="95" t="s">
        <v>39</v>
      </c>
      <c r="B27" s="95"/>
      <c r="C27" s="86">
        <v>213129</v>
      </c>
      <c r="D27" s="99"/>
      <c r="E27" s="109">
        <v>30190557</v>
      </c>
      <c r="F27" s="109"/>
      <c r="G27" s="109">
        <v>6219602</v>
      </c>
      <c r="H27" s="86"/>
      <c r="I27" s="126">
        <f t="shared" si="0"/>
        <v>23970955</v>
      </c>
      <c r="J27" s="127"/>
      <c r="K27" s="124">
        <f t="shared" si="1"/>
        <v>112.47157824603879</v>
      </c>
      <c r="L27" s="124"/>
      <c r="M27" s="128">
        <v>169.66310888417101</v>
      </c>
      <c r="N27" s="124"/>
      <c r="O27" s="124">
        <f t="shared" si="2"/>
        <v>-57.191530638132221</v>
      </c>
      <c r="P27" s="98"/>
    </row>
    <row r="28" spans="1:16" s="96" customFormat="1" x14ac:dyDescent="0.25">
      <c r="A28" s="95" t="s">
        <v>40</v>
      </c>
      <c r="B28" s="95"/>
      <c r="C28" s="86">
        <v>89015</v>
      </c>
      <c r="D28" s="99"/>
      <c r="E28" s="109">
        <v>11519319</v>
      </c>
      <c r="F28" s="109"/>
      <c r="G28" s="109">
        <v>2448028</v>
      </c>
      <c r="H28" s="86"/>
      <c r="I28" s="126">
        <f t="shared" si="0"/>
        <v>9071291</v>
      </c>
      <c r="J28" s="127"/>
      <c r="K28" s="124">
        <f t="shared" si="1"/>
        <v>101.90744256585968</v>
      </c>
      <c r="L28" s="124"/>
      <c r="M28" s="128">
        <v>167.131868238679</v>
      </c>
      <c r="N28" s="124"/>
      <c r="O28" s="124">
        <f t="shared" si="2"/>
        <v>-65.224425672819322</v>
      </c>
      <c r="P28" s="98"/>
    </row>
    <row r="29" spans="1:16" s="96" customFormat="1" x14ac:dyDescent="0.25">
      <c r="A29" s="95" t="s">
        <v>41</v>
      </c>
      <c r="B29" s="95"/>
      <c r="C29" s="86">
        <v>280403</v>
      </c>
      <c r="D29" s="99"/>
      <c r="E29" s="109">
        <v>42778447</v>
      </c>
      <c r="F29" s="109"/>
      <c r="G29" s="109">
        <v>8489502</v>
      </c>
      <c r="H29" s="86"/>
      <c r="I29" s="126">
        <f t="shared" si="0"/>
        <v>34288945</v>
      </c>
      <c r="J29" s="127"/>
      <c r="K29" s="124">
        <f t="shared" si="1"/>
        <v>122.28451550090405</v>
      </c>
      <c r="L29" s="124"/>
      <c r="M29" s="128">
        <v>178.76385962742501</v>
      </c>
      <c r="N29" s="124"/>
      <c r="O29" s="124">
        <f t="shared" si="2"/>
        <v>-56.479344126520957</v>
      </c>
      <c r="P29" s="98"/>
    </row>
    <row r="30" spans="1:16" s="96" customFormat="1" x14ac:dyDescent="0.25">
      <c r="A30" s="95" t="s">
        <v>42</v>
      </c>
      <c r="B30" s="95"/>
      <c r="C30" s="86">
        <v>115804</v>
      </c>
      <c r="D30" s="99"/>
      <c r="E30" s="109">
        <v>16982893</v>
      </c>
      <c r="F30" s="109"/>
      <c r="G30" s="109">
        <v>3561332</v>
      </c>
      <c r="H30" s="86"/>
      <c r="I30" s="126">
        <f t="shared" si="0"/>
        <v>13421561</v>
      </c>
      <c r="J30" s="127"/>
      <c r="K30" s="124">
        <f t="shared" si="1"/>
        <v>115.89894131463507</v>
      </c>
      <c r="L30" s="124"/>
      <c r="M30" s="128">
        <v>185.493887001047</v>
      </c>
      <c r="N30" s="124"/>
      <c r="O30" s="124">
        <f t="shared" si="2"/>
        <v>-69.594945686411933</v>
      </c>
      <c r="P30" s="98"/>
    </row>
    <row r="31" spans="1:16" s="96" customFormat="1" x14ac:dyDescent="0.25">
      <c r="A31" s="95" t="s">
        <v>43</v>
      </c>
      <c r="B31" s="95"/>
      <c r="C31" s="86">
        <v>146112</v>
      </c>
      <c r="D31" s="99"/>
      <c r="E31" s="109">
        <v>26274903</v>
      </c>
      <c r="F31" s="109"/>
      <c r="G31" s="109">
        <v>5767947</v>
      </c>
      <c r="H31" s="86"/>
      <c r="I31" s="126">
        <f t="shared" si="0"/>
        <v>20506956</v>
      </c>
      <c r="J31" s="127"/>
      <c r="K31" s="124">
        <f t="shared" si="1"/>
        <v>140.35093626806832</v>
      </c>
      <c r="L31" s="124"/>
      <c r="M31" s="128">
        <v>250.371824677457</v>
      </c>
      <c r="N31" s="124"/>
      <c r="O31" s="124">
        <f t="shared" si="2"/>
        <v>-110.02088840938868</v>
      </c>
      <c r="P31" s="98"/>
    </row>
    <row r="32" spans="1:16" s="96" customFormat="1" x14ac:dyDescent="0.25">
      <c r="A32" s="95" t="s">
        <v>44</v>
      </c>
      <c r="B32" s="95"/>
      <c r="C32" s="86">
        <v>301014</v>
      </c>
      <c r="D32" s="99"/>
      <c r="E32" s="109">
        <v>61962576</v>
      </c>
      <c r="F32" s="109"/>
      <c r="G32" s="109">
        <v>12529124</v>
      </c>
      <c r="H32" s="86"/>
      <c r="I32" s="126">
        <f t="shared" si="0"/>
        <v>49433452</v>
      </c>
      <c r="J32" s="127"/>
      <c r="K32" s="124">
        <f t="shared" si="1"/>
        <v>164.22309925784182</v>
      </c>
      <c r="L32" s="124"/>
      <c r="M32" s="128">
        <v>248.81203627315</v>
      </c>
      <c r="N32" s="124"/>
      <c r="O32" s="124">
        <f t="shared" si="2"/>
        <v>-84.588937015308176</v>
      </c>
      <c r="P32" s="98"/>
    </row>
    <row r="33" spans="1:16" s="96" customFormat="1" x14ac:dyDescent="0.25">
      <c r="A33" s="95" t="s">
        <v>45</v>
      </c>
      <c r="B33" s="95"/>
      <c r="C33" s="86">
        <v>138055</v>
      </c>
      <c r="D33" s="99"/>
      <c r="E33" s="109">
        <v>21657102</v>
      </c>
      <c r="F33" s="109"/>
      <c r="G33" s="109">
        <v>4245039</v>
      </c>
      <c r="H33" s="86"/>
      <c r="I33" s="126">
        <f t="shared" si="0"/>
        <v>17412063</v>
      </c>
      <c r="J33" s="127"/>
      <c r="K33" s="124">
        <f t="shared" si="1"/>
        <v>126.12410271268698</v>
      </c>
      <c r="L33" s="124"/>
      <c r="M33" s="128">
        <v>183.53571578564899</v>
      </c>
      <c r="N33" s="124"/>
      <c r="O33" s="124">
        <f t="shared" si="2"/>
        <v>-57.411613072962012</v>
      </c>
      <c r="P33" s="98"/>
    </row>
    <row r="34" spans="1:16" s="96" customFormat="1" x14ac:dyDescent="0.25">
      <c r="A34" s="95" t="s">
        <v>46</v>
      </c>
      <c r="B34" s="95"/>
      <c r="C34" s="86">
        <v>74379</v>
      </c>
      <c r="D34" s="99"/>
      <c r="E34" s="109">
        <v>14913215</v>
      </c>
      <c r="F34" s="109"/>
      <c r="G34" s="109">
        <v>2766546</v>
      </c>
      <c r="H34" s="86"/>
      <c r="I34" s="126">
        <f t="shared" si="0"/>
        <v>12146669</v>
      </c>
      <c r="J34" s="127"/>
      <c r="K34" s="124">
        <f t="shared" si="1"/>
        <v>163.30777504403125</v>
      </c>
      <c r="L34" s="124"/>
      <c r="M34" s="128">
        <v>250.17298974786701</v>
      </c>
      <c r="N34" s="124"/>
      <c r="O34" s="124">
        <f t="shared" si="2"/>
        <v>-86.865214703835761</v>
      </c>
      <c r="P34" s="98"/>
    </row>
    <row r="35" spans="1:16" s="96" customFormat="1" x14ac:dyDescent="0.25">
      <c r="A35" s="95" t="s">
        <v>47</v>
      </c>
      <c r="B35" s="95"/>
      <c r="C35" s="86">
        <v>190649</v>
      </c>
      <c r="D35" s="99"/>
      <c r="E35" s="109">
        <v>48312694</v>
      </c>
      <c r="F35" s="109"/>
      <c r="G35" s="109">
        <v>8852233</v>
      </c>
      <c r="H35" s="86"/>
      <c r="I35" s="126">
        <f t="shared" si="0"/>
        <v>39460461</v>
      </c>
      <c r="J35" s="127"/>
      <c r="K35" s="124">
        <f t="shared" si="1"/>
        <v>206.97963797344858</v>
      </c>
      <c r="L35" s="124"/>
      <c r="M35" s="128">
        <v>282.58908681388999</v>
      </c>
      <c r="N35" s="124"/>
      <c r="O35" s="124">
        <f t="shared" si="2"/>
        <v>-75.609448840441416</v>
      </c>
      <c r="P35" s="98"/>
    </row>
    <row r="36" spans="1:16" s="96" customFormat="1" x14ac:dyDescent="0.25">
      <c r="A36" s="95" t="s">
        <v>48</v>
      </c>
      <c r="B36" s="95"/>
      <c r="C36" s="86">
        <v>31186</v>
      </c>
      <c r="D36" s="99"/>
      <c r="E36" s="109">
        <v>4537040</v>
      </c>
      <c r="F36" s="109"/>
      <c r="G36" s="109">
        <v>1056439</v>
      </c>
      <c r="H36" s="86"/>
      <c r="I36" s="126">
        <f t="shared" si="0"/>
        <v>3480601</v>
      </c>
      <c r="J36" s="127"/>
      <c r="K36" s="124">
        <f t="shared" si="1"/>
        <v>111.60780478419804</v>
      </c>
      <c r="L36" s="124"/>
      <c r="M36" s="128">
        <v>215.25506214551001</v>
      </c>
      <c r="N36" s="124"/>
      <c r="O36" s="124">
        <f t="shared" si="2"/>
        <v>-103.64725736131197</v>
      </c>
      <c r="P36" s="98"/>
    </row>
    <row r="37" spans="1:16" s="96" customFormat="1" x14ac:dyDescent="0.25">
      <c r="A37" s="96" t="s">
        <v>49</v>
      </c>
      <c r="C37" s="86">
        <f>SUM(C11:C36)</f>
        <v>3508068</v>
      </c>
      <c r="D37" s="86"/>
      <c r="E37" s="86">
        <f>SUM(E11:E36)</f>
        <v>586369712</v>
      </c>
      <c r="F37" s="86"/>
      <c r="G37" s="86">
        <f>SUM(G11:G36)</f>
        <v>117757362</v>
      </c>
      <c r="H37" s="86"/>
      <c r="I37" s="126">
        <f t="shared" si="0"/>
        <v>468612350</v>
      </c>
      <c r="J37" s="127"/>
      <c r="K37" s="124">
        <f t="shared" si="1"/>
        <v>133.58131883418451</v>
      </c>
      <c r="L37" s="128"/>
      <c r="M37" s="128">
        <v>203.99996585523101</v>
      </c>
      <c r="N37" s="128"/>
      <c r="O37" s="124">
        <f t="shared" si="2"/>
        <v>-70.418647021046496</v>
      </c>
    </row>
  </sheetData>
  <phoneticPr fontId="0" type="noConversion"/>
  <pageMargins left="0.78740157480314965" right="0.78740157480314965" top="0.76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S37"/>
  <sheetViews>
    <sheetView workbookViewId="0">
      <selection activeCell="H6" sqref="H6:I6"/>
    </sheetView>
  </sheetViews>
  <sheetFormatPr baseColWidth="10" defaultColWidth="11.44140625" defaultRowHeight="13.2" x14ac:dyDescent="0.25"/>
  <cols>
    <col min="1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192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5" t="s">
        <v>150</v>
      </c>
      <c r="D8" s="50"/>
      <c r="E8" s="105" t="s">
        <v>150</v>
      </c>
      <c r="F8" s="50"/>
      <c r="G8" s="105" t="s">
        <v>150</v>
      </c>
      <c r="H8" s="50"/>
      <c r="I8" s="105" t="s">
        <v>150</v>
      </c>
      <c r="J8" s="50"/>
      <c r="K8" s="106" t="s">
        <v>151</v>
      </c>
      <c r="L8" s="53"/>
      <c r="M8" s="91" t="s">
        <v>59</v>
      </c>
      <c r="N8" s="52"/>
      <c r="O8" s="107" t="s">
        <v>151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534286</v>
      </c>
      <c r="D11" s="99"/>
      <c r="E11" s="109">
        <v>100495509</v>
      </c>
      <c r="F11" s="109"/>
      <c r="G11" s="109">
        <v>18925431</v>
      </c>
      <c r="H11" s="86"/>
      <c r="I11" s="126">
        <f>E11-G11</f>
        <v>81570078</v>
      </c>
      <c r="J11" s="127"/>
      <c r="K11" s="124">
        <f>I11/C11</f>
        <v>152.67118734161104</v>
      </c>
      <c r="L11" s="124"/>
      <c r="M11" s="128">
        <v>195.25737834169001</v>
      </c>
      <c r="N11" s="124"/>
      <c r="O11" s="124">
        <f>K11-M11</f>
        <v>-42.586191000078969</v>
      </c>
      <c r="P11" s="97"/>
    </row>
    <row r="12" spans="1:19" s="96" customFormat="1" x14ac:dyDescent="0.25">
      <c r="A12" s="95" t="s">
        <v>24</v>
      </c>
      <c r="B12" s="95"/>
      <c r="C12" s="86">
        <v>411871</v>
      </c>
      <c r="D12" s="99"/>
      <c r="E12" s="109">
        <v>75965146</v>
      </c>
      <c r="F12" s="109"/>
      <c r="G12" s="109">
        <v>14495396</v>
      </c>
      <c r="H12" s="86"/>
      <c r="I12" s="126">
        <f t="shared" ref="I12:I37" si="0">E12-G12</f>
        <v>61469750</v>
      </c>
      <c r="J12" s="127"/>
      <c r="K12" s="124">
        <f t="shared" ref="K12:K37" si="1">I12/C12</f>
        <v>149.24515200147619</v>
      </c>
      <c r="L12" s="124"/>
      <c r="M12" s="128">
        <v>202.43394482957299</v>
      </c>
      <c r="N12" s="124"/>
      <c r="O12" s="124">
        <f t="shared" ref="O12:O37" si="2">K12-M12</f>
        <v>-53.188792828096808</v>
      </c>
      <c r="P12" s="98"/>
    </row>
    <row r="13" spans="1:19" s="96" customFormat="1" x14ac:dyDescent="0.25">
      <c r="A13" s="95" t="s">
        <v>25</v>
      </c>
      <c r="B13" s="95"/>
      <c r="C13" s="86">
        <v>143434</v>
      </c>
      <c r="D13" s="99"/>
      <c r="E13" s="109">
        <v>21887807</v>
      </c>
      <c r="F13" s="109"/>
      <c r="G13" s="109">
        <v>4229624</v>
      </c>
      <c r="H13" s="86"/>
      <c r="I13" s="126">
        <f t="shared" si="0"/>
        <v>17658183</v>
      </c>
      <c r="J13" s="127"/>
      <c r="K13" s="124">
        <f t="shared" si="1"/>
        <v>123.11016216517702</v>
      </c>
      <c r="L13" s="124"/>
      <c r="M13" s="128">
        <v>167.30421331602301</v>
      </c>
      <c r="N13" s="124"/>
      <c r="O13" s="124">
        <f t="shared" si="2"/>
        <v>-44.194051150845993</v>
      </c>
      <c r="P13" s="98"/>
    </row>
    <row r="14" spans="1:19" s="96" customFormat="1" x14ac:dyDescent="0.25">
      <c r="A14" s="95" t="s">
        <v>26</v>
      </c>
      <c r="B14" s="95"/>
      <c r="C14" s="86">
        <v>13990</v>
      </c>
      <c r="D14" s="99"/>
      <c r="E14" s="109">
        <v>1869385</v>
      </c>
      <c r="F14" s="109"/>
      <c r="G14" s="109">
        <v>388230</v>
      </c>
      <c r="H14" s="86"/>
      <c r="I14" s="126">
        <f t="shared" si="0"/>
        <v>1481155</v>
      </c>
      <c r="J14" s="127"/>
      <c r="K14" s="124">
        <f t="shared" si="1"/>
        <v>105.87240886347391</v>
      </c>
      <c r="L14" s="124"/>
      <c r="M14" s="128">
        <v>155.39737538851199</v>
      </c>
      <c r="N14" s="124"/>
      <c r="O14" s="124">
        <f t="shared" si="2"/>
        <v>-49.524966525038081</v>
      </c>
      <c r="P14" s="98"/>
    </row>
    <row r="15" spans="1:19" s="96" customFormat="1" x14ac:dyDescent="0.25">
      <c r="A15" s="95" t="s">
        <v>27</v>
      </c>
      <c r="B15" s="95"/>
      <c r="C15" s="86">
        <v>55925</v>
      </c>
      <c r="D15" s="99"/>
      <c r="E15" s="109">
        <v>9108374</v>
      </c>
      <c r="F15" s="109"/>
      <c r="G15" s="109">
        <v>1853785</v>
      </c>
      <c r="H15" s="86"/>
      <c r="I15" s="126">
        <f t="shared" si="0"/>
        <v>7254589</v>
      </c>
      <c r="J15" s="127"/>
      <c r="K15" s="124">
        <f t="shared" si="1"/>
        <v>129.71996423781852</v>
      </c>
      <c r="L15" s="124"/>
      <c r="M15" s="128">
        <v>163.16924898094001</v>
      </c>
      <c r="N15" s="124"/>
      <c r="O15" s="124">
        <f t="shared" si="2"/>
        <v>-33.449284743121495</v>
      </c>
      <c r="P15" s="98"/>
    </row>
    <row r="16" spans="1:19" s="96" customFormat="1" x14ac:dyDescent="0.25">
      <c r="A16" s="95" t="s">
        <v>28</v>
      </c>
      <c r="B16" s="95"/>
      <c r="C16" s="86">
        <v>13470</v>
      </c>
      <c r="D16" s="99"/>
      <c r="E16" s="109">
        <v>2091814</v>
      </c>
      <c r="F16" s="109"/>
      <c r="G16" s="109">
        <v>404210</v>
      </c>
      <c r="H16" s="86"/>
      <c r="I16" s="126">
        <f t="shared" si="0"/>
        <v>1687604</v>
      </c>
      <c r="J16" s="127"/>
      <c r="K16" s="124">
        <f t="shared" si="1"/>
        <v>125.2861172976986</v>
      </c>
      <c r="L16" s="124"/>
      <c r="M16" s="128">
        <v>154.05954056831399</v>
      </c>
      <c r="N16" s="124"/>
      <c r="O16" s="124">
        <f t="shared" si="2"/>
        <v>-28.773423270615396</v>
      </c>
      <c r="P16" s="98"/>
    </row>
    <row r="17" spans="1:16" s="96" customFormat="1" x14ac:dyDescent="0.25">
      <c r="A17" s="95" t="s">
        <v>29</v>
      </c>
      <c r="B17" s="95"/>
      <c r="C17" s="86">
        <v>16652</v>
      </c>
      <c r="D17" s="99"/>
      <c r="E17" s="109">
        <v>2515448</v>
      </c>
      <c r="F17" s="109"/>
      <c r="G17" s="109">
        <v>499686</v>
      </c>
      <c r="H17" s="86"/>
      <c r="I17" s="126">
        <f t="shared" si="0"/>
        <v>2015762</v>
      </c>
      <c r="J17" s="127"/>
      <c r="K17" s="124">
        <f t="shared" si="1"/>
        <v>121.05224597645929</v>
      </c>
      <c r="L17" s="124"/>
      <c r="M17" s="128">
        <v>146.22564677134801</v>
      </c>
      <c r="N17" s="124"/>
      <c r="O17" s="124">
        <f t="shared" si="2"/>
        <v>-25.173400794888721</v>
      </c>
      <c r="P17" s="98"/>
    </row>
    <row r="18" spans="1:16" s="96" customFormat="1" x14ac:dyDescent="0.25">
      <c r="A18" s="95" t="s">
        <v>30</v>
      </c>
      <c r="B18" s="95"/>
      <c r="C18" s="86">
        <v>15548</v>
      </c>
      <c r="D18" s="99"/>
      <c r="E18" s="109">
        <v>2372553</v>
      </c>
      <c r="F18" s="109"/>
      <c r="G18" s="109">
        <v>485536</v>
      </c>
      <c r="H18" s="86"/>
      <c r="I18" s="126">
        <f t="shared" si="0"/>
        <v>1887017</v>
      </c>
      <c r="J18" s="127"/>
      <c r="K18" s="124">
        <f t="shared" si="1"/>
        <v>121.3671854900952</v>
      </c>
      <c r="L18" s="124"/>
      <c r="M18" s="128">
        <v>167.049037914184</v>
      </c>
      <c r="N18" s="124"/>
      <c r="O18" s="124">
        <f t="shared" si="2"/>
        <v>-45.681852424088802</v>
      </c>
      <c r="P18" s="98"/>
    </row>
    <row r="19" spans="1:16" s="96" customFormat="1" x14ac:dyDescent="0.25">
      <c r="A19" s="95" t="s">
        <v>31</v>
      </c>
      <c r="B19" s="95"/>
      <c r="C19" s="86">
        <v>42577</v>
      </c>
      <c r="D19" s="99"/>
      <c r="E19" s="109">
        <v>7251487</v>
      </c>
      <c r="F19" s="109"/>
      <c r="G19" s="109">
        <v>1349186</v>
      </c>
      <c r="H19" s="86"/>
      <c r="I19" s="126">
        <f t="shared" si="0"/>
        <v>5902301</v>
      </c>
      <c r="J19" s="127"/>
      <c r="K19" s="124">
        <f t="shared" si="1"/>
        <v>138.62651196655472</v>
      </c>
      <c r="L19" s="124"/>
      <c r="M19" s="128">
        <v>165.90841351222099</v>
      </c>
      <c r="N19" s="124"/>
      <c r="O19" s="124">
        <f t="shared" si="2"/>
        <v>-27.281901545666273</v>
      </c>
      <c r="P19" s="98"/>
    </row>
    <row r="20" spans="1:16" s="96" customFormat="1" x14ac:dyDescent="0.25">
      <c r="A20" s="95" t="s">
        <v>32</v>
      </c>
      <c r="B20" s="95"/>
      <c r="C20" s="86">
        <v>99234</v>
      </c>
      <c r="D20" s="99"/>
      <c r="E20" s="109">
        <v>19638838</v>
      </c>
      <c r="F20" s="109"/>
      <c r="G20" s="109">
        <v>3850283</v>
      </c>
      <c r="H20" s="86"/>
      <c r="I20" s="126">
        <f t="shared" si="0"/>
        <v>15788555</v>
      </c>
      <c r="J20" s="127"/>
      <c r="K20" s="124">
        <f t="shared" si="1"/>
        <v>159.10428885261101</v>
      </c>
      <c r="L20" s="124"/>
      <c r="M20" s="128">
        <v>193.89492579112701</v>
      </c>
      <c r="N20" s="124"/>
      <c r="O20" s="124">
        <f t="shared" si="2"/>
        <v>-34.790636938516002</v>
      </c>
      <c r="P20" s="98"/>
    </row>
    <row r="21" spans="1:16" s="96" customFormat="1" x14ac:dyDescent="0.25">
      <c r="A21" s="95" t="s">
        <v>33</v>
      </c>
      <c r="B21" s="95"/>
      <c r="C21" s="86">
        <v>108051</v>
      </c>
      <c r="D21" s="99"/>
      <c r="E21" s="109">
        <v>18539629</v>
      </c>
      <c r="F21" s="109"/>
      <c r="G21" s="109">
        <v>3661390</v>
      </c>
      <c r="H21" s="86"/>
      <c r="I21" s="126">
        <f t="shared" si="0"/>
        <v>14878239</v>
      </c>
      <c r="J21" s="127"/>
      <c r="K21" s="124">
        <f t="shared" si="1"/>
        <v>137.69644889913096</v>
      </c>
      <c r="L21" s="124"/>
      <c r="M21" s="128">
        <v>194.36657718627299</v>
      </c>
      <c r="N21" s="124"/>
      <c r="O21" s="124">
        <f t="shared" si="2"/>
        <v>-56.670128287142035</v>
      </c>
      <c r="P21" s="98"/>
    </row>
    <row r="22" spans="1:16" s="96" customFormat="1" x14ac:dyDescent="0.25">
      <c r="A22" s="95" t="s">
        <v>34</v>
      </c>
      <c r="B22" s="95"/>
      <c r="C22" s="86">
        <v>77828</v>
      </c>
      <c r="D22" s="99"/>
      <c r="E22" s="109">
        <v>19278963</v>
      </c>
      <c r="F22" s="109"/>
      <c r="G22" s="109">
        <v>3218248</v>
      </c>
      <c r="H22" s="86"/>
      <c r="I22" s="126">
        <f t="shared" si="0"/>
        <v>16060715</v>
      </c>
      <c r="J22" s="127"/>
      <c r="K22" s="124">
        <f t="shared" si="1"/>
        <v>206.3616564732487</v>
      </c>
      <c r="L22" s="124"/>
      <c r="M22" s="128">
        <v>273.53087448725302</v>
      </c>
      <c r="N22" s="124"/>
      <c r="O22" s="124">
        <f t="shared" si="2"/>
        <v>-67.169218014004315</v>
      </c>
      <c r="P22" s="98"/>
    </row>
    <row r="23" spans="1:16" s="96" customFormat="1" x14ac:dyDescent="0.25">
      <c r="A23" s="95" t="s">
        <v>35</v>
      </c>
      <c r="B23" s="95"/>
      <c r="C23" s="86">
        <v>114699</v>
      </c>
      <c r="D23" s="99"/>
      <c r="E23" s="109">
        <v>23722703</v>
      </c>
      <c r="F23" s="109"/>
      <c r="G23" s="109">
        <v>4394458</v>
      </c>
      <c r="H23" s="86"/>
      <c r="I23" s="126">
        <f t="shared" si="0"/>
        <v>19328245</v>
      </c>
      <c r="J23" s="127"/>
      <c r="K23" s="124">
        <f t="shared" si="1"/>
        <v>168.51275948351773</v>
      </c>
      <c r="L23" s="124"/>
      <c r="M23" s="128">
        <v>208.186746202911</v>
      </c>
      <c r="N23" s="124"/>
      <c r="O23" s="124">
        <f t="shared" si="2"/>
        <v>-39.67398671939327</v>
      </c>
      <c r="P23" s="98"/>
    </row>
    <row r="24" spans="1:16" s="96" customFormat="1" x14ac:dyDescent="0.25">
      <c r="A24" s="95" t="s">
        <v>36</v>
      </c>
      <c r="B24" s="95"/>
      <c r="C24" s="86">
        <v>32667</v>
      </c>
      <c r="D24" s="99"/>
      <c r="E24" s="109">
        <v>6033711</v>
      </c>
      <c r="F24" s="109"/>
      <c r="G24" s="109">
        <v>1154035</v>
      </c>
      <c r="H24" s="86"/>
      <c r="I24" s="126">
        <f t="shared" si="0"/>
        <v>4879676</v>
      </c>
      <c r="J24" s="127"/>
      <c r="K24" s="124">
        <f t="shared" si="1"/>
        <v>149.37631248660728</v>
      </c>
      <c r="L24" s="124"/>
      <c r="M24" s="128">
        <v>194.10568145100299</v>
      </c>
      <c r="N24" s="124"/>
      <c r="O24" s="124">
        <f t="shared" si="2"/>
        <v>-44.729368964395718</v>
      </c>
      <c r="P24" s="98"/>
    </row>
    <row r="25" spans="1:16" s="96" customFormat="1" x14ac:dyDescent="0.25">
      <c r="A25" s="95" t="s">
        <v>37</v>
      </c>
      <c r="B25" s="95"/>
      <c r="C25" s="86">
        <v>22725</v>
      </c>
      <c r="D25" s="99"/>
      <c r="E25" s="109">
        <v>3369426</v>
      </c>
      <c r="F25" s="109"/>
      <c r="G25" s="109">
        <v>652720</v>
      </c>
      <c r="H25" s="86"/>
      <c r="I25" s="126">
        <f t="shared" si="0"/>
        <v>2716706</v>
      </c>
      <c r="J25" s="127"/>
      <c r="K25" s="124">
        <f t="shared" si="1"/>
        <v>119.54701870187019</v>
      </c>
      <c r="L25" s="124"/>
      <c r="M25" s="128">
        <v>155.521755401126</v>
      </c>
      <c r="N25" s="124"/>
      <c r="O25" s="124">
        <f t="shared" si="2"/>
        <v>-35.974736699255814</v>
      </c>
      <c r="P25" s="98"/>
    </row>
    <row r="26" spans="1:16" s="96" customFormat="1" x14ac:dyDescent="0.25">
      <c r="A26" s="95" t="s">
        <v>38</v>
      </c>
      <c r="B26" s="95"/>
      <c r="C26" s="86">
        <v>5315</v>
      </c>
      <c r="D26" s="99"/>
      <c r="E26" s="109">
        <v>742887</v>
      </c>
      <c r="F26" s="109"/>
      <c r="G26" s="109">
        <v>144583</v>
      </c>
      <c r="H26" s="86"/>
      <c r="I26" s="126">
        <f t="shared" si="0"/>
        <v>598304</v>
      </c>
      <c r="J26" s="127"/>
      <c r="K26" s="124">
        <f t="shared" si="1"/>
        <v>112.5689557855127</v>
      </c>
      <c r="L26" s="124"/>
      <c r="M26" s="128">
        <v>146.248997308664</v>
      </c>
      <c r="N26" s="124"/>
      <c r="O26" s="124">
        <f t="shared" si="2"/>
        <v>-33.680041523151303</v>
      </c>
      <c r="P26" s="98"/>
    </row>
    <row r="27" spans="1:16" s="96" customFormat="1" x14ac:dyDescent="0.25">
      <c r="A27" s="95" t="s">
        <v>39</v>
      </c>
      <c r="B27" s="95"/>
      <c r="C27" s="86">
        <v>188876</v>
      </c>
      <c r="D27" s="99"/>
      <c r="E27" s="109">
        <v>31330328</v>
      </c>
      <c r="F27" s="109"/>
      <c r="G27" s="109">
        <v>5991595</v>
      </c>
      <c r="H27" s="86"/>
      <c r="I27" s="126">
        <f t="shared" si="0"/>
        <v>25338733</v>
      </c>
      <c r="J27" s="127"/>
      <c r="K27" s="124">
        <f t="shared" si="1"/>
        <v>134.15538766174632</v>
      </c>
      <c r="L27" s="124"/>
      <c r="M27" s="128">
        <v>169.66310888417101</v>
      </c>
      <c r="N27" s="124"/>
      <c r="O27" s="124">
        <f t="shared" si="2"/>
        <v>-35.507721222424692</v>
      </c>
      <c r="P27" s="98"/>
    </row>
    <row r="28" spans="1:16" s="96" customFormat="1" x14ac:dyDescent="0.25">
      <c r="A28" s="95" t="s">
        <v>40</v>
      </c>
      <c r="B28" s="95"/>
      <c r="C28" s="86">
        <v>79206</v>
      </c>
      <c r="D28" s="99"/>
      <c r="E28" s="109">
        <v>12464949</v>
      </c>
      <c r="F28" s="109"/>
      <c r="G28" s="109">
        <v>2347926</v>
      </c>
      <c r="H28" s="86"/>
      <c r="I28" s="126">
        <f t="shared" si="0"/>
        <v>10117023</v>
      </c>
      <c r="J28" s="127"/>
      <c r="K28" s="124">
        <f t="shared" si="1"/>
        <v>127.73051283993637</v>
      </c>
      <c r="L28" s="124"/>
      <c r="M28" s="128">
        <v>167.131868238679</v>
      </c>
      <c r="N28" s="124"/>
      <c r="O28" s="124">
        <f t="shared" si="2"/>
        <v>-39.401355398742638</v>
      </c>
      <c r="P28" s="98"/>
    </row>
    <row r="29" spans="1:16" s="96" customFormat="1" x14ac:dyDescent="0.25">
      <c r="A29" s="95" t="s">
        <v>41</v>
      </c>
      <c r="B29" s="95"/>
      <c r="C29" s="86">
        <v>252998</v>
      </c>
      <c r="D29" s="99"/>
      <c r="E29" s="109">
        <v>44872937</v>
      </c>
      <c r="F29" s="109"/>
      <c r="G29" s="109">
        <v>8340442</v>
      </c>
      <c r="H29" s="86"/>
      <c r="I29" s="126">
        <f t="shared" si="0"/>
        <v>36532495</v>
      </c>
      <c r="J29" s="127"/>
      <c r="K29" s="124">
        <f t="shared" si="1"/>
        <v>144.39835492770695</v>
      </c>
      <c r="L29" s="124"/>
      <c r="M29" s="128">
        <v>178.76385962742501</v>
      </c>
      <c r="N29" s="124"/>
      <c r="O29" s="124">
        <f t="shared" si="2"/>
        <v>-34.365504699718059</v>
      </c>
      <c r="P29" s="98"/>
    </row>
    <row r="30" spans="1:16" s="96" customFormat="1" x14ac:dyDescent="0.25">
      <c r="A30" s="95" t="s">
        <v>42</v>
      </c>
      <c r="B30" s="95"/>
      <c r="C30" s="86">
        <v>100655</v>
      </c>
      <c r="D30" s="99"/>
      <c r="E30" s="109">
        <v>18760176</v>
      </c>
      <c r="F30" s="109"/>
      <c r="G30" s="109">
        <v>3331804</v>
      </c>
      <c r="H30" s="86"/>
      <c r="I30" s="126">
        <f t="shared" si="0"/>
        <v>15428372</v>
      </c>
      <c r="J30" s="127"/>
      <c r="K30" s="124">
        <f t="shared" si="1"/>
        <v>153.27973771794746</v>
      </c>
      <c r="L30" s="124"/>
      <c r="M30" s="128">
        <v>185.493887001047</v>
      </c>
      <c r="N30" s="124"/>
      <c r="O30" s="124">
        <f t="shared" si="2"/>
        <v>-32.214149283099545</v>
      </c>
      <c r="P30" s="98"/>
    </row>
    <row r="31" spans="1:16" s="96" customFormat="1" x14ac:dyDescent="0.25">
      <c r="A31" s="95" t="s">
        <v>43</v>
      </c>
      <c r="B31" s="95"/>
      <c r="C31" s="86">
        <v>131154</v>
      </c>
      <c r="D31" s="99"/>
      <c r="E31" s="109">
        <v>28259115</v>
      </c>
      <c r="F31" s="109"/>
      <c r="G31" s="109">
        <v>5375347</v>
      </c>
      <c r="H31" s="86"/>
      <c r="I31" s="126">
        <f t="shared" si="0"/>
        <v>22883768</v>
      </c>
      <c r="J31" s="127"/>
      <c r="K31" s="124">
        <f t="shared" si="1"/>
        <v>174.48013785321072</v>
      </c>
      <c r="L31" s="124"/>
      <c r="M31" s="128">
        <v>250.371824677457</v>
      </c>
      <c r="N31" s="124"/>
      <c r="O31" s="124">
        <f t="shared" si="2"/>
        <v>-75.891686824246278</v>
      </c>
      <c r="P31" s="98"/>
    </row>
    <row r="32" spans="1:16" s="96" customFormat="1" x14ac:dyDescent="0.25">
      <c r="A32" s="95" t="s">
        <v>44</v>
      </c>
      <c r="B32" s="95"/>
      <c r="C32" s="86">
        <v>261675</v>
      </c>
      <c r="D32" s="99"/>
      <c r="E32" s="109">
        <v>61594413</v>
      </c>
      <c r="F32" s="109"/>
      <c r="G32" s="109">
        <v>11767639</v>
      </c>
      <c r="H32" s="86"/>
      <c r="I32" s="126">
        <f t="shared" si="0"/>
        <v>49826774</v>
      </c>
      <c r="J32" s="127"/>
      <c r="K32" s="124">
        <f t="shared" si="1"/>
        <v>190.41472819336963</v>
      </c>
      <c r="L32" s="124"/>
      <c r="M32" s="128">
        <v>248.81203627315</v>
      </c>
      <c r="N32" s="124"/>
      <c r="O32" s="124">
        <f t="shared" si="2"/>
        <v>-58.397308079780373</v>
      </c>
      <c r="P32" s="98"/>
    </row>
    <row r="33" spans="1:16" s="96" customFormat="1" x14ac:dyDescent="0.25">
      <c r="A33" s="95" t="s">
        <v>45</v>
      </c>
      <c r="B33" s="95"/>
      <c r="C33" s="86">
        <v>116587</v>
      </c>
      <c r="D33" s="99"/>
      <c r="E33" s="109">
        <v>20356950</v>
      </c>
      <c r="F33" s="109"/>
      <c r="G33" s="109">
        <v>3863749</v>
      </c>
      <c r="H33" s="86"/>
      <c r="I33" s="126">
        <f t="shared" si="0"/>
        <v>16493201</v>
      </c>
      <c r="J33" s="127"/>
      <c r="K33" s="124">
        <f t="shared" si="1"/>
        <v>141.46689596610256</v>
      </c>
      <c r="L33" s="124"/>
      <c r="M33" s="128">
        <v>183.53571578564899</v>
      </c>
      <c r="N33" s="124"/>
      <c r="O33" s="124">
        <f t="shared" si="2"/>
        <v>-42.068819819546434</v>
      </c>
      <c r="P33" s="98"/>
    </row>
    <row r="34" spans="1:16" s="96" customFormat="1" x14ac:dyDescent="0.25">
      <c r="A34" s="95" t="s">
        <v>46</v>
      </c>
      <c r="B34" s="95"/>
      <c r="C34" s="86">
        <v>68511</v>
      </c>
      <c r="D34" s="99"/>
      <c r="E34" s="109">
        <v>15699644</v>
      </c>
      <c r="F34" s="109"/>
      <c r="G34" s="109">
        <v>2759346</v>
      </c>
      <c r="H34" s="86"/>
      <c r="I34" s="126">
        <f t="shared" si="0"/>
        <v>12940298</v>
      </c>
      <c r="J34" s="127"/>
      <c r="K34" s="124">
        <f t="shared" si="1"/>
        <v>188.87912889900892</v>
      </c>
      <c r="L34" s="124"/>
      <c r="M34" s="128">
        <v>250.17298974786701</v>
      </c>
      <c r="N34" s="124"/>
      <c r="O34" s="124">
        <f t="shared" si="2"/>
        <v>-61.293860848858088</v>
      </c>
      <c r="P34" s="98"/>
    </row>
    <row r="35" spans="1:16" s="96" customFormat="1" x14ac:dyDescent="0.25">
      <c r="A35" s="95" t="s">
        <v>47</v>
      </c>
      <c r="B35" s="95"/>
      <c r="C35" s="86">
        <v>167430</v>
      </c>
      <c r="D35" s="99"/>
      <c r="E35" s="109">
        <v>47793268</v>
      </c>
      <c r="F35" s="109"/>
      <c r="G35" s="109">
        <v>8183985</v>
      </c>
      <c r="H35" s="86"/>
      <c r="I35" s="126">
        <f t="shared" si="0"/>
        <v>39609283</v>
      </c>
      <c r="J35" s="127"/>
      <c r="K35" s="124">
        <f t="shared" si="1"/>
        <v>236.57219733620019</v>
      </c>
      <c r="L35" s="124"/>
      <c r="M35" s="128">
        <v>282.58908681388999</v>
      </c>
      <c r="N35" s="124"/>
      <c r="O35" s="124">
        <f t="shared" si="2"/>
        <v>-46.016889477689801</v>
      </c>
      <c r="P35" s="98"/>
    </row>
    <row r="36" spans="1:16" s="96" customFormat="1" x14ac:dyDescent="0.25">
      <c r="A36" s="95" t="s">
        <v>48</v>
      </c>
      <c r="B36" s="95"/>
      <c r="C36" s="86">
        <v>28803</v>
      </c>
      <c r="D36" s="99"/>
      <c r="E36" s="109">
        <v>5619505</v>
      </c>
      <c r="F36" s="109"/>
      <c r="G36" s="109">
        <v>1118728</v>
      </c>
      <c r="H36" s="86"/>
      <c r="I36" s="126">
        <f t="shared" si="0"/>
        <v>4500777</v>
      </c>
      <c r="J36" s="127"/>
      <c r="K36" s="124">
        <f t="shared" si="1"/>
        <v>156.26070201020727</v>
      </c>
      <c r="L36" s="124"/>
      <c r="M36" s="128">
        <v>215.25506214551001</v>
      </c>
      <c r="N36" s="124"/>
      <c r="O36" s="124">
        <f t="shared" si="2"/>
        <v>-58.994360135302742</v>
      </c>
      <c r="P36" s="98"/>
    </row>
    <row r="37" spans="1:16" s="96" customFormat="1" x14ac:dyDescent="0.25">
      <c r="A37" s="96" t="s">
        <v>49</v>
      </c>
      <c r="C37" s="86">
        <f>SUM(C11:C36)</f>
        <v>3104167</v>
      </c>
      <c r="D37" s="86"/>
      <c r="E37" s="86">
        <f>SUM(E11:E36)</f>
        <v>601634965</v>
      </c>
      <c r="F37" s="86"/>
      <c r="G37" s="86">
        <f>SUM(G11:G36)</f>
        <v>112787362</v>
      </c>
      <c r="H37" s="86"/>
      <c r="I37" s="126">
        <f t="shared" si="0"/>
        <v>488847603</v>
      </c>
      <c r="J37" s="127"/>
      <c r="K37" s="124">
        <f t="shared" si="1"/>
        <v>157.48109009599034</v>
      </c>
      <c r="L37" s="128"/>
      <c r="M37" s="128">
        <v>203.99996585523101</v>
      </c>
      <c r="N37" s="128"/>
      <c r="O37" s="124">
        <f t="shared" si="2"/>
        <v>-46.518875759240672</v>
      </c>
    </row>
  </sheetData>
  <phoneticPr fontId="0" type="noConversion"/>
  <pageMargins left="0.78740157480314965" right="0.78740157480314965" top="0.77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S37"/>
  <sheetViews>
    <sheetView workbookViewId="0">
      <selection activeCell="H6" sqref="H6:I6"/>
    </sheetView>
  </sheetViews>
  <sheetFormatPr baseColWidth="10" defaultColWidth="11.44140625" defaultRowHeight="13.2" x14ac:dyDescent="0.25"/>
  <cols>
    <col min="1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193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5" t="s">
        <v>152</v>
      </c>
      <c r="D8" s="50"/>
      <c r="E8" s="105" t="s">
        <v>153</v>
      </c>
      <c r="F8" s="50"/>
      <c r="G8" s="105" t="s">
        <v>153</v>
      </c>
      <c r="H8" s="50"/>
      <c r="I8" s="105" t="s">
        <v>153</v>
      </c>
      <c r="J8" s="50"/>
      <c r="K8" s="106" t="s">
        <v>154</v>
      </c>
      <c r="L8" s="53"/>
      <c r="M8" s="91" t="s">
        <v>59</v>
      </c>
      <c r="N8" s="52"/>
      <c r="O8" s="107" t="s">
        <v>154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511834</v>
      </c>
      <c r="D11" s="99"/>
      <c r="E11" s="109">
        <v>114607904</v>
      </c>
      <c r="F11" s="109"/>
      <c r="G11" s="109">
        <v>19899334</v>
      </c>
      <c r="H11" s="86"/>
      <c r="I11" s="126">
        <f>E11-G11</f>
        <v>94708570</v>
      </c>
      <c r="J11" s="127"/>
      <c r="K11" s="124">
        <f>I11/C11</f>
        <v>185.03766846282193</v>
      </c>
      <c r="L11" s="124"/>
      <c r="M11" s="128">
        <v>195.25737834169001</v>
      </c>
      <c r="N11" s="124"/>
      <c r="O11" s="124">
        <f>K11-M11</f>
        <v>-10.219709878868088</v>
      </c>
      <c r="P11" s="97"/>
    </row>
    <row r="12" spans="1:19" s="96" customFormat="1" x14ac:dyDescent="0.25">
      <c r="A12" s="95" t="s">
        <v>24</v>
      </c>
      <c r="B12" s="95"/>
      <c r="C12" s="86">
        <v>393004</v>
      </c>
      <c r="D12" s="99"/>
      <c r="E12" s="109">
        <v>85516406</v>
      </c>
      <c r="F12" s="109"/>
      <c r="G12" s="109">
        <v>15517707</v>
      </c>
      <c r="H12" s="86"/>
      <c r="I12" s="126">
        <f t="shared" ref="I12:I37" si="0">E12-G12</f>
        <v>69998699</v>
      </c>
      <c r="J12" s="127"/>
      <c r="K12" s="124">
        <f t="shared" ref="K12:K37" si="1">I12/C12</f>
        <v>178.11192506946495</v>
      </c>
      <c r="L12" s="124"/>
      <c r="M12" s="128">
        <v>202.43394482957299</v>
      </c>
      <c r="N12" s="124"/>
      <c r="O12" s="124">
        <f t="shared" ref="O12:O37" si="2">K12-M12</f>
        <v>-24.322019760108049</v>
      </c>
      <c r="P12" s="98"/>
    </row>
    <row r="13" spans="1:19" s="96" customFormat="1" x14ac:dyDescent="0.25">
      <c r="A13" s="95" t="s">
        <v>25</v>
      </c>
      <c r="B13" s="95"/>
      <c r="C13" s="86">
        <v>127713</v>
      </c>
      <c r="D13" s="99"/>
      <c r="E13" s="109">
        <v>24094587</v>
      </c>
      <c r="F13" s="109"/>
      <c r="G13" s="109">
        <v>4143097</v>
      </c>
      <c r="H13" s="86"/>
      <c r="I13" s="126">
        <f t="shared" si="0"/>
        <v>19951490</v>
      </c>
      <c r="J13" s="127"/>
      <c r="K13" s="124">
        <f t="shared" si="1"/>
        <v>156.22129305552292</v>
      </c>
      <c r="L13" s="124"/>
      <c r="M13" s="128">
        <v>167.30421331602301</v>
      </c>
      <c r="N13" s="124"/>
      <c r="O13" s="124">
        <f t="shared" si="2"/>
        <v>-11.082920260500089</v>
      </c>
      <c r="P13" s="98"/>
    </row>
    <row r="14" spans="1:19" s="96" customFormat="1" x14ac:dyDescent="0.25">
      <c r="A14" s="95" t="s">
        <v>26</v>
      </c>
      <c r="B14" s="95"/>
      <c r="C14" s="86">
        <v>12828</v>
      </c>
      <c r="D14" s="99"/>
      <c r="E14" s="109">
        <v>2142103</v>
      </c>
      <c r="F14" s="109"/>
      <c r="G14" s="109">
        <v>400219</v>
      </c>
      <c r="H14" s="86"/>
      <c r="I14" s="126">
        <f t="shared" si="0"/>
        <v>1741884</v>
      </c>
      <c r="J14" s="127"/>
      <c r="K14" s="124">
        <f t="shared" si="1"/>
        <v>135.78765201122545</v>
      </c>
      <c r="L14" s="124"/>
      <c r="M14" s="128">
        <v>155.39737538851199</v>
      </c>
      <c r="N14" s="124"/>
      <c r="O14" s="124">
        <f t="shared" si="2"/>
        <v>-19.609723377286542</v>
      </c>
      <c r="P14" s="98"/>
    </row>
    <row r="15" spans="1:19" s="96" customFormat="1" x14ac:dyDescent="0.25">
      <c r="A15" s="95" t="s">
        <v>27</v>
      </c>
      <c r="B15" s="95"/>
      <c r="C15" s="86">
        <v>49709</v>
      </c>
      <c r="D15" s="99"/>
      <c r="E15" s="109">
        <v>9821629</v>
      </c>
      <c r="F15" s="109"/>
      <c r="G15" s="109">
        <v>1793590</v>
      </c>
      <c r="H15" s="86"/>
      <c r="I15" s="126">
        <f t="shared" si="0"/>
        <v>8028039</v>
      </c>
      <c r="J15" s="127"/>
      <c r="K15" s="124">
        <f t="shared" si="1"/>
        <v>161.50071415639019</v>
      </c>
      <c r="L15" s="124"/>
      <c r="M15" s="128">
        <v>163.16924898094001</v>
      </c>
      <c r="N15" s="124"/>
      <c r="O15" s="124">
        <f t="shared" si="2"/>
        <v>-1.6685348245498233</v>
      </c>
      <c r="P15" s="98"/>
    </row>
    <row r="16" spans="1:19" s="96" customFormat="1" x14ac:dyDescent="0.25">
      <c r="A16" s="95" t="s">
        <v>28</v>
      </c>
      <c r="B16" s="95"/>
      <c r="C16" s="86">
        <v>11980</v>
      </c>
      <c r="D16" s="99"/>
      <c r="E16" s="109">
        <v>2135078</v>
      </c>
      <c r="F16" s="109"/>
      <c r="G16" s="109">
        <v>385780</v>
      </c>
      <c r="H16" s="86"/>
      <c r="I16" s="126">
        <f t="shared" si="0"/>
        <v>1749298</v>
      </c>
      <c r="J16" s="127"/>
      <c r="K16" s="124">
        <f t="shared" si="1"/>
        <v>146.01819699499165</v>
      </c>
      <c r="L16" s="124"/>
      <c r="M16" s="128">
        <v>154.05954056831399</v>
      </c>
      <c r="N16" s="124"/>
      <c r="O16" s="124">
        <f t="shared" si="2"/>
        <v>-8.0413435733223366</v>
      </c>
      <c r="P16" s="98"/>
    </row>
    <row r="17" spans="1:16" s="96" customFormat="1" x14ac:dyDescent="0.25">
      <c r="A17" s="95" t="s">
        <v>29</v>
      </c>
      <c r="B17" s="95"/>
      <c r="C17" s="86">
        <v>15437</v>
      </c>
      <c r="D17" s="99"/>
      <c r="E17" s="109">
        <v>2765991</v>
      </c>
      <c r="F17" s="109"/>
      <c r="G17" s="109">
        <v>504532</v>
      </c>
      <c r="H17" s="86"/>
      <c r="I17" s="126">
        <f t="shared" si="0"/>
        <v>2261459</v>
      </c>
      <c r="J17" s="127"/>
      <c r="K17" s="124">
        <f t="shared" si="1"/>
        <v>146.49601606529765</v>
      </c>
      <c r="L17" s="124"/>
      <c r="M17" s="128">
        <v>146.22564677134801</v>
      </c>
      <c r="N17" s="124"/>
      <c r="O17" s="124">
        <f t="shared" si="2"/>
        <v>0.27036929394964204</v>
      </c>
      <c r="P17" s="98"/>
    </row>
    <row r="18" spans="1:16" s="96" customFormat="1" x14ac:dyDescent="0.25">
      <c r="A18" s="95" t="s">
        <v>30</v>
      </c>
      <c r="B18" s="95"/>
      <c r="C18" s="86">
        <v>14274</v>
      </c>
      <c r="D18" s="99"/>
      <c r="E18" s="109">
        <v>2844083</v>
      </c>
      <c r="F18" s="109"/>
      <c r="G18" s="109">
        <v>511542</v>
      </c>
      <c r="H18" s="86"/>
      <c r="I18" s="126">
        <f t="shared" si="0"/>
        <v>2332541</v>
      </c>
      <c r="J18" s="127"/>
      <c r="K18" s="124">
        <f t="shared" si="1"/>
        <v>163.41186773153987</v>
      </c>
      <c r="L18" s="124"/>
      <c r="M18" s="128">
        <v>167.049037914184</v>
      </c>
      <c r="N18" s="124"/>
      <c r="O18" s="124">
        <f t="shared" si="2"/>
        <v>-3.6371701826441267</v>
      </c>
      <c r="P18" s="98"/>
    </row>
    <row r="19" spans="1:16" s="96" customFormat="1" x14ac:dyDescent="0.25">
      <c r="A19" s="95" t="s">
        <v>31</v>
      </c>
      <c r="B19" s="95"/>
      <c r="C19" s="86">
        <v>39997</v>
      </c>
      <c r="D19" s="99"/>
      <c r="E19" s="109">
        <v>8039324</v>
      </c>
      <c r="F19" s="109"/>
      <c r="G19" s="109">
        <v>1394345</v>
      </c>
      <c r="H19" s="86"/>
      <c r="I19" s="126">
        <f t="shared" si="0"/>
        <v>6644979</v>
      </c>
      <c r="J19" s="127"/>
      <c r="K19" s="124">
        <f t="shared" si="1"/>
        <v>166.13693527014527</v>
      </c>
      <c r="L19" s="124"/>
      <c r="M19" s="128">
        <v>165.90841351222099</v>
      </c>
      <c r="N19" s="124"/>
      <c r="O19" s="124">
        <f t="shared" si="2"/>
        <v>0.22852175792428397</v>
      </c>
      <c r="P19" s="98"/>
    </row>
    <row r="20" spans="1:16" s="96" customFormat="1" x14ac:dyDescent="0.25">
      <c r="A20" s="95" t="s">
        <v>32</v>
      </c>
      <c r="B20" s="95"/>
      <c r="C20" s="86">
        <v>91569</v>
      </c>
      <c r="D20" s="99"/>
      <c r="E20" s="109">
        <v>21542856</v>
      </c>
      <c r="F20" s="109"/>
      <c r="G20" s="109">
        <v>3953463</v>
      </c>
      <c r="H20" s="86"/>
      <c r="I20" s="126">
        <f t="shared" si="0"/>
        <v>17589393</v>
      </c>
      <c r="J20" s="127"/>
      <c r="K20" s="124">
        <f t="shared" si="1"/>
        <v>192.08894931690855</v>
      </c>
      <c r="L20" s="124"/>
      <c r="M20" s="128">
        <v>193.89492579112701</v>
      </c>
      <c r="N20" s="124"/>
      <c r="O20" s="124">
        <f t="shared" si="2"/>
        <v>-1.8059764742184541</v>
      </c>
      <c r="P20" s="98"/>
    </row>
    <row r="21" spans="1:16" s="96" customFormat="1" x14ac:dyDescent="0.25">
      <c r="A21" s="95" t="s">
        <v>33</v>
      </c>
      <c r="B21" s="95"/>
      <c r="C21" s="86">
        <v>97889</v>
      </c>
      <c r="D21" s="99"/>
      <c r="E21" s="109">
        <v>21297702</v>
      </c>
      <c r="F21" s="109"/>
      <c r="G21" s="109">
        <v>3709668</v>
      </c>
      <c r="H21" s="86"/>
      <c r="I21" s="126">
        <f t="shared" si="0"/>
        <v>17588034</v>
      </c>
      <c r="J21" s="127"/>
      <c r="K21" s="124">
        <f t="shared" si="1"/>
        <v>179.67324214160936</v>
      </c>
      <c r="L21" s="124"/>
      <c r="M21" s="128">
        <v>194.36657718627299</v>
      </c>
      <c r="N21" s="124"/>
      <c r="O21" s="124">
        <f t="shared" si="2"/>
        <v>-14.693335044663627</v>
      </c>
      <c r="P21" s="98"/>
    </row>
    <row r="22" spans="1:16" s="96" customFormat="1" x14ac:dyDescent="0.25">
      <c r="A22" s="95" t="s">
        <v>34</v>
      </c>
      <c r="B22" s="95"/>
      <c r="C22" s="86">
        <v>74927</v>
      </c>
      <c r="D22" s="99"/>
      <c r="E22" s="109">
        <v>21073248</v>
      </c>
      <c r="F22" s="109"/>
      <c r="G22" s="109">
        <v>3358023</v>
      </c>
      <c r="H22" s="86"/>
      <c r="I22" s="126">
        <f t="shared" si="0"/>
        <v>17715225</v>
      </c>
      <c r="J22" s="127"/>
      <c r="K22" s="124">
        <f t="shared" si="1"/>
        <v>236.43312824482496</v>
      </c>
      <c r="L22" s="124"/>
      <c r="M22" s="128">
        <v>273.53087448725302</v>
      </c>
      <c r="N22" s="124"/>
      <c r="O22" s="124">
        <f t="shared" si="2"/>
        <v>-37.097746242428059</v>
      </c>
      <c r="P22" s="98"/>
    </row>
    <row r="23" spans="1:16" s="96" customFormat="1" x14ac:dyDescent="0.25">
      <c r="A23" s="95" t="s">
        <v>35</v>
      </c>
      <c r="B23" s="95"/>
      <c r="C23" s="86">
        <v>115098</v>
      </c>
      <c r="D23" s="99"/>
      <c r="E23" s="109">
        <v>27187579</v>
      </c>
      <c r="F23" s="109"/>
      <c r="G23" s="109">
        <v>4848340</v>
      </c>
      <c r="H23" s="86"/>
      <c r="I23" s="126">
        <f t="shared" si="0"/>
        <v>22339239</v>
      </c>
      <c r="J23" s="127"/>
      <c r="K23" s="124">
        <f t="shared" si="1"/>
        <v>194.08885471511235</v>
      </c>
      <c r="L23" s="124"/>
      <c r="M23" s="128">
        <v>208.186746202911</v>
      </c>
      <c r="N23" s="124"/>
      <c r="O23" s="124">
        <f t="shared" si="2"/>
        <v>-14.097891487798648</v>
      </c>
      <c r="P23" s="98"/>
    </row>
    <row r="24" spans="1:16" s="96" customFormat="1" x14ac:dyDescent="0.25">
      <c r="A24" s="95" t="s">
        <v>36</v>
      </c>
      <c r="B24" s="95"/>
      <c r="C24" s="86">
        <v>31173</v>
      </c>
      <c r="D24" s="99"/>
      <c r="E24" s="109">
        <v>6643961</v>
      </c>
      <c r="F24" s="109"/>
      <c r="G24" s="109">
        <v>1188848</v>
      </c>
      <c r="H24" s="86"/>
      <c r="I24" s="126">
        <f t="shared" si="0"/>
        <v>5455113</v>
      </c>
      <c r="J24" s="127"/>
      <c r="K24" s="124">
        <f t="shared" si="1"/>
        <v>174.99480319507265</v>
      </c>
      <c r="L24" s="124"/>
      <c r="M24" s="128">
        <v>194.10568145100299</v>
      </c>
      <c r="N24" s="124"/>
      <c r="O24" s="124">
        <f t="shared" si="2"/>
        <v>-19.110878255930345</v>
      </c>
      <c r="P24" s="98"/>
    </row>
    <row r="25" spans="1:16" s="96" customFormat="1" x14ac:dyDescent="0.25">
      <c r="A25" s="95" t="s">
        <v>37</v>
      </c>
      <c r="B25" s="95"/>
      <c r="C25" s="86">
        <v>21063</v>
      </c>
      <c r="D25" s="99"/>
      <c r="E25" s="109">
        <v>3629881</v>
      </c>
      <c r="F25" s="109"/>
      <c r="G25" s="109">
        <v>675995</v>
      </c>
      <c r="H25" s="86"/>
      <c r="I25" s="126">
        <f t="shared" si="0"/>
        <v>2953886</v>
      </c>
      <c r="J25" s="127"/>
      <c r="K25" s="124">
        <f t="shared" si="1"/>
        <v>140.24051654560128</v>
      </c>
      <c r="L25" s="124"/>
      <c r="M25" s="128">
        <v>155.521755401126</v>
      </c>
      <c r="N25" s="124"/>
      <c r="O25" s="124">
        <f t="shared" si="2"/>
        <v>-15.28123885552472</v>
      </c>
      <c r="P25" s="98"/>
    </row>
    <row r="26" spans="1:16" s="96" customFormat="1" x14ac:dyDescent="0.25">
      <c r="A26" s="95" t="s">
        <v>38</v>
      </c>
      <c r="B26" s="95"/>
      <c r="C26" s="86">
        <v>4569</v>
      </c>
      <c r="D26" s="99"/>
      <c r="E26" s="109">
        <v>708272</v>
      </c>
      <c r="F26" s="109"/>
      <c r="G26" s="109">
        <v>130405</v>
      </c>
      <c r="H26" s="86"/>
      <c r="I26" s="126">
        <f t="shared" si="0"/>
        <v>577867</v>
      </c>
      <c r="J26" s="127"/>
      <c r="K26" s="124">
        <f t="shared" si="1"/>
        <v>126.47559641059313</v>
      </c>
      <c r="L26" s="124"/>
      <c r="M26" s="128">
        <v>146.248997308664</v>
      </c>
      <c r="N26" s="124"/>
      <c r="O26" s="124">
        <f t="shared" si="2"/>
        <v>-19.773400898070875</v>
      </c>
      <c r="P26" s="98"/>
    </row>
    <row r="27" spans="1:16" s="96" customFormat="1" x14ac:dyDescent="0.25">
      <c r="A27" s="95" t="s">
        <v>39</v>
      </c>
      <c r="B27" s="95"/>
      <c r="C27" s="86">
        <v>169240</v>
      </c>
      <c r="D27" s="99"/>
      <c r="E27" s="109">
        <v>34961203</v>
      </c>
      <c r="F27" s="109"/>
      <c r="G27" s="109">
        <v>5926127</v>
      </c>
      <c r="H27" s="86"/>
      <c r="I27" s="126">
        <f t="shared" si="0"/>
        <v>29035076</v>
      </c>
      <c r="J27" s="127"/>
      <c r="K27" s="124">
        <f t="shared" si="1"/>
        <v>171.56154573386905</v>
      </c>
      <c r="L27" s="124"/>
      <c r="M27" s="128">
        <v>169.66310888417101</v>
      </c>
      <c r="N27" s="124"/>
      <c r="O27" s="124">
        <f t="shared" si="2"/>
        <v>1.8984368496980437</v>
      </c>
      <c r="P27" s="98"/>
    </row>
    <row r="28" spans="1:16" s="96" customFormat="1" x14ac:dyDescent="0.25">
      <c r="A28" s="95" t="s">
        <v>40</v>
      </c>
      <c r="B28" s="95"/>
      <c r="C28" s="86">
        <v>73368</v>
      </c>
      <c r="D28" s="99"/>
      <c r="E28" s="109">
        <v>15659086</v>
      </c>
      <c r="F28" s="109"/>
      <c r="G28" s="109">
        <v>2470328</v>
      </c>
      <c r="H28" s="86"/>
      <c r="I28" s="126">
        <f t="shared" si="0"/>
        <v>13188758</v>
      </c>
      <c r="J28" s="127"/>
      <c r="K28" s="124">
        <f t="shared" si="1"/>
        <v>179.76172173154509</v>
      </c>
      <c r="L28" s="124"/>
      <c r="M28" s="128">
        <v>167.131868238679</v>
      </c>
      <c r="N28" s="124"/>
      <c r="O28" s="124">
        <f t="shared" si="2"/>
        <v>12.62985349286609</v>
      </c>
      <c r="P28" s="98"/>
    </row>
    <row r="29" spans="1:16" s="96" customFormat="1" x14ac:dyDescent="0.25">
      <c r="A29" s="95" t="s">
        <v>41</v>
      </c>
      <c r="B29" s="95"/>
      <c r="C29" s="86">
        <v>225333</v>
      </c>
      <c r="D29" s="99"/>
      <c r="E29" s="109">
        <v>47988206</v>
      </c>
      <c r="F29" s="109"/>
      <c r="G29" s="109">
        <v>8161257</v>
      </c>
      <c r="H29" s="86"/>
      <c r="I29" s="126">
        <f t="shared" si="0"/>
        <v>39826949</v>
      </c>
      <c r="J29" s="127"/>
      <c r="K29" s="124">
        <f t="shared" si="1"/>
        <v>176.74707654892981</v>
      </c>
      <c r="L29" s="124"/>
      <c r="M29" s="128">
        <v>178.76385962742501</v>
      </c>
      <c r="N29" s="124"/>
      <c r="O29" s="124">
        <f t="shared" si="2"/>
        <v>-2.0167830784951946</v>
      </c>
      <c r="P29" s="98"/>
    </row>
    <row r="30" spans="1:16" s="96" customFormat="1" x14ac:dyDescent="0.25">
      <c r="A30" s="95" t="s">
        <v>42</v>
      </c>
      <c r="B30" s="95"/>
      <c r="C30" s="86">
        <v>86236</v>
      </c>
      <c r="D30" s="99"/>
      <c r="E30" s="109">
        <v>18571724</v>
      </c>
      <c r="F30" s="109"/>
      <c r="G30" s="109">
        <v>3169189</v>
      </c>
      <c r="H30" s="86"/>
      <c r="I30" s="126">
        <f t="shared" si="0"/>
        <v>15402535</v>
      </c>
      <c r="J30" s="127"/>
      <c r="K30" s="124">
        <f t="shared" si="1"/>
        <v>178.60910756528597</v>
      </c>
      <c r="L30" s="124"/>
      <c r="M30" s="128">
        <v>185.493887001047</v>
      </c>
      <c r="N30" s="124"/>
      <c r="O30" s="124">
        <f t="shared" si="2"/>
        <v>-6.8847794357610326</v>
      </c>
      <c r="P30" s="98"/>
    </row>
    <row r="31" spans="1:16" s="96" customFormat="1" x14ac:dyDescent="0.25">
      <c r="A31" s="95" t="s">
        <v>43</v>
      </c>
      <c r="B31" s="95"/>
      <c r="C31" s="86">
        <v>129173</v>
      </c>
      <c r="D31" s="99"/>
      <c r="E31" s="109">
        <v>33341947</v>
      </c>
      <c r="F31" s="109"/>
      <c r="G31" s="109">
        <v>5958764</v>
      </c>
      <c r="H31" s="86"/>
      <c r="I31" s="126">
        <f t="shared" si="0"/>
        <v>27383183</v>
      </c>
      <c r="J31" s="127"/>
      <c r="K31" s="124">
        <f t="shared" si="1"/>
        <v>211.98844185704442</v>
      </c>
      <c r="L31" s="124"/>
      <c r="M31" s="128">
        <v>250.371824677457</v>
      </c>
      <c r="N31" s="124"/>
      <c r="O31" s="124">
        <f t="shared" si="2"/>
        <v>-38.383382820412578</v>
      </c>
      <c r="P31" s="98"/>
    </row>
    <row r="32" spans="1:16" s="96" customFormat="1" x14ac:dyDescent="0.25">
      <c r="A32" s="95" t="s">
        <v>44</v>
      </c>
      <c r="B32" s="95"/>
      <c r="C32" s="86">
        <v>257039</v>
      </c>
      <c r="D32" s="99"/>
      <c r="E32" s="109">
        <v>70679498</v>
      </c>
      <c r="F32" s="109"/>
      <c r="G32" s="109">
        <v>12783050</v>
      </c>
      <c r="H32" s="86"/>
      <c r="I32" s="126">
        <f t="shared" si="0"/>
        <v>57896448</v>
      </c>
      <c r="J32" s="127"/>
      <c r="K32" s="124">
        <f t="shared" si="1"/>
        <v>225.24382681227362</v>
      </c>
      <c r="L32" s="124"/>
      <c r="M32" s="128">
        <v>248.81203627315</v>
      </c>
      <c r="N32" s="124"/>
      <c r="O32" s="124">
        <f t="shared" si="2"/>
        <v>-23.568209460876375</v>
      </c>
      <c r="P32" s="98"/>
    </row>
    <row r="33" spans="1:16" s="96" customFormat="1" x14ac:dyDescent="0.25">
      <c r="A33" s="95" t="s">
        <v>45</v>
      </c>
      <c r="B33" s="95"/>
      <c r="C33" s="86">
        <v>111628</v>
      </c>
      <c r="D33" s="99"/>
      <c r="E33" s="109">
        <v>23830257</v>
      </c>
      <c r="F33" s="109"/>
      <c r="G33" s="109">
        <v>4156098</v>
      </c>
      <c r="H33" s="86"/>
      <c r="I33" s="126">
        <f t="shared" si="0"/>
        <v>19674159</v>
      </c>
      <c r="J33" s="127"/>
      <c r="K33" s="124">
        <f t="shared" si="1"/>
        <v>176.24752750206042</v>
      </c>
      <c r="L33" s="124"/>
      <c r="M33" s="128">
        <v>183.53571578564899</v>
      </c>
      <c r="N33" s="124"/>
      <c r="O33" s="124">
        <f t="shared" si="2"/>
        <v>-7.2881882835885676</v>
      </c>
      <c r="P33" s="98"/>
    </row>
    <row r="34" spans="1:16" s="96" customFormat="1" x14ac:dyDescent="0.25">
      <c r="A34" s="95" t="s">
        <v>46</v>
      </c>
      <c r="B34" s="95"/>
      <c r="C34" s="86">
        <v>66340</v>
      </c>
      <c r="D34" s="99"/>
      <c r="E34" s="109">
        <v>18698739</v>
      </c>
      <c r="F34" s="109"/>
      <c r="G34" s="109">
        <v>3025646</v>
      </c>
      <c r="H34" s="86"/>
      <c r="I34" s="126">
        <f t="shared" si="0"/>
        <v>15673093</v>
      </c>
      <c r="J34" s="127"/>
      <c r="K34" s="124">
        <f t="shared" si="1"/>
        <v>236.25403979499546</v>
      </c>
      <c r="L34" s="124"/>
      <c r="M34" s="128">
        <v>250.17298974786701</v>
      </c>
      <c r="N34" s="124"/>
      <c r="O34" s="124">
        <f t="shared" si="2"/>
        <v>-13.918949952871543</v>
      </c>
      <c r="P34" s="98"/>
    </row>
    <row r="35" spans="1:16" s="96" customFormat="1" x14ac:dyDescent="0.25">
      <c r="A35" s="95" t="s">
        <v>47</v>
      </c>
      <c r="B35" s="95"/>
      <c r="C35" s="86">
        <v>159943</v>
      </c>
      <c r="D35" s="99"/>
      <c r="E35" s="109">
        <v>51160983</v>
      </c>
      <c r="F35" s="109"/>
      <c r="G35" s="109">
        <v>8417445</v>
      </c>
      <c r="H35" s="86"/>
      <c r="I35" s="126">
        <f t="shared" si="0"/>
        <v>42743538</v>
      </c>
      <c r="J35" s="127"/>
      <c r="K35" s="124">
        <f t="shared" si="1"/>
        <v>267.24231757563632</v>
      </c>
      <c r="L35" s="124"/>
      <c r="M35" s="128">
        <v>282.58908681388999</v>
      </c>
      <c r="N35" s="124"/>
      <c r="O35" s="124">
        <f t="shared" si="2"/>
        <v>-15.346769238253671</v>
      </c>
      <c r="P35" s="98"/>
    </row>
    <row r="36" spans="1:16" s="96" customFormat="1" x14ac:dyDescent="0.25">
      <c r="A36" s="95" t="s">
        <v>48</v>
      </c>
      <c r="B36" s="95"/>
      <c r="C36" s="86">
        <v>27184</v>
      </c>
      <c r="D36" s="99"/>
      <c r="E36" s="109">
        <v>6344626</v>
      </c>
      <c r="F36" s="109"/>
      <c r="G36" s="109">
        <v>1187202</v>
      </c>
      <c r="H36" s="86"/>
      <c r="I36" s="126">
        <f t="shared" si="0"/>
        <v>5157424</v>
      </c>
      <c r="J36" s="127"/>
      <c r="K36" s="124">
        <f t="shared" si="1"/>
        <v>189.72277810476751</v>
      </c>
      <c r="L36" s="124"/>
      <c r="M36" s="128">
        <v>215.25506214551001</v>
      </c>
      <c r="N36" s="124"/>
      <c r="O36" s="124">
        <f t="shared" si="2"/>
        <v>-25.532284040742496</v>
      </c>
      <c r="P36" s="98"/>
    </row>
    <row r="37" spans="1:16" s="96" customFormat="1" x14ac:dyDescent="0.25">
      <c r="A37" s="96" t="s">
        <v>49</v>
      </c>
      <c r="C37" s="86">
        <f>SUM(C11:C36)</f>
        <v>2918548</v>
      </c>
      <c r="D37" s="86"/>
      <c r="E37" s="86">
        <f>SUM(E11:E36)</f>
        <v>675286873</v>
      </c>
      <c r="F37" s="86"/>
      <c r="G37" s="86">
        <f>SUM(G11:G36)</f>
        <v>117669994</v>
      </c>
      <c r="H37" s="86"/>
      <c r="I37" s="126">
        <f t="shared" si="0"/>
        <v>557616879</v>
      </c>
      <c r="J37" s="127"/>
      <c r="K37" s="124">
        <f t="shared" si="1"/>
        <v>191.05969098332457</v>
      </c>
      <c r="L37" s="128"/>
      <c r="M37" s="128">
        <v>203.99996585523101</v>
      </c>
      <c r="N37" s="128"/>
      <c r="O37" s="124">
        <f t="shared" si="2"/>
        <v>-12.940274871906439</v>
      </c>
    </row>
  </sheetData>
  <phoneticPr fontId="0" type="noConversion"/>
  <pageMargins left="0.78740157480314965" right="0.78740157480314965" top="0.77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S37"/>
  <sheetViews>
    <sheetView workbookViewId="0">
      <selection activeCell="H6" sqref="H6:I6"/>
    </sheetView>
  </sheetViews>
  <sheetFormatPr baseColWidth="10" defaultColWidth="11.44140625" defaultRowHeight="13.2" x14ac:dyDescent="0.25"/>
  <cols>
    <col min="1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194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5" t="s">
        <v>155</v>
      </c>
      <c r="D8" s="50"/>
      <c r="E8" s="105" t="s">
        <v>155</v>
      </c>
      <c r="F8" s="50"/>
      <c r="G8" s="105" t="s">
        <v>155</v>
      </c>
      <c r="H8" s="50"/>
      <c r="I8" s="105" t="s">
        <v>155</v>
      </c>
      <c r="J8" s="50"/>
      <c r="K8" s="106" t="s">
        <v>156</v>
      </c>
      <c r="L8" s="53"/>
      <c r="M8" s="106" t="s">
        <v>59</v>
      </c>
      <c r="N8" s="52"/>
      <c r="O8" s="107" t="s">
        <v>156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492091</v>
      </c>
      <c r="D11" s="99"/>
      <c r="E11" s="109">
        <v>125515189</v>
      </c>
      <c r="F11" s="109"/>
      <c r="G11" s="109">
        <v>20487363</v>
      </c>
      <c r="H11" s="86"/>
      <c r="I11" s="126">
        <f>E11-G11</f>
        <v>105027826</v>
      </c>
      <c r="J11" s="127"/>
      <c r="K11" s="124">
        <f>I11/C11</f>
        <v>213.43171486574639</v>
      </c>
      <c r="L11" s="124"/>
      <c r="M11" s="128">
        <v>195.25737834169001</v>
      </c>
      <c r="N11" s="124"/>
      <c r="O11" s="124">
        <f>K11-M11</f>
        <v>18.174336524056372</v>
      </c>
      <c r="P11" s="97"/>
    </row>
    <row r="12" spans="1:19" s="96" customFormat="1" x14ac:dyDescent="0.25">
      <c r="A12" s="95" t="s">
        <v>24</v>
      </c>
      <c r="B12" s="95"/>
      <c r="C12" s="86">
        <v>379418</v>
      </c>
      <c r="D12" s="99"/>
      <c r="E12" s="109">
        <v>96549683</v>
      </c>
      <c r="F12" s="109"/>
      <c r="G12" s="109">
        <v>16220568</v>
      </c>
      <c r="H12" s="86"/>
      <c r="I12" s="126">
        <f t="shared" ref="I12:I37" si="0">E12-G12</f>
        <v>80329115</v>
      </c>
      <c r="J12" s="127"/>
      <c r="K12" s="124">
        <f t="shared" ref="K12:K37" si="1">I12/C12</f>
        <v>211.71666868730529</v>
      </c>
      <c r="L12" s="124"/>
      <c r="M12" s="128">
        <v>202.43394482957299</v>
      </c>
      <c r="N12" s="124"/>
      <c r="O12" s="124">
        <f t="shared" ref="O12:O37" si="2">K12-M12</f>
        <v>9.282723857732293</v>
      </c>
      <c r="P12" s="98"/>
    </row>
    <row r="13" spans="1:19" s="96" customFormat="1" x14ac:dyDescent="0.25">
      <c r="A13" s="95" t="s">
        <v>25</v>
      </c>
      <c r="B13" s="95"/>
      <c r="C13" s="86">
        <v>116790</v>
      </c>
      <c r="D13" s="99"/>
      <c r="E13" s="109">
        <v>27775539</v>
      </c>
      <c r="F13" s="109"/>
      <c r="G13" s="109">
        <v>4122804</v>
      </c>
      <c r="H13" s="86"/>
      <c r="I13" s="126">
        <f t="shared" si="0"/>
        <v>23652735</v>
      </c>
      <c r="J13" s="127"/>
      <c r="K13" s="124">
        <f t="shared" si="1"/>
        <v>202.52363216028769</v>
      </c>
      <c r="L13" s="124"/>
      <c r="M13" s="128">
        <v>167.30421331602301</v>
      </c>
      <c r="N13" s="124"/>
      <c r="O13" s="124">
        <f t="shared" si="2"/>
        <v>35.219418844264681</v>
      </c>
      <c r="P13" s="98"/>
    </row>
    <row r="14" spans="1:19" s="96" customFormat="1" x14ac:dyDescent="0.25">
      <c r="A14" s="95" t="s">
        <v>26</v>
      </c>
      <c r="B14" s="95"/>
      <c r="C14" s="86">
        <v>12562</v>
      </c>
      <c r="D14" s="99"/>
      <c r="E14" s="109">
        <v>2547488</v>
      </c>
      <c r="F14" s="109"/>
      <c r="G14" s="109">
        <v>420906</v>
      </c>
      <c r="H14" s="86"/>
      <c r="I14" s="126">
        <f t="shared" si="0"/>
        <v>2126582</v>
      </c>
      <c r="J14" s="127"/>
      <c r="K14" s="124">
        <f t="shared" si="1"/>
        <v>169.28689699092502</v>
      </c>
      <c r="L14" s="124"/>
      <c r="M14" s="128">
        <v>155.39737538851199</v>
      </c>
      <c r="N14" s="124"/>
      <c r="O14" s="124">
        <f t="shared" si="2"/>
        <v>13.889521602413026</v>
      </c>
      <c r="P14" s="98"/>
    </row>
    <row r="15" spans="1:19" s="96" customFormat="1" x14ac:dyDescent="0.25">
      <c r="A15" s="95" t="s">
        <v>27</v>
      </c>
      <c r="B15" s="95"/>
      <c r="C15" s="86">
        <v>43299</v>
      </c>
      <c r="D15" s="99"/>
      <c r="E15" s="109">
        <v>10049831</v>
      </c>
      <c r="F15" s="109"/>
      <c r="G15" s="109">
        <v>1652095</v>
      </c>
      <c r="H15" s="86"/>
      <c r="I15" s="126">
        <f t="shared" si="0"/>
        <v>8397736</v>
      </c>
      <c r="J15" s="127"/>
      <c r="K15" s="124">
        <f t="shared" si="1"/>
        <v>193.94757384697107</v>
      </c>
      <c r="L15" s="124"/>
      <c r="M15" s="128">
        <v>163.16924898094001</v>
      </c>
      <c r="N15" s="124"/>
      <c r="O15" s="124">
        <f t="shared" si="2"/>
        <v>30.778324866031056</v>
      </c>
      <c r="P15" s="98"/>
    </row>
    <row r="16" spans="1:19" s="96" customFormat="1" x14ac:dyDescent="0.25">
      <c r="A16" s="95" t="s">
        <v>28</v>
      </c>
      <c r="B16" s="95"/>
      <c r="C16" s="86">
        <v>10301</v>
      </c>
      <c r="D16" s="99"/>
      <c r="E16" s="109">
        <v>2197416</v>
      </c>
      <c r="F16" s="109"/>
      <c r="G16" s="109">
        <v>378958</v>
      </c>
      <c r="H16" s="86"/>
      <c r="I16" s="126">
        <f t="shared" si="0"/>
        <v>1818458</v>
      </c>
      <c r="J16" s="127"/>
      <c r="K16" s="124">
        <f t="shared" si="1"/>
        <v>176.53218134161733</v>
      </c>
      <c r="L16" s="124"/>
      <c r="M16" s="128">
        <v>154.05954056831399</v>
      </c>
      <c r="N16" s="124"/>
      <c r="O16" s="124">
        <f t="shared" si="2"/>
        <v>22.47264077330334</v>
      </c>
      <c r="P16" s="98"/>
    </row>
    <row r="17" spans="1:16" s="96" customFormat="1" x14ac:dyDescent="0.25">
      <c r="A17" s="95" t="s">
        <v>29</v>
      </c>
      <c r="B17" s="95"/>
      <c r="C17" s="86">
        <v>14075</v>
      </c>
      <c r="D17" s="99"/>
      <c r="E17" s="109">
        <v>3298509</v>
      </c>
      <c r="F17" s="109"/>
      <c r="G17" s="109">
        <v>499358</v>
      </c>
      <c r="H17" s="86"/>
      <c r="I17" s="126">
        <f t="shared" si="0"/>
        <v>2799151</v>
      </c>
      <c r="J17" s="127"/>
      <c r="K17" s="124">
        <f t="shared" si="1"/>
        <v>198.87396092362346</v>
      </c>
      <c r="L17" s="124"/>
      <c r="M17" s="128">
        <v>146.22564677134801</v>
      </c>
      <c r="N17" s="124"/>
      <c r="O17" s="124">
        <f t="shared" si="2"/>
        <v>52.648314152275447</v>
      </c>
      <c r="P17" s="98"/>
    </row>
    <row r="18" spans="1:16" s="96" customFormat="1" x14ac:dyDescent="0.25">
      <c r="A18" s="95" t="s">
        <v>30</v>
      </c>
      <c r="B18" s="95"/>
      <c r="C18" s="86">
        <v>12643</v>
      </c>
      <c r="D18" s="99"/>
      <c r="E18" s="109">
        <v>2601110</v>
      </c>
      <c r="F18" s="109"/>
      <c r="G18" s="109">
        <v>457040</v>
      </c>
      <c r="H18" s="86"/>
      <c r="I18" s="126">
        <f t="shared" si="0"/>
        <v>2144070</v>
      </c>
      <c r="J18" s="127"/>
      <c r="K18" s="124">
        <f t="shared" si="1"/>
        <v>169.58554140631179</v>
      </c>
      <c r="L18" s="124"/>
      <c r="M18" s="128">
        <v>167.049037914184</v>
      </c>
      <c r="N18" s="124"/>
      <c r="O18" s="124">
        <f t="shared" si="2"/>
        <v>2.5365034921277925</v>
      </c>
      <c r="P18" s="98"/>
    </row>
    <row r="19" spans="1:16" s="96" customFormat="1" x14ac:dyDescent="0.25">
      <c r="A19" s="95" t="s">
        <v>31</v>
      </c>
      <c r="B19" s="95"/>
      <c r="C19" s="86">
        <v>37382</v>
      </c>
      <c r="D19" s="99"/>
      <c r="E19" s="109">
        <v>8712103</v>
      </c>
      <c r="F19" s="109"/>
      <c r="G19" s="109">
        <v>1404631</v>
      </c>
      <c r="H19" s="86"/>
      <c r="I19" s="126">
        <f t="shared" si="0"/>
        <v>7307472</v>
      </c>
      <c r="J19" s="127"/>
      <c r="K19" s="124">
        <f t="shared" si="1"/>
        <v>195.48103365256006</v>
      </c>
      <c r="L19" s="124"/>
      <c r="M19" s="128">
        <v>165.90841351222099</v>
      </c>
      <c r="N19" s="124"/>
      <c r="O19" s="124">
        <f t="shared" si="2"/>
        <v>29.572620140339069</v>
      </c>
      <c r="P19" s="98"/>
    </row>
    <row r="20" spans="1:16" s="96" customFormat="1" x14ac:dyDescent="0.25">
      <c r="A20" s="95" t="s">
        <v>32</v>
      </c>
      <c r="B20" s="95"/>
      <c r="C20" s="86">
        <v>85714</v>
      </c>
      <c r="D20" s="99"/>
      <c r="E20" s="109">
        <v>24573630</v>
      </c>
      <c r="F20" s="109"/>
      <c r="G20" s="109">
        <v>3960840</v>
      </c>
      <c r="H20" s="86"/>
      <c r="I20" s="126">
        <f t="shared" si="0"/>
        <v>20612790</v>
      </c>
      <c r="J20" s="127"/>
      <c r="K20" s="124">
        <f t="shared" si="1"/>
        <v>240.48335161117203</v>
      </c>
      <c r="L20" s="124"/>
      <c r="M20" s="128">
        <v>193.89492579112701</v>
      </c>
      <c r="N20" s="124"/>
      <c r="O20" s="124">
        <f t="shared" si="2"/>
        <v>46.588425820045018</v>
      </c>
      <c r="P20" s="98"/>
    </row>
    <row r="21" spans="1:16" s="96" customFormat="1" x14ac:dyDescent="0.25">
      <c r="A21" s="95" t="s">
        <v>33</v>
      </c>
      <c r="B21" s="95"/>
      <c r="C21" s="86">
        <v>89822</v>
      </c>
      <c r="D21" s="99"/>
      <c r="E21" s="109">
        <v>23322915</v>
      </c>
      <c r="F21" s="109"/>
      <c r="G21" s="109">
        <v>3692138</v>
      </c>
      <c r="H21" s="86"/>
      <c r="I21" s="126">
        <f t="shared" si="0"/>
        <v>19630777</v>
      </c>
      <c r="J21" s="127"/>
      <c r="K21" s="124">
        <f t="shared" si="1"/>
        <v>218.55199171695131</v>
      </c>
      <c r="L21" s="124"/>
      <c r="M21" s="128">
        <v>194.36657718627299</v>
      </c>
      <c r="N21" s="124"/>
      <c r="O21" s="124">
        <f t="shared" si="2"/>
        <v>24.185414530678315</v>
      </c>
      <c r="P21" s="98"/>
    </row>
    <row r="22" spans="1:16" s="96" customFormat="1" x14ac:dyDescent="0.25">
      <c r="A22" s="95" t="s">
        <v>34</v>
      </c>
      <c r="B22" s="95"/>
      <c r="C22" s="86">
        <v>70863</v>
      </c>
      <c r="D22" s="99"/>
      <c r="E22" s="109">
        <v>22710299</v>
      </c>
      <c r="F22" s="109"/>
      <c r="G22" s="109">
        <v>3404775</v>
      </c>
      <c r="H22" s="86"/>
      <c r="I22" s="126">
        <f t="shared" si="0"/>
        <v>19305524</v>
      </c>
      <c r="J22" s="127"/>
      <c r="K22" s="124">
        <f t="shared" si="1"/>
        <v>272.43447215048758</v>
      </c>
      <c r="L22" s="124"/>
      <c r="M22" s="128">
        <v>273.53087448725302</v>
      </c>
      <c r="N22" s="124"/>
      <c r="O22" s="124">
        <f t="shared" si="2"/>
        <v>-1.0964023367654363</v>
      </c>
      <c r="P22" s="98"/>
    </row>
    <row r="23" spans="1:16" s="96" customFormat="1" x14ac:dyDescent="0.25">
      <c r="A23" s="95" t="s">
        <v>35</v>
      </c>
      <c r="B23" s="95"/>
      <c r="C23" s="86">
        <v>110492</v>
      </c>
      <c r="D23" s="99"/>
      <c r="E23" s="109">
        <v>29803280</v>
      </c>
      <c r="F23" s="109"/>
      <c r="G23" s="109">
        <v>5021891</v>
      </c>
      <c r="H23" s="86"/>
      <c r="I23" s="126">
        <f t="shared" si="0"/>
        <v>24781389</v>
      </c>
      <c r="J23" s="127"/>
      <c r="K23" s="124">
        <f t="shared" si="1"/>
        <v>224.2822014263476</v>
      </c>
      <c r="L23" s="124"/>
      <c r="M23" s="128">
        <v>208.186746202911</v>
      </c>
      <c r="N23" s="124"/>
      <c r="O23" s="124">
        <f t="shared" si="2"/>
        <v>16.095455223436602</v>
      </c>
      <c r="P23" s="98"/>
    </row>
    <row r="24" spans="1:16" s="96" customFormat="1" x14ac:dyDescent="0.25">
      <c r="A24" s="95" t="s">
        <v>36</v>
      </c>
      <c r="B24" s="95"/>
      <c r="C24" s="86">
        <v>28030</v>
      </c>
      <c r="D24" s="99"/>
      <c r="E24" s="109">
        <v>7467362</v>
      </c>
      <c r="F24" s="109"/>
      <c r="G24" s="109">
        <v>1189822</v>
      </c>
      <c r="H24" s="86"/>
      <c r="I24" s="126">
        <f t="shared" si="0"/>
        <v>6277540</v>
      </c>
      <c r="J24" s="127"/>
      <c r="K24" s="124">
        <f t="shared" si="1"/>
        <v>223.95790224759187</v>
      </c>
      <c r="L24" s="124"/>
      <c r="M24" s="128">
        <v>194.10568145100299</v>
      </c>
      <c r="N24" s="124"/>
      <c r="O24" s="124">
        <f t="shared" si="2"/>
        <v>29.852220796588881</v>
      </c>
      <c r="P24" s="98"/>
    </row>
    <row r="25" spans="1:16" s="96" customFormat="1" x14ac:dyDescent="0.25">
      <c r="A25" s="95" t="s">
        <v>37</v>
      </c>
      <c r="B25" s="95"/>
      <c r="C25" s="86">
        <v>18336</v>
      </c>
      <c r="D25" s="99"/>
      <c r="E25" s="109">
        <v>3523305</v>
      </c>
      <c r="F25" s="109"/>
      <c r="G25" s="109">
        <v>623206</v>
      </c>
      <c r="H25" s="86"/>
      <c r="I25" s="126">
        <f t="shared" si="0"/>
        <v>2900099</v>
      </c>
      <c r="J25" s="127"/>
      <c r="K25" s="124">
        <f t="shared" si="1"/>
        <v>158.16421247818499</v>
      </c>
      <c r="L25" s="124"/>
      <c r="M25" s="128">
        <v>155.521755401126</v>
      </c>
      <c r="N25" s="124"/>
      <c r="O25" s="124">
        <f t="shared" si="2"/>
        <v>2.6424570770589924</v>
      </c>
      <c r="P25" s="98"/>
    </row>
    <row r="26" spans="1:16" s="96" customFormat="1" x14ac:dyDescent="0.25">
      <c r="A26" s="95" t="s">
        <v>38</v>
      </c>
      <c r="B26" s="95"/>
      <c r="C26" s="86">
        <v>4099</v>
      </c>
      <c r="D26" s="99"/>
      <c r="E26" s="109">
        <v>800517</v>
      </c>
      <c r="F26" s="109"/>
      <c r="G26" s="109">
        <v>122113</v>
      </c>
      <c r="H26" s="86"/>
      <c r="I26" s="126">
        <f t="shared" si="0"/>
        <v>678404</v>
      </c>
      <c r="J26" s="127"/>
      <c r="K26" s="124">
        <f t="shared" si="1"/>
        <v>165.50475725786777</v>
      </c>
      <c r="L26" s="124"/>
      <c r="M26" s="128">
        <v>146.248997308664</v>
      </c>
      <c r="N26" s="124"/>
      <c r="O26" s="124">
        <f t="shared" si="2"/>
        <v>19.255759949203764</v>
      </c>
      <c r="P26" s="98"/>
    </row>
    <row r="27" spans="1:16" s="96" customFormat="1" x14ac:dyDescent="0.25">
      <c r="A27" s="95" t="s">
        <v>39</v>
      </c>
      <c r="B27" s="95"/>
      <c r="C27" s="86">
        <v>158151</v>
      </c>
      <c r="D27" s="99"/>
      <c r="E27" s="109">
        <v>37467688</v>
      </c>
      <c r="F27" s="109"/>
      <c r="G27" s="109">
        <v>5883105</v>
      </c>
      <c r="H27" s="86"/>
      <c r="I27" s="126">
        <f t="shared" si="0"/>
        <v>31584583</v>
      </c>
      <c r="J27" s="127"/>
      <c r="K27" s="124">
        <f t="shared" si="1"/>
        <v>199.71156047068939</v>
      </c>
      <c r="L27" s="124"/>
      <c r="M27" s="128">
        <v>169.66310888417101</v>
      </c>
      <c r="N27" s="124"/>
      <c r="O27" s="124">
        <f t="shared" si="2"/>
        <v>30.048451586518382</v>
      </c>
      <c r="P27" s="98"/>
    </row>
    <row r="28" spans="1:16" s="96" customFormat="1" x14ac:dyDescent="0.25">
      <c r="A28" s="95" t="s">
        <v>40</v>
      </c>
      <c r="B28" s="95"/>
      <c r="C28" s="86">
        <v>69391</v>
      </c>
      <c r="D28" s="99"/>
      <c r="E28" s="109">
        <v>16852823</v>
      </c>
      <c r="F28" s="109"/>
      <c r="G28" s="109">
        <v>2524583</v>
      </c>
      <c r="H28" s="86"/>
      <c r="I28" s="126">
        <f t="shared" si="0"/>
        <v>14328240</v>
      </c>
      <c r="J28" s="127"/>
      <c r="K28" s="124">
        <f t="shared" si="1"/>
        <v>206.48556729258837</v>
      </c>
      <c r="L28" s="124"/>
      <c r="M28" s="128">
        <v>167.131868238679</v>
      </c>
      <c r="N28" s="124"/>
      <c r="O28" s="124">
        <f t="shared" si="2"/>
        <v>39.353699053909367</v>
      </c>
      <c r="P28" s="98"/>
    </row>
    <row r="29" spans="1:16" s="96" customFormat="1" x14ac:dyDescent="0.25">
      <c r="A29" s="95" t="s">
        <v>41</v>
      </c>
      <c r="B29" s="95"/>
      <c r="C29" s="86">
        <v>206956</v>
      </c>
      <c r="D29" s="99"/>
      <c r="E29" s="109">
        <v>51396462</v>
      </c>
      <c r="F29" s="109"/>
      <c r="G29" s="109">
        <v>8068524</v>
      </c>
      <c r="H29" s="86"/>
      <c r="I29" s="126">
        <f t="shared" si="0"/>
        <v>43327938</v>
      </c>
      <c r="J29" s="127"/>
      <c r="K29" s="124">
        <f t="shared" si="1"/>
        <v>209.35821140725565</v>
      </c>
      <c r="L29" s="124"/>
      <c r="M29" s="128">
        <v>178.76385962742501</v>
      </c>
      <c r="N29" s="124"/>
      <c r="O29" s="124">
        <f t="shared" si="2"/>
        <v>30.594351779830646</v>
      </c>
      <c r="P29" s="98"/>
    </row>
    <row r="30" spans="1:16" s="96" customFormat="1" x14ac:dyDescent="0.25">
      <c r="A30" s="95" t="s">
        <v>42</v>
      </c>
      <c r="B30" s="95"/>
      <c r="C30" s="86">
        <v>76120</v>
      </c>
      <c r="D30" s="99"/>
      <c r="E30" s="109">
        <v>19345083</v>
      </c>
      <c r="F30" s="109"/>
      <c r="G30" s="109">
        <v>2877640</v>
      </c>
      <c r="H30" s="86"/>
      <c r="I30" s="126">
        <f t="shared" si="0"/>
        <v>16467443</v>
      </c>
      <c r="J30" s="127"/>
      <c r="K30" s="124">
        <f t="shared" si="1"/>
        <v>216.33529952706255</v>
      </c>
      <c r="L30" s="124"/>
      <c r="M30" s="128">
        <v>185.493887001047</v>
      </c>
      <c r="N30" s="124"/>
      <c r="O30" s="124">
        <f t="shared" si="2"/>
        <v>30.841412526015546</v>
      </c>
      <c r="P30" s="98"/>
    </row>
    <row r="31" spans="1:16" s="96" customFormat="1" x14ac:dyDescent="0.25">
      <c r="A31" s="95" t="s">
        <v>43</v>
      </c>
      <c r="B31" s="95"/>
      <c r="C31" s="86">
        <v>130615</v>
      </c>
      <c r="D31" s="99"/>
      <c r="E31" s="109">
        <v>40731069</v>
      </c>
      <c r="F31" s="109"/>
      <c r="G31" s="109">
        <v>6438478</v>
      </c>
      <c r="H31" s="86"/>
      <c r="I31" s="126">
        <f t="shared" si="0"/>
        <v>34292591</v>
      </c>
      <c r="J31" s="127"/>
      <c r="K31" s="124">
        <f t="shared" si="1"/>
        <v>262.54711174061174</v>
      </c>
      <c r="L31" s="124"/>
      <c r="M31" s="128">
        <v>250.371824677457</v>
      </c>
      <c r="N31" s="124"/>
      <c r="O31" s="124">
        <f t="shared" si="2"/>
        <v>12.175287063154741</v>
      </c>
      <c r="P31" s="98"/>
    </row>
    <row r="32" spans="1:16" s="96" customFormat="1" x14ac:dyDescent="0.25">
      <c r="A32" s="95" t="s">
        <v>44</v>
      </c>
      <c r="B32" s="95"/>
      <c r="C32" s="86">
        <v>252280</v>
      </c>
      <c r="D32" s="99"/>
      <c r="E32" s="109">
        <v>81571185</v>
      </c>
      <c r="F32" s="109"/>
      <c r="G32" s="109">
        <v>13439972</v>
      </c>
      <c r="H32" s="86"/>
      <c r="I32" s="126">
        <f t="shared" si="0"/>
        <v>68131213</v>
      </c>
      <c r="J32" s="127"/>
      <c r="K32" s="124">
        <f t="shared" si="1"/>
        <v>270.06188758522279</v>
      </c>
      <c r="L32" s="124"/>
      <c r="M32" s="128">
        <v>248.81203627315</v>
      </c>
      <c r="N32" s="124"/>
      <c r="O32" s="124">
        <f t="shared" si="2"/>
        <v>21.249851312072792</v>
      </c>
      <c r="P32" s="98"/>
    </row>
    <row r="33" spans="1:16" s="96" customFormat="1" x14ac:dyDescent="0.25">
      <c r="A33" s="95" t="s">
        <v>45</v>
      </c>
      <c r="B33" s="95"/>
      <c r="C33" s="86">
        <v>106386</v>
      </c>
      <c r="D33" s="99"/>
      <c r="E33" s="109">
        <v>27766549</v>
      </c>
      <c r="F33" s="109"/>
      <c r="G33" s="109">
        <v>4323839</v>
      </c>
      <c r="H33" s="86"/>
      <c r="I33" s="126">
        <f t="shared" si="0"/>
        <v>23442710</v>
      </c>
      <c r="J33" s="127"/>
      <c r="K33" s="124">
        <f t="shared" si="1"/>
        <v>220.3552159118681</v>
      </c>
      <c r="L33" s="124"/>
      <c r="M33" s="128">
        <v>183.53571578564899</v>
      </c>
      <c r="N33" s="124"/>
      <c r="O33" s="124">
        <f t="shared" si="2"/>
        <v>36.819500126219111</v>
      </c>
      <c r="P33" s="98"/>
    </row>
    <row r="34" spans="1:16" s="96" customFormat="1" x14ac:dyDescent="0.25">
      <c r="A34" s="95" t="s">
        <v>46</v>
      </c>
      <c r="B34" s="95"/>
      <c r="C34" s="86">
        <v>64455</v>
      </c>
      <c r="D34" s="99"/>
      <c r="E34" s="109">
        <v>20167201</v>
      </c>
      <c r="F34" s="109"/>
      <c r="G34" s="109">
        <v>3112673</v>
      </c>
      <c r="H34" s="86"/>
      <c r="I34" s="126">
        <f t="shared" si="0"/>
        <v>17054528</v>
      </c>
      <c r="J34" s="127"/>
      <c r="K34" s="124">
        <f t="shared" si="1"/>
        <v>264.59588860445274</v>
      </c>
      <c r="L34" s="124"/>
      <c r="M34" s="128">
        <v>250.17298974786701</v>
      </c>
      <c r="N34" s="124"/>
      <c r="O34" s="124">
        <f t="shared" si="2"/>
        <v>14.422898856585732</v>
      </c>
      <c r="P34" s="98"/>
    </row>
    <row r="35" spans="1:16" s="96" customFormat="1" x14ac:dyDescent="0.25">
      <c r="A35" s="95" t="s">
        <v>47</v>
      </c>
      <c r="B35" s="95"/>
      <c r="C35" s="86">
        <v>162013</v>
      </c>
      <c r="D35" s="99"/>
      <c r="E35" s="109">
        <v>59499226</v>
      </c>
      <c r="F35" s="109"/>
      <c r="G35" s="109">
        <v>9169717</v>
      </c>
      <c r="H35" s="86"/>
      <c r="I35" s="126">
        <f t="shared" si="0"/>
        <v>50329509</v>
      </c>
      <c r="J35" s="127"/>
      <c r="K35" s="124">
        <f t="shared" si="1"/>
        <v>310.6510526933024</v>
      </c>
      <c r="L35" s="124"/>
      <c r="M35" s="128">
        <v>282.58908681388999</v>
      </c>
      <c r="N35" s="124"/>
      <c r="O35" s="124">
        <f t="shared" si="2"/>
        <v>28.061965879412412</v>
      </c>
      <c r="P35" s="98"/>
    </row>
    <row r="36" spans="1:16" s="96" customFormat="1" x14ac:dyDescent="0.25">
      <c r="A36" s="95" t="s">
        <v>48</v>
      </c>
      <c r="B36" s="95"/>
      <c r="C36" s="86">
        <v>25430</v>
      </c>
      <c r="D36" s="99"/>
      <c r="E36" s="109">
        <v>7322036</v>
      </c>
      <c r="F36" s="109"/>
      <c r="G36" s="109">
        <v>1183612</v>
      </c>
      <c r="H36" s="86"/>
      <c r="I36" s="126">
        <f t="shared" si="0"/>
        <v>6138424</v>
      </c>
      <c r="J36" s="127"/>
      <c r="K36" s="124">
        <f t="shared" si="1"/>
        <v>241.38513566653558</v>
      </c>
      <c r="L36" s="124"/>
      <c r="M36" s="128">
        <v>215.25506214551001</v>
      </c>
      <c r="N36" s="124"/>
      <c r="O36" s="124">
        <f t="shared" si="2"/>
        <v>26.130073521025565</v>
      </c>
      <c r="P36" s="98"/>
    </row>
    <row r="37" spans="1:16" s="96" customFormat="1" x14ac:dyDescent="0.25">
      <c r="A37" s="96" t="s">
        <v>49</v>
      </c>
      <c r="C37" s="86">
        <f>SUM(C11:C36)</f>
        <v>2777714</v>
      </c>
      <c r="D37" s="86"/>
      <c r="E37" s="86">
        <f>SUM(E11:E36)</f>
        <v>753567498</v>
      </c>
      <c r="F37" s="86"/>
      <c r="G37" s="86">
        <f>SUM(G11:G36)</f>
        <v>120680651</v>
      </c>
      <c r="H37" s="86"/>
      <c r="I37" s="126">
        <f t="shared" si="0"/>
        <v>632886847</v>
      </c>
      <c r="J37" s="127"/>
      <c r="K37" s="124">
        <f t="shared" si="1"/>
        <v>227.84449622963342</v>
      </c>
      <c r="L37" s="128"/>
      <c r="M37" s="128">
        <v>203.99996585523101</v>
      </c>
      <c r="N37" s="128"/>
      <c r="O37" s="124">
        <f t="shared" si="2"/>
        <v>23.84453037440241</v>
      </c>
    </row>
  </sheetData>
  <phoneticPr fontId="0" type="noConversion"/>
  <pageMargins left="0.78740157480314965" right="0.78740157480314965" top="0.74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S37"/>
  <sheetViews>
    <sheetView workbookViewId="0">
      <selection activeCell="H6" sqref="H6:I6"/>
    </sheetView>
  </sheetViews>
  <sheetFormatPr baseColWidth="10" defaultColWidth="11.44140625" defaultRowHeight="13.2" x14ac:dyDescent="0.25"/>
  <cols>
    <col min="1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195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5" t="s">
        <v>157</v>
      </c>
      <c r="D8" s="50"/>
      <c r="E8" s="105" t="s">
        <v>157</v>
      </c>
      <c r="F8" s="50"/>
      <c r="G8" s="105" t="s">
        <v>157</v>
      </c>
      <c r="H8" s="50"/>
      <c r="I8" s="105" t="s">
        <v>157</v>
      </c>
      <c r="J8" s="50"/>
      <c r="K8" s="106" t="s">
        <v>158</v>
      </c>
      <c r="L8" s="53"/>
      <c r="M8" s="91" t="s">
        <v>59</v>
      </c>
      <c r="N8" s="52"/>
      <c r="O8" s="107" t="s">
        <v>158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405694</v>
      </c>
      <c r="D11" s="99"/>
      <c r="E11" s="109">
        <v>120600583</v>
      </c>
      <c r="F11" s="109"/>
      <c r="G11" s="109">
        <v>17860116</v>
      </c>
      <c r="H11" s="86"/>
      <c r="I11" s="126">
        <f>E11-G11</f>
        <v>102740467</v>
      </c>
      <c r="J11" s="127"/>
      <c r="K11" s="124">
        <f>I11/C11</f>
        <v>253.24620773292185</v>
      </c>
      <c r="L11" s="124"/>
      <c r="M11" s="128">
        <v>195.25737834169001</v>
      </c>
      <c r="N11" s="124"/>
      <c r="O11" s="124">
        <f>K11-M11</f>
        <v>57.988829391231832</v>
      </c>
      <c r="P11" s="97"/>
    </row>
    <row r="12" spans="1:19" s="96" customFormat="1" x14ac:dyDescent="0.25">
      <c r="A12" s="95" t="s">
        <v>24</v>
      </c>
      <c r="B12" s="95"/>
      <c r="C12" s="86">
        <v>303766</v>
      </c>
      <c r="D12" s="99"/>
      <c r="E12" s="109">
        <v>92306209</v>
      </c>
      <c r="F12" s="109"/>
      <c r="G12" s="109">
        <v>13773496</v>
      </c>
      <c r="H12" s="86"/>
      <c r="I12" s="126">
        <f t="shared" ref="I12:I37" si="0">E12-G12</f>
        <v>78532713</v>
      </c>
      <c r="J12" s="127"/>
      <c r="K12" s="124">
        <f t="shared" ref="K12:K37" si="1">I12/C12</f>
        <v>258.53029305452225</v>
      </c>
      <c r="L12" s="124"/>
      <c r="M12" s="128">
        <v>202.43394482957299</v>
      </c>
      <c r="N12" s="124"/>
      <c r="O12" s="124">
        <f t="shared" ref="O12:O37" si="2">K12-M12</f>
        <v>56.096348224949253</v>
      </c>
      <c r="P12" s="98"/>
    </row>
    <row r="13" spans="1:19" s="96" customFormat="1" x14ac:dyDescent="0.25">
      <c r="A13" s="95" t="s">
        <v>25</v>
      </c>
      <c r="B13" s="95"/>
      <c r="C13" s="86">
        <v>101899</v>
      </c>
      <c r="D13" s="99"/>
      <c r="E13" s="109">
        <v>26079783</v>
      </c>
      <c r="F13" s="109"/>
      <c r="G13" s="109">
        <v>3799397</v>
      </c>
      <c r="H13" s="86"/>
      <c r="I13" s="126">
        <f t="shared" si="0"/>
        <v>22280386</v>
      </c>
      <c r="J13" s="127"/>
      <c r="K13" s="124">
        <f t="shared" si="1"/>
        <v>218.65166488385557</v>
      </c>
      <c r="L13" s="124"/>
      <c r="M13" s="128">
        <v>167.30421331602301</v>
      </c>
      <c r="N13" s="124"/>
      <c r="O13" s="124">
        <f t="shared" si="2"/>
        <v>51.347451567832564</v>
      </c>
      <c r="P13" s="98"/>
    </row>
    <row r="14" spans="1:19" s="96" customFormat="1" x14ac:dyDescent="0.25">
      <c r="A14" s="95" t="s">
        <v>26</v>
      </c>
      <c r="B14" s="95"/>
      <c r="C14" s="86">
        <v>10121</v>
      </c>
      <c r="D14" s="99"/>
      <c r="E14" s="109">
        <v>2275396</v>
      </c>
      <c r="F14" s="109"/>
      <c r="G14" s="109">
        <v>380102</v>
      </c>
      <c r="H14" s="86"/>
      <c r="I14" s="126">
        <f t="shared" si="0"/>
        <v>1895294</v>
      </c>
      <c r="J14" s="127"/>
      <c r="K14" s="124">
        <f t="shared" si="1"/>
        <v>187.26351151072029</v>
      </c>
      <c r="L14" s="124"/>
      <c r="M14" s="128">
        <v>155.39737538851199</v>
      </c>
      <c r="N14" s="124"/>
      <c r="O14" s="124">
        <f t="shared" si="2"/>
        <v>31.866136122208303</v>
      </c>
      <c r="P14" s="98"/>
    </row>
    <row r="15" spans="1:19" s="96" customFormat="1" x14ac:dyDescent="0.25">
      <c r="A15" s="95" t="s">
        <v>27</v>
      </c>
      <c r="B15" s="95"/>
      <c r="C15" s="86">
        <v>35527</v>
      </c>
      <c r="D15" s="99"/>
      <c r="E15" s="109">
        <v>9799273</v>
      </c>
      <c r="F15" s="109"/>
      <c r="G15" s="109">
        <v>1434539</v>
      </c>
      <c r="H15" s="86"/>
      <c r="I15" s="126">
        <f t="shared" si="0"/>
        <v>8364734</v>
      </c>
      <c r="J15" s="127"/>
      <c r="K15" s="124">
        <f t="shared" si="1"/>
        <v>235.44723731246657</v>
      </c>
      <c r="L15" s="124"/>
      <c r="M15" s="128">
        <v>163.16924898094001</v>
      </c>
      <c r="N15" s="124"/>
      <c r="O15" s="124">
        <f t="shared" si="2"/>
        <v>72.277988331526558</v>
      </c>
      <c r="P15" s="98"/>
    </row>
    <row r="16" spans="1:19" s="96" customFormat="1" x14ac:dyDescent="0.25">
      <c r="A16" s="95" t="s">
        <v>28</v>
      </c>
      <c r="B16" s="95"/>
      <c r="C16" s="86">
        <v>8495</v>
      </c>
      <c r="D16" s="99"/>
      <c r="E16" s="109">
        <v>2350490</v>
      </c>
      <c r="F16" s="109"/>
      <c r="G16" s="109">
        <v>335415</v>
      </c>
      <c r="H16" s="86"/>
      <c r="I16" s="126">
        <f t="shared" si="0"/>
        <v>2015075</v>
      </c>
      <c r="J16" s="127"/>
      <c r="K16" s="124">
        <f t="shared" si="1"/>
        <v>237.20718069452619</v>
      </c>
      <c r="L16" s="124"/>
      <c r="M16" s="128">
        <v>154.05954056831399</v>
      </c>
      <c r="N16" s="124"/>
      <c r="O16" s="124">
        <f t="shared" si="2"/>
        <v>83.147640126212195</v>
      </c>
      <c r="P16" s="98"/>
    </row>
    <row r="17" spans="1:16" s="96" customFormat="1" x14ac:dyDescent="0.25">
      <c r="A17" s="95" t="s">
        <v>29</v>
      </c>
      <c r="B17" s="95"/>
      <c r="C17" s="86">
        <v>10658</v>
      </c>
      <c r="D17" s="99"/>
      <c r="E17" s="109">
        <v>2552898</v>
      </c>
      <c r="F17" s="109"/>
      <c r="G17" s="109">
        <v>388429</v>
      </c>
      <c r="H17" s="86"/>
      <c r="I17" s="126">
        <f t="shared" si="0"/>
        <v>2164469</v>
      </c>
      <c r="J17" s="127"/>
      <c r="K17" s="124">
        <f t="shared" si="1"/>
        <v>203.08397447926441</v>
      </c>
      <c r="L17" s="124"/>
      <c r="M17" s="128">
        <v>146.22564677134801</v>
      </c>
      <c r="N17" s="124"/>
      <c r="O17" s="124">
        <f t="shared" si="2"/>
        <v>56.858327707916402</v>
      </c>
      <c r="P17" s="98"/>
    </row>
    <row r="18" spans="1:16" s="96" customFormat="1" x14ac:dyDescent="0.25">
      <c r="A18" s="95" t="s">
        <v>30</v>
      </c>
      <c r="B18" s="95"/>
      <c r="C18" s="86">
        <v>10920</v>
      </c>
      <c r="D18" s="99"/>
      <c r="E18" s="109">
        <v>2650239</v>
      </c>
      <c r="F18" s="109"/>
      <c r="G18" s="109">
        <v>404577</v>
      </c>
      <c r="H18" s="86"/>
      <c r="I18" s="126">
        <f t="shared" si="0"/>
        <v>2245662</v>
      </c>
      <c r="J18" s="127"/>
      <c r="K18" s="124">
        <f t="shared" si="1"/>
        <v>205.64670329670329</v>
      </c>
      <c r="L18" s="124"/>
      <c r="M18" s="128">
        <v>167.049037914184</v>
      </c>
      <c r="N18" s="124"/>
      <c r="O18" s="124">
        <f t="shared" si="2"/>
        <v>38.597665382519295</v>
      </c>
      <c r="P18" s="98"/>
    </row>
    <row r="19" spans="1:16" s="96" customFormat="1" x14ac:dyDescent="0.25">
      <c r="A19" s="95" t="s">
        <v>31</v>
      </c>
      <c r="B19" s="95"/>
      <c r="C19" s="86">
        <v>31250</v>
      </c>
      <c r="D19" s="99"/>
      <c r="E19" s="109">
        <v>8903571</v>
      </c>
      <c r="F19" s="109"/>
      <c r="G19" s="109">
        <v>1244585</v>
      </c>
      <c r="H19" s="86"/>
      <c r="I19" s="126">
        <f t="shared" si="0"/>
        <v>7658986</v>
      </c>
      <c r="J19" s="127"/>
      <c r="K19" s="124">
        <f t="shared" si="1"/>
        <v>245.08755199999999</v>
      </c>
      <c r="L19" s="124"/>
      <c r="M19" s="128">
        <v>165.90841351222099</v>
      </c>
      <c r="N19" s="124"/>
      <c r="O19" s="124">
        <f t="shared" si="2"/>
        <v>79.179138487778999</v>
      </c>
      <c r="P19" s="98"/>
    </row>
    <row r="20" spans="1:16" s="96" customFormat="1" x14ac:dyDescent="0.25">
      <c r="A20" s="95" t="s">
        <v>32</v>
      </c>
      <c r="B20" s="95"/>
      <c r="C20" s="86">
        <v>64513</v>
      </c>
      <c r="D20" s="99"/>
      <c r="E20" s="109">
        <v>20701579</v>
      </c>
      <c r="F20" s="109"/>
      <c r="G20" s="109">
        <v>3030565</v>
      </c>
      <c r="H20" s="86"/>
      <c r="I20" s="126">
        <f t="shared" si="0"/>
        <v>17671014</v>
      </c>
      <c r="J20" s="127"/>
      <c r="K20" s="124">
        <f t="shared" si="1"/>
        <v>273.9140018290887</v>
      </c>
      <c r="L20" s="124"/>
      <c r="M20" s="128">
        <v>193.89492579112701</v>
      </c>
      <c r="N20" s="124"/>
      <c r="O20" s="124">
        <f t="shared" si="2"/>
        <v>80.019076037961696</v>
      </c>
      <c r="P20" s="98"/>
    </row>
    <row r="21" spans="1:16" s="96" customFormat="1" x14ac:dyDescent="0.25">
      <c r="A21" s="95" t="s">
        <v>33</v>
      </c>
      <c r="B21" s="95"/>
      <c r="C21" s="86">
        <v>75658</v>
      </c>
      <c r="D21" s="99"/>
      <c r="E21" s="109">
        <v>22081810</v>
      </c>
      <c r="F21" s="109"/>
      <c r="G21" s="109">
        <v>3296769</v>
      </c>
      <c r="H21" s="86"/>
      <c r="I21" s="126">
        <f t="shared" si="0"/>
        <v>18785041</v>
      </c>
      <c r="J21" s="127"/>
      <c r="K21" s="124">
        <f t="shared" si="1"/>
        <v>248.28889211980226</v>
      </c>
      <c r="L21" s="124"/>
      <c r="M21" s="128">
        <v>194.36657718627299</v>
      </c>
      <c r="N21" s="124"/>
      <c r="O21" s="124">
        <f t="shared" si="2"/>
        <v>53.922314933529265</v>
      </c>
      <c r="P21" s="98"/>
    </row>
    <row r="22" spans="1:16" s="96" customFormat="1" x14ac:dyDescent="0.25">
      <c r="A22" s="95" t="s">
        <v>34</v>
      </c>
      <c r="B22" s="95"/>
      <c r="C22" s="86">
        <v>65821</v>
      </c>
      <c r="D22" s="99"/>
      <c r="E22" s="109">
        <v>23761746</v>
      </c>
      <c r="F22" s="109"/>
      <c r="G22" s="109">
        <v>3322889</v>
      </c>
      <c r="H22" s="86"/>
      <c r="I22" s="126">
        <f t="shared" si="0"/>
        <v>20438857</v>
      </c>
      <c r="J22" s="127"/>
      <c r="K22" s="124">
        <f t="shared" si="1"/>
        <v>310.52182434177541</v>
      </c>
      <c r="L22" s="124"/>
      <c r="M22" s="128">
        <v>273.53087448725302</v>
      </c>
      <c r="N22" s="124"/>
      <c r="O22" s="124">
        <f t="shared" si="2"/>
        <v>36.990949854522398</v>
      </c>
      <c r="P22" s="98"/>
    </row>
    <row r="23" spans="1:16" s="96" customFormat="1" x14ac:dyDescent="0.25">
      <c r="A23" s="95" t="s">
        <v>35</v>
      </c>
      <c r="B23" s="95"/>
      <c r="C23" s="86">
        <v>97437</v>
      </c>
      <c r="D23" s="99"/>
      <c r="E23" s="109">
        <v>30467603</v>
      </c>
      <c r="F23" s="109"/>
      <c r="G23" s="109">
        <v>4648221</v>
      </c>
      <c r="H23" s="86"/>
      <c r="I23" s="126">
        <f t="shared" si="0"/>
        <v>25819382</v>
      </c>
      <c r="J23" s="127"/>
      <c r="K23" s="124">
        <f t="shared" si="1"/>
        <v>264.98539569157509</v>
      </c>
      <c r="L23" s="124"/>
      <c r="M23" s="128">
        <v>208.186746202911</v>
      </c>
      <c r="N23" s="124"/>
      <c r="O23" s="124">
        <f t="shared" si="2"/>
        <v>56.798649488664097</v>
      </c>
      <c r="P23" s="98"/>
    </row>
    <row r="24" spans="1:16" s="96" customFormat="1" x14ac:dyDescent="0.25">
      <c r="A24" s="95" t="s">
        <v>36</v>
      </c>
      <c r="B24" s="95"/>
      <c r="C24" s="86">
        <v>25852</v>
      </c>
      <c r="D24" s="99"/>
      <c r="E24" s="109">
        <v>8447586</v>
      </c>
      <c r="F24" s="109"/>
      <c r="G24" s="109">
        <v>1119311</v>
      </c>
      <c r="H24" s="86"/>
      <c r="I24" s="126">
        <f t="shared" si="0"/>
        <v>7328275</v>
      </c>
      <c r="J24" s="127"/>
      <c r="K24" s="124">
        <f t="shared" si="1"/>
        <v>283.47033111558102</v>
      </c>
      <c r="L24" s="124"/>
      <c r="M24" s="128">
        <v>194.10568145100299</v>
      </c>
      <c r="N24" s="124"/>
      <c r="O24" s="124">
        <f t="shared" si="2"/>
        <v>89.364649664578025</v>
      </c>
      <c r="P24" s="98"/>
    </row>
    <row r="25" spans="1:16" s="96" customFormat="1" x14ac:dyDescent="0.25">
      <c r="A25" s="95" t="s">
        <v>37</v>
      </c>
      <c r="B25" s="95"/>
      <c r="C25" s="86">
        <v>15794</v>
      </c>
      <c r="D25" s="99"/>
      <c r="E25" s="109">
        <v>3485528</v>
      </c>
      <c r="F25" s="109"/>
      <c r="G25" s="109">
        <v>559901</v>
      </c>
      <c r="H25" s="86"/>
      <c r="I25" s="126">
        <f t="shared" si="0"/>
        <v>2925627</v>
      </c>
      <c r="J25" s="127"/>
      <c r="K25" s="124">
        <f t="shared" si="1"/>
        <v>185.23660883879955</v>
      </c>
      <c r="L25" s="124"/>
      <c r="M25" s="128">
        <v>155.521755401126</v>
      </c>
      <c r="N25" s="124"/>
      <c r="O25" s="124">
        <f t="shared" si="2"/>
        <v>29.714853437673554</v>
      </c>
      <c r="P25" s="98"/>
    </row>
    <row r="26" spans="1:16" s="96" customFormat="1" x14ac:dyDescent="0.25">
      <c r="A26" s="95" t="s">
        <v>38</v>
      </c>
      <c r="B26" s="95"/>
      <c r="C26" s="86">
        <v>4121</v>
      </c>
      <c r="D26" s="99"/>
      <c r="E26" s="109">
        <v>1116149</v>
      </c>
      <c r="F26" s="109"/>
      <c r="G26" s="109">
        <v>135044</v>
      </c>
      <c r="H26" s="86"/>
      <c r="I26" s="126">
        <f t="shared" si="0"/>
        <v>981105</v>
      </c>
      <c r="J26" s="127"/>
      <c r="K26" s="124">
        <f t="shared" si="1"/>
        <v>238.07449648143654</v>
      </c>
      <c r="L26" s="124"/>
      <c r="M26" s="128">
        <v>146.248997308664</v>
      </c>
      <c r="N26" s="124"/>
      <c r="O26" s="124">
        <f t="shared" si="2"/>
        <v>91.825499172772538</v>
      </c>
      <c r="P26" s="98"/>
    </row>
    <row r="27" spans="1:16" s="96" customFormat="1" x14ac:dyDescent="0.25">
      <c r="A27" s="95" t="s">
        <v>39</v>
      </c>
      <c r="B27" s="95"/>
      <c r="C27" s="86">
        <v>134963</v>
      </c>
      <c r="D27" s="99"/>
      <c r="E27" s="109">
        <v>34163867</v>
      </c>
      <c r="F27" s="109"/>
      <c r="G27" s="109">
        <v>5218944</v>
      </c>
      <c r="H27" s="86"/>
      <c r="I27" s="126">
        <f t="shared" si="0"/>
        <v>28944923</v>
      </c>
      <c r="J27" s="127"/>
      <c r="K27" s="124">
        <f t="shared" si="1"/>
        <v>214.46561650230063</v>
      </c>
      <c r="L27" s="124"/>
      <c r="M27" s="128">
        <v>169.66310888417101</v>
      </c>
      <c r="N27" s="124"/>
      <c r="O27" s="124">
        <f t="shared" si="2"/>
        <v>44.802507618129624</v>
      </c>
      <c r="P27" s="98"/>
    </row>
    <row r="28" spans="1:16" s="96" customFormat="1" x14ac:dyDescent="0.25">
      <c r="A28" s="95" t="s">
        <v>40</v>
      </c>
      <c r="B28" s="95"/>
      <c r="C28" s="86">
        <v>56680</v>
      </c>
      <c r="D28" s="99"/>
      <c r="E28" s="109">
        <v>15232041</v>
      </c>
      <c r="F28" s="109"/>
      <c r="G28" s="109">
        <v>2212084</v>
      </c>
      <c r="H28" s="86"/>
      <c r="I28" s="126">
        <f t="shared" si="0"/>
        <v>13019957</v>
      </c>
      <c r="J28" s="127"/>
      <c r="K28" s="124">
        <f t="shared" si="1"/>
        <v>229.70989767113619</v>
      </c>
      <c r="L28" s="124"/>
      <c r="M28" s="128">
        <v>167.131868238679</v>
      </c>
      <c r="N28" s="124"/>
      <c r="O28" s="124">
        <f t="shared" si="2"/>
        <v>62.578029432457186</v>
      </c>
      <c r="P28" s="98"/>
    </row>
    <row r="29" spans="1:16" s="96" customFormat="1" x14ac:dyDescent="0.25">
      <c r="A29" s="95" t="s">
        <v>41</v>
      </c>
      <c r="B29" s="95"/>
      <c r="C29" s="86">
        <v>163324</v>
      </c>
      <c r="D29" s="99"/>
      <c r="E29" s="109">
        <v>48094107</v>
      </c>
      <c r="F29" s="109"/>
      <c r="G29" s="109">
        <v>6749258</v>
      </c>
      <c r="H29" s="86"/>
      <c r="I29" s="126">
        <f t="shared" si="0"/>
        <v>41344849</v>
      </c>
      <c r="J29" s="127"/>
      <c r="K29" s="124">
        <f t="shared" si="1"/>
        <v>253.14619406823246</v>
      </c>
      <c r="L29" s="124"/>
      <c r="M29" s="128">
        <v>178.76385962742501</v>
      </c>
      <c r="N29" s="124"/>
      <c r="O29" s="124">
        <f t="shared" si="2"/>
        <v>74.382334440807455</v>
      </c>
      <c r="P29" s="98"/>
    </row>
    <row r="30" spans="1:16" s="96" customFormat="1" x14ac:dyDescent="0.25">
      <c r="A30" s="95" t="s">
        <v>42</v>
      </c>
      <c r="B30" s="95"/>
      <c r="C30" s="86">
        <v>62470</v>
      </c>
      <c r="D30" s="99"/>
      <c r="E30" s="109">
        <v>17187198</v>
      </c>
      <c r="F30" s="109"/>
      <c r="G30" s="109">
        <v>2460701</v>
      </c>
      <c r="H30" s="86"/>
      <c r="I30" s="126">
        <f t="shared" si="0"/>
        <v>14726497</v>
      </c>
      <c r="J30" s="127"/>
      <c r="K30" s="124">
        <f t="shared" si="1"/>
        <v>235.73710581078919</v>
      </c>
      <c r="L30" s="124"/>
      <c r="M30" s="128">
        <v>185.493887001047</v>
      </c>
      <c r="N30" s="124"/>
      <c r="O30" s="124">
        <f t="shared" si="2"/>
        <v>50.243218809742189</v>
      </c>
      <c r="P30" s="98"/>
    </row>
    <row r="31" spans="1:16" s="96" customFormat="1" x14ac:dyDescent="0.25">
      <c r="A31" s="95" t="s">
        <v>43</v>
      </c>
      <c r="B31" s="95"/>
      <c r="C31" s="86">
        <v>118340</v>
      </c>
      <c r="D31" s="99"/>
      <c r="E31" s="109">
        <v>44068452</v>
      </c>
      <c r="F31" s="109"/>
      <c r="G31" s="109">
        <v>5969125</v>
      </c>
      <c r="H31" s="86"/>
      <c r="I31" s="126">
        <f t="shared" si="0"/>
        <v>38099327</v>
      </c>
      <c r="J31" s="127"/>
      <c r="K31" s="124">
        <f t="shared" si="1"/>
        <v>321.94800574615516</v>
      </c>
      <c r="L31" s="124"/>
      <c r="M31" s="128">
        <v>250.371824677457</v>
      </c>
      <c r="N31" s="124"/>
      <c r="O31" s="124">
        <f t="shared" si="2"/>
        <v>71.576181068698162</v>
      </c>
      <c r="P31" s="98"/>
    </row>
    <row r="32" spans="1:16" s="96" customFormat="1" x14ac:dyDescent="0.25">
      <c r="A32" s="95" t="s">
        <v>44</v>
      </c>
      <c r="B32" s="95"/>
      <c r="C32" s="86">
        <v>191202</v>
      </c>
      <c r="D32" s="99"/>
      <c r="E32" s="109">
        <v>72300291</v>
      </c>
      <c r="F32" s="109"/>
      <c r="G32" s="109">
        <v>10620789</v>
      </c>
      <c r="H32" s="86"/>
      <c r="I32" s="126">
        <f t="shared" si="0"/>
        <v>61679502</v>
      </c>
      <c r="J32" s="127"/>
      <c r="K32" s="124">
        <f t="shared" si="1"/>
        <v>322.58816330373111</v>
      </c>
      <c r="L32" s="124"/>
      <c r="M32" s="128">
        <v>248.81203627315</v>
      </c>
      <c r="N32" s="124"/>
      <c r="O32" s="124">
        <f t="shared" si="2"/>
        <v>73.776127030581108</v>
      </c>
      <c r="P32" s="98"/>
    </row>
    <row r="33" spans="1:16" s="96" customFormat="1" x14ac:dyDescent="0.25">
      <c r="A33" s="95" t="s">
        <v>45</v>
      </c>
      <c r="B33" s="95"/>
      <c r="C33" s="86">
        <v>87013</v>
      </c>
      <c r="D33" s="99"/>
      <c r="E33" s="109">
        <v>24624797</v>
      </c>
      <c r="F33" s="109"/>
      <c r="G33" s="109">
        <v>3704945</v>
      </c>
      <c r="H33" s="86"/>
      <c r="I33" s="126">
        <f t="shared" si="0"/>
        <v>20919852</v>
      </c>
      <c r="J33" s="127"/>
      <c r="K33" s="124">
        <f t="shared" si="1"/>
        <v>240.42214381759047</v>
      </c>
      <c r="L33" s="124"/>
      <c r="M33" s="128">
        <v>183.53571578564899</v>
      </c>
      <c r="N33" s="124"/>
      <c r="O33" s="124">
        <f t="shared" si="2"/>
        <v>56.886428031941477</v>
      </c>
      <c r="P33" s="98"/>
    </row>
    <row r="34" spans="1:16" s="96" customFormat="1" x14ac:dyDescent="0.25">
      <c r="A34" s="95" t="s">
        <v>46</v>
      </c>
      <c r="B34" s="95"/>
      <c r="C34" s="86">
        <v>51379</v>
      </c>
      <c r="D34" s="99"/>
      <c r="E34" s="109">
        <v>17508020</v>
      </c>
      <c r="F34" s="109"/>
      <c r="G34" s="109">
        <v>2542998</v>
      </c>
      <c r="H34" s="86"/>
      <c r="I34" s="126">
        <f t="shared" si="0"/>
        <v>14965022</v>
      </c>
      <c r="J34" s="127"/>
      <c r="K34" s="124">
        <f t="shared" si="1"/>
        <v>291.26728819167363</v>
      </c>
      <c r="L34" s="124"/>
      <c r="M34" s="128">
        <v>250.17298974786701</v>
      </c>
      <c r="N34" s="124"/>
      <c r="O34" s="124">
        <f t="shared" si="2"/>
        <v>41.094298443806622</v>
      </c>
      <c r="P34" s="98"/>
    </row>
    <row r="35" spans="1:16" s="96" customFormat="1" x14ac:dyDescent="0.25">
      <c r="A35" s="95" t="s">
        <v>47</v>
      </c>
      <c r="B35" s="95"/>
      <c r="C35" s="86">
        <v>127136</v>
      </c>
      <c r="D35" s="99"/>
      <c r="E35" s="109">
        <v>51983974</v>
      </c>
      <c r="F35" s="109"/>
      <c r="G35" s="109">
        <v>7376170</v>
      </c>
      <c r="H35" s="86"/>
      <c r="I35" s="126">
        <f t="shared" si="0"/>
        <v>44607804</v>
      </c>
      <c r="J35" s="127"/>
      <c r="K35" s="124">
        <f t="shared" si="1"/>
        <v>350.86681978353892</v>
      </c>
      <c r="L35" s="124"/>
      <c r="M35" s="128">
        <v>282.58908681388999</v>
      </c>
      <c r="N35" s="124"/>
      <c r="O35" s="124">
        <f t="shared" si="2"/>
        <v>68.277732969648923</v>
      </c>
      <c r="P35" s="98"/>
    </row>
    <row r="36" spans="1:16" s="96" customFormat="1" x14ac:dyDescent="0.25">
      <c r="A36" s="95" t="s">
        <v>48</v>
      </c>
      <c r="B36" s="95"/>
      <c r="C36" s="86">
        <v>20897</v>
      </c>
      <c r="D36" s="99"/>
      <c r="E36" s="109">
        <v>6607313</v>
      </c>
      <c r="F36" s="109"/>
      <c r="G36" s="109">
        <v>983460</v>
      </c>
      <c r="H36" s="86"/>
      <c r="I36" s="126">
        <f t="shared" si="0"/>
        <v>5623853</v>
      </c>
      <c r="J36" s="127"/>
      <c r="K36" s="124">
        <f t="shared" si="1"/>
        <v>269.12250562281667</v>
      </c>
      <c r="L36" s="124"/>
      <c r="M36" s="128">
        <v>215.25506214551001</v>
      </c>
      <c r="N36" s="124"/>
      <c r="O36" s="124">
        <f t="shared" si="2"/>
        <v>53.867443477306665</v>
      </c>
      <c r="P36" s="98"/>
    </row>
    <row r="37" spans="1:16" s="96" customFormat="1" x14ac:dyDescent="0.25">
      <c r="A37" s="96" t="s">
        <v>49</v>
      </c>
      <c r="C37" s="86">
        <f>SUM(C11:C36)</f>
        <v>2280930</v>
      </c>
      <c r="D37" s="86"/>
      <c r="E37" s="86">
        <f>SUM(E11:E36)</f>
        <v>709350503</v>
      </c>
      <c r="F37" s="86"/>
      <c r="G37" s="86">
        <f>SUM(G11:G36)</f>
        <v>103571830</v>
      </c>
      <c r="H37" s="86"/>
      <c r="I37" s="126">
        <f t="shared" si="0"/>
        <v>605778673</v>
      </c>
      <c r="J37" s="127"/>
      <c r="K37" s="124">
        <f t="shared" si="1"/>
        <v>265.58407009421597</v>
      </c>
      <c r="L37" s="128"/>
      <c r="M37" s="128">
        <v>203.99996585523101</v>
      </c>
      <c r="N37" s="128"/>
      <c r="O37" s="124">
        <f t="shared" si="2"/>
        <v>61.584104238984963</v>
      </c>
    </row>
  </sheetData>
  <phoneticPr fontId="0" type="noConversion"/>
  <pageMargins left="0.78740157480314965" right="0.78740157480314965" top="0.76" bottom="0.73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S37"/>
  <sheetViews>
    <sheetView workbookViewId="0">
      <selection activeCell="H6" sqref="H6:I6"/>
    </sheetView>
  </sheetViews>
  <sheetFormatPr baseColWidth="10" defaultColWidth="11.44140625" defaultRowHeight="13.2" x14ac:dyDescent="0.25"/>
  <cols>
    <col min="1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196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5" t="s">
        <v>159</v>
      </c>
      <c r="D8" s="50"/>
      <c r="E8" s="105" t="s">
        <v>160</v>
      </c>
      <c r="F8" s="50"/>
      <c r="G8" s="105" t="s">
        <v>160</v>
      </c>
      <c r="H8" s="50"/>
      <c r="I8" s="105" t="s">
        <v>160</v>
      </c>
      <c r="J8" s="50"/>
      <c r="K8" s="106" t="s">
        <v>161</v>
      </c>
      <c r="L8" s="53"/>
      <c r="M8" s="91" t="s">
        <v>59</v>
      </c>
      <c r="N8" s="52"/>
      <c r="O8" s="107" t="s">
        <v>161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347024</v>
      </c>
      <c r="D11" s="99"/>
      <c r="E11" s="109">
        <v>123675126</v>
      </c>
      <c r="F11" s="109"/>
      <c r="G11" s="109">
        <v>16254977</v>
      </c>
      <c r="H11" s="86"/>
      <c r="I11" s="126">
        <f>E11-G11</f>
        <v>107420149</v>
      </c>
      <c r="J11" s="127"/>
      <c r="K11" s="124">
        <f>I11/C11</f>
        <v>309.5467431647379</v>
      </c>
      <c r="L11" s="124"/>
      <c r="M11" s="128">
        <v>195.25737834169001</v>
      </c>
      <c r="N11" s="124"/>
      <c r="O11" s="124">
        <f>K11-M11</f>
        <v>114.28936482304789</v>
      </c>
      <c r="P11" s="97"/>
    </row>
    <row r="12" spans="1:19" s="96" customFormat="1" x14ac:dyDescent="0.25">
      <c r="A12" s="95" t="s">
        <v>24</v>
      </c>
      <c r="B12" s="95"/>
      <c r="C12" s="86">
        <v>278232</v>
      </c>
      <c r="D12" s="99"/>
      <c r="E12" s="109">
        <v>98514561</v>
      </c>
      <c r="F12" s="109"/>
      <c r="G12" s="109">
        <v>13444571</v>
      </c>
      <c r="H12" s="86"/>
      <c r="I12" s="126">
        <f t="shared" ref="I12:I37" si="0">E12-G12</f>
        <v>85069990</v>
      </c>
      <c r="J12" s="127"/>
      <c r="K12" s="124">
        <f t="shared" ref="K12:K37" si="1">I12/C12</f>
        <v>305.75199833232699</v>
      </c>
      <c r="L12" s="124"/>
      <c r="M12" s="128">
        <v>202.43394482957299</v>
      </c>
      <c r="N12" s="124"/>
      <c r="O12" s="124">
        <f t="shared" ref="O12:O37" si="2">K12-M12</f>
        <v>103.318053502754</v>
      </c>
      <c r="P12" s="98"/>
    </row>
    <row r="13" spans="1:19" s="96" customFormat="1" x14ac:dyDescent="0.25">
      <c r="A13" s="95" t="s">
        <v>25</v>
      </c>
      <c r="B13" s="95"/>
      <c r="C13" s="86">
        <v>96645</v>
      </c>
      <c r="D13" s="99"/>
      <c r="E13" s="109">
        <v>30435714</v>
      </c>
      <c r="F13" s="109"/>
      <c r="G13" s="109">
        <v>3783848</v>
      </c>
      <c r="H13" s="86"/>
      <c r="I13" s="126">
        <f t="shared" si="0"/>
        <v>26651866</v>
      </c>
      <c r="J13" s="127"/>
      <c r="K13" s="124">
        <f t="shared" si="1"/>
        <v>275.77076931036265</v>
      </c>
      <c r="L13" s="124"/>
      <c r="M13" s="128">
        <v>167.30421331602301</v>
      </c>
      <c r="N13" s="124"/>
      <c r="O13" s="124">
        <f t="shared" si="2"/>
        <v>108.46655599433964</v>
      </c>
      <c r="P13" s="98"/>
    </row>
    <row r="14" spans="1:19" s="96" customFormat="1" x14ac:dyDescent="0.25">
      <c r="A14" s="95" t="s">
        <v>26</v>
      </c>
      <c r="B14" s="95"/>
      <c r="C14" s="86">
        <v>8943</v>
      </c>
      <c r="D14" s="99"/>
      <c r="E14" s="109">
        <v>2719413</v>
      </c>
      <c r="F14" s="109"/>
      <c r="G14" s="109">
        <v>374457</v>
      </c>
      <c r="H14" s="86"/>
      <c r="I14" s="126">
        <f t="shared" si="0"/>
        <v>2344956</v>
      </c>
      <c r="J14" s="127"/>
      <c r="K14" s="124">
        <f t="shared" si="1"/>
        <v>262.21133847702112</v>
      </c>
      <c r="L14" s="124"/>
      <c r="M14" s="128">
        <v>155.39737538851199</v>
      </c>
      <c r="N14" s="124"/>
      <c r="O14" s="124">
        <f t="shared" si="2"/>
        <v>106.81396308850913</v>
      </c>
      <c r="P14" s="98"/>
    </row>
    <row r="15" spans="1:19" s="96" customFormat="1" x14ac:dyDescent="0.25">
      <c r="A15" s="95" t="s">
        <v>27</v>
      </c>
      <c r="B15" s="95"/>
      <c r="C15" s="86">
        <v>32298</v>
      </c>
      <c r="D15" s="99"/>
      <c r="E15" s="109">
        <v>10403022</v>
      </c>
      <c r="F15" s="109"/>
      <c r="G15" s="109">
        <v>1360633</v>
      </c>
      <c r="H15" s="86"/>
      <c r="I15" s="126">
        <f t="shared" si="0"/>
        <v>9042389</v>
      </c>
      <c r="J15" s="127"/>
      <c r="K15" s="124">
        <f t="shared" si="1"/>
        <v>279.96745928540469</v>
      </c>
      <c r="L15" s="124"/>
      <c r="M15" s="128">
        <v>163.16924898094001</v>
      </c>
      <c r="N15" s="124"/>
      <c r="O15" s="124">
        <f t="shared" si="2"/>
        <v>116.79821030446467</v>
      </c>
      <c r="P15" s="98"/>
    </row>
    <row r="16" spans="1:19" s="96" customFormat="1" x14ac:dyDescent="0.25">
      <c r="A16" s="95" t="s">
        <v>28</v>
      </c>
      <c r="B16" s="95"/>
      <c r="C16" s="86">
        <v>7292</v>
      </c>
      <c r="D16" s="99"/>
      <c r="E16" s="109">
        <v>2282734</v>
      </c>
      <c r="F16" s="109"/>
      <c r="G16" s="109">
        <v>308612</v>
      </c>
      <c r="H16" s="86"/>
      <c r="I16" s="126">
        <f t="shared" si="0"/>
        <v>1974122</v>
      </c>
      <c r="J16" s="127"/>
      <c r="K16" s="124">
        <f t="shared" si="1"/>
        <v>270.7243554580362</v>
      </c>
      <c r="L16" s="124"/>
      <c r="M16" s="128">
        <v>154.05954056831399</v>
      </c>
      <c r="N16" s="124"/>
      <c r="O16" s="124">
        <f t="shared" si="2"/>
        <v>116.66481488972221</v>
      </c>
      <c r="P16" s="98"/>
    </row>
    <row r="17" spans="1:16" s="96" customFormat="1" x14ac:dyDescent="0.25">
      <c r="A17" s="95" t="s">
        <v>29</v>
      </c>
      <c r="B17" s="95"/>
      <c r="C17" s="86">
        <v>8948</v>
      </c>
      <c r="D17" s="99"/>
      <c r="E17" s="109">
        <v>2856518</v>
      </c>
      <c r="F17" s="109"/>
      <c r="G17" s="109">
        <v>373866</v>
      </c>
      <c r="H17" s="86"/>
      <c r="I17" s="126">
        <f t="shared" si="0"/>
        <v>2482652</v>
      </c>
      <c r="J17" s="127"/>
      <c r="K17" s="124">
        <f t="shared" si="1"/>
        <v>277.45328565042468</v>
      </c>
      <c r="L17" s="124"/>
      <c r="M17" s="128">
        <v>146.22564677134801</v>
      </c>
      <c r="N17" s="124"/>
      <c r="O17" s="124">
        <f t="shared" si="2"/>
        <v>131.22763887907666</v>
      </c>
      <c r="P17" s="98"/>
    </row>
    <row r="18" spans="1:16" s="96" customFormat="1" x14ac:dyDescent="0.25">
      <c r="A18" s="95" t="s">
        <v>30</v>
      </c>
      <c r="B18" s="95"/>
      <c r="C18" s="86">
        <v>10612</v>
      </c>
      <c r="D18" s="99"/>
      <c r="E18" s="109">
        <v>3011658</v>
      </c>
      <c r="F18" s="109"/>
      <c r="G18" s="109">
        <v>422760</v>
      </c>
      <c r="H18" s="86"/>
      <c r="I18" s="126">
        <f t="shared" si="0"/>
        <v>2588898</v>
      </c>
      <c r="J18" s="127"/>
      <c r="K18" s="124">
        <f t="shared" si="1"/>
        <v>243.95947983415002</v>
      </c>
      <c r="L18" s="124"/>
      <c r="M18" s="128">
        <v>167.049037914184</v>
      </c>
      <c r="N18" s="124"/>
      <c r="O18" s="124">
        <f t="shared" si="2"/>
        <v>76.910441919966019</v>
      </c>
      <c r="P18" s="98"/>
    </row>
    <row r="19" spans="1:16" s="96" customFormat="1" x14ac:dyDescent="0.25">
      <c r="A19" s="95" t="s">
        <v>31</v>
      </c>
      <c r="B19" s="95"/>
      <c r="C19" s="86">
        <v>26416</v>
      </c>
      <c r="D19" s="99"/>
      <c r="E19" s="109">
        <v>8575565</v>
      </c>
      <c r="F19" s="109"/>
      <c r="G19" s="109">
        <v>1121836</v>
      </c>
      <c r="H19" s="86"/>
      <c r="I19" s="126">
        <f t="shared" si="0"/>
        <v>7453729</v>
      </c>
      <c r="J19" s="127"/>
      <c r="K19" s="124">
        <f t="shared" si="1"/>
        <v>282.16720926711082</v>
      </c>
      <c r="L19" s="124"/>
      <c r="M19" s="128">
        <v>165.90841351222099</v>
      </c>
      <c r="N19" s="124"/>
      <c r="O19" s="124">
        <f t="shared" si="2"/>
        <v>116.25879575488983</v>
      </c>
      <c r="P19" s="98"/>
    </row>
    <row r="20" spans="1:16" s="96" customFormat="1" x14ac:dyDescent="0.25">
      <c r="A20" s="95" t="s">
        <v>32</v>
      </c>
      <c r="B20" s="95"/>
      <c r="C20" s="86">
        <v>55712</v>
      </c>
      <c r="D20" s="99"/>
      <c r="E20" s="109">
        <v>20158362</v>
      </c>
      <c r="F20" s="109"/>
      <c r="G20" s="109">
        <v>2724102</v>
      </c>
      <c r="H20" s="86"/>
      <c r="I20" s="126">
        <f t="shared" si="0"/>
        <v>17434260</v>
      </c>
      <c r="J20" s="127"/>
      <c r="K20" s="124">
        <f t="shared" si="1"/>
        <v>312.93545376220561</v>
      </c>
      <c r="L20" s="124"/>
      <c r="M20" s="128">
        <v>193.89492579112701</v>
      </c>
      <c r="N20" s="124"/>
      <c r="O20" s="124">
        <f t="shared" si="2"/>
        <v>119.0405279710786</v>
      </c>
      <c r="P20" s="98"/>
    </row>
    <row r="21" spans="1:16" s="96" customFormat="1" x14ac:dyDescent="0.25">
      <c r="A21" s="95" t="s">
        <v>33</v>
      </c>
      <c r="B21" s="95"/>
      <c r="C21" s="86">
        <v>70671</v>
      </c>
      <c r="D21" s="99"/>
      <c r="E21" s="109">
        <v>24193854</v>
      </c>
      <c r="F21" s="109"/>
      <c r="G21" s="109">
        <v>3250423</v>
      </c>
      <c r="H21" s="86"/>
      <c r="I21" s="126">
        <f t="shared" si="0"/>
        <v>20943431</v>
      </c>
      <c r="J21" s="127"/>
      <c r="K21" s="124">
        <f t="shared" si="1"/>
        <v>296.35113412856759</v>
      </c>
      <c r="L21" s="124"/>
      <c r="M21" s="128">
        <v>194.36657718627299</v>
      </c>
      <c r="N21" s="124"/>
      <c r="O21" s="124">
        <f t="shared" si="2"/>
        <v>101.9845569422946</v>
      </c>
      <c r="P21" s="98"/>
    </row>
    <row r="22" spans="1:16" s="96" customFormat="1" x14ac:dyDescent="0.25">
      <c r="A22" s="95" t="s">
        <v>34</v>
      </c>
      <c r="B22" s="95"/>
      <c r="C22" s="86">
        <v>62534</v>
      </c>
      <c r="D22" s="99"/>
      <c r="E22" s="109">
        <v>27067299</v>
      </c>
      <c r="F22" s="109"/>
      <c r="G22" s="109">
        <v>3383196</v>
      </c>
      <c r="H22" s="86"/>
      <c r="I22" s="126">
        <f t="shared" si="0"/>
        <v>23684103</v>
      </c>
      <c r="J22" s="127"/>
      <c r="K22" s="124">
        <f t="shared" si="1"/>
        <v>378.73961365017431</v>
      </c>
      <c r="L22" s="124"/>
      <c r="M22" s="128">
        <v>273.53087448725302</v>
      </c>
      <c r="N22" s="124"/>
      <c r="O22" s="124">
        <f t="shared" si="2"/>
        <v>105.20873916292129</v>
      </c>
      <c r="P22" s="98"/>
    </row>
    <row r="23" spans="1:16" s="96" customFormat="1" x14ac:dyDescent="0.25">
      <c r="A23" s="95" t="s">
        <v>35</v>
      </c>
      <c r="B23" s="95"/>
      <c r="C23" s="86">
        <v>82570</v>
      </c>
      <c r="D23" s="99"/>
      <c r="E23" s="109">
        <v>30304055</v>
      </c>
      <c r="F23" s="109"/>
      <c r="G23" s="109">
        <v>4180798</v>
      </c>
      <c r="H23" s="86"/>
      <c r="I23" s="126">
        <f t="shared" si="0"/>
        <v>26123257</v>
      </c>
      <c r="J23" s="127"/>
      <c r="K23" s="124">
        <f t="shared" si="1"/>
        <v>316.37709821969236</v>
      </c>
      <c r="L23" s="124"/>
      <c r="M23" s="128">
        <v>208.186746202911</v>
      </c>
      <c r="N23" s="124"/>
      <c r="O23" s="124">
        <f t="shared" si="2"/>
        <v>108.19035201678136</v>
      </c>
      <c r="P23" s="98"/>
    </row>
    <row r="24" spans="1:16" s="96" customFormat="1" x14ac:dyDescent="0.25">
      <c r="A24" s="95" t="s">
        <v>36</v>
      </c>
      <c r="B24" s="95"/>
      <c r="C24" s="86">
        <v>22290</v>
      </c>
      <c r="D24" s="99"/>
      <c r="E24" s="109">
        <v>7569310</v>
      </c>
      <c r="F24" s="109"/>
      <c r="G24" s="109">
        <v>1032074</v>
      </c>
      <c r="H24" s="86"/>
      <c r="I24" s="126">
        <f t="shared" si="0"/>
        <v>6537236</v>
      </c>
      <c r="J24" s="127"/>
      <c r="K24" s="124">
        <f t="shared" si="1"/>
        <v>293.28111260655004</v>
      </c>
      <c r="L24" s="124"/>
      <c r="M24" s="128">
        <v>194.10568145100299</v>
      </c>
      <c r="N24" s="124"/>
      <c r="O24" s="124">
        <f t="shared" si="2"/>
        <v>99.175431155547045</v>
      </c>
      <c r="P24" s="98"/>
    </row>
    <row r="25" spans="1:16" s="96" customFormat="1" x14ac:dyDescent="0.25">
      <c r="A25" s="95" t="s">
        <v>37</v>
      </c>
      <c r="B25" s="95"/>
      <c r="C25" s="86">
        <v>13501</v>
      </c>
      <c r="D25" s="99"/>
      <c r="E25" s="109">
        <v>3780729</v>
      </c>
      <c r="F25" s="109"/>
      <c r="G25" s="109">
        <v>523671</v>
      </c>
      <c r="H25" s="86"/>
      <c r="I25" s="126">
        <f t="shared" si="0"/>
        <v>3257058</v>
      </c>
      <c r="J25" s="127"/>
      <c r="K25" s="124">
        <f t="shared" si="1"/>
        <v>241.24568550477741</v>
      </c>
      <c r="L25" s="124"/>
      <c r="M25" s="128">
        <v>155.521755401126</v>
      </c>
      <c r="N25" s="124"/>
      <c r="O25" s="124">
        <f t="shared" si="2"/>
        <v>85.723930103651412</v>
      </c>
      <c r="P25" s="98"/>
    </row>
    <row r="26" spans="1:16" s="96" customFormat="1" x14ac:dyDescent="0.25">
      <c r="A26" s="95" t="s">
        <v>38</v>
      </c>
      <c r="B26" s="95"/>
      <c r="C26" s="86">
        <v>3581</v>
      </c>
      <c r="D26" s="99"/>
      <c r="E26" s="109">
        <v>891338</v>
      </c>
      <c r="F26" s="109"/>
      <c r="G26" s="109">
        <v>123428</v>
      </c>
      <c r="H26" s="86"/>
      <c r="I26" s="126">
        <f t="shared" si="0"/>
        <v>767910</v>
      </c>
      <c r="J26" s="127"/>
      <c r="K26" s="124">
        <f t="shared" si="1"/>
        <v>214.44010053057806</v>
      </c>
      <c r="L26" s="124"/>
      <c r="M26" s="128">
        <v>146.248997308664</v>
      </c>
      <c r="N26" s="124"/>
      <c r="O26" s="124">
        <f t="shared" si="2"/>
        <v>68.191103221914062</v>
      </c>
      <c r="P26" s="98"/>
    </row>
    <row r="27" spans="1:16" s="96" customFormat="1" x14ac:dyDescent="0.25">
      <c r="A27" s="95" t="s">
        <v>39</v>
      </c>
      <c r="B27" s="95"/>
      <c r="C27" s="86">
        <v>116280</v>
      </c>
      <c r="D27" s="99"/>
      <c r="E27" s="109">
        <v>35449370</v>
      </c>
      <c r="F27" s="109"/>
      <c r="G27" s="109">
        <v>4802777</v>
      </c>
      <c r="H27" s="86"/>
      <c r="I27" s="126">
        <f t="shared" si="0"/>
        <v>30646593</v>
      </c>
      <c r="J27" s="127"/>
      <c r="K27" s="124">
        <f t="shared" si="1"/>
        <v>263.55859133126933</v>
      </c>
      <c r="L27" s="124"/>
      <c r="M27" s="128">
        <v>169.66310888417101</v>
      </c>
      <c r="N27" s="124"/>
      <c r="O27" s="124">
        <f t="shared" si="2"/>
        <v>93.895482447098317</v>
      </c>
      <c r="P27" s="98"/>
    </row>
    <row r="28" spans="1:16" s="96" customFormat="1" x14ac:dyDescent="0.25">
      <c r="A28" s="95" t="s">
        <v>40</v>
      </c>
      <c r="B28" s="95"/>
      <c r="C28" s="86">
        <v>51238</v>
      </c>
      <c r="D28" s="99"/>
      <c r="E28" s="109">
        <v>16112644</v>
      </c>
      <c r="F28" s="109"/>
      <c r="G28" s="109">
        <v>2097641</v>
      </c>
      <c r="H28" s="86"/>
      <c r="I28" s="126">
        <f t="shared" si="0"/>
        <v>14015003</v>
      </c>
      <c r="J28" s="127"/>
      <c r="K28" s="124">
        <f t="shared" si="1"/>
        <v>273.52751863851046</v>
      </c>
      <c r="L28" s="124"/>
      <c r="M28" s="128">
        <v>167.131868238679</v>
      </c>
      <c r="N28" s="124"/>
      <c r="O28" s="124">
        <f t="shared" si="2"/>
        <v>106.39565039983145</v>
      </c>
      <c r="P28" s="98"/>
    </row>
    <row r="29" spans="1:16" s="96" customFormat="1" x14ac:dyDescent="0.25">
      <c r="A29" s="95" t="s">
        <v>41</v>
      </c>
      <c r="B29" s="95"/>
      <c r="C29" s="86">
        <v>141779</v>
      </c>
      <c r="D29" s="99"/>
      <c r="E29" s="109">
        <v>49792428</v>
      </c>
      <c r="F29" s="109"/>
      <c r="G29" s="109">
        <v>6163360</v>
      </c>
      <c r="H29" s="86"/>
      <c r="I29" s="126">
        <f t="shared" si="0"/>
        <v>43629068</v>
      </c>
      <c r="J29" s="127"/>
      <c r="K29" s="124">
        <f t="shared" si="1"/>
        <v>307.72588324081846</v>
      </c>
      <c r="L29" s="124"/>
      <c r="M29" s="128">
        <v>178.76385962742501</v>
      </c>
      <c r="N29" s="124"/>
      <c r="O29" s="124">
        <f t="shared" si="2"/>
        <v>128.96202361339346</v>
      </c>
      <c r="P29" s="98"/>
    </row>
    <row r="30" spans="1:16" s="96" customFormat="1" x14ac:dyDescent="0.25">
      <c r="A30" s="95" t="s">
        <v>42</v>
      </c>
      <c r="B30" s="95"/>
      <c r="C30" s="86">
        <v>56557</v>
      </c>
      <c r="D30" s="99"/>
      <c r="E30" s="109">
        <v>18468296</v>
      </c>
      <c r="F30" s="109"/>
      <c r="G30" s="109">
        <v>2345959</v>
      </c>
      <c r="H30" s="86"/>
      <c r="I30" s="126">
        <f t="shared" si="0"/>
        <v>16122337</v>
      </c>
      <c r="J30" s="127"/>
      <c r="K30" s="124">
        <f t="shared" si="1"/>
        <v>285.06351114804534</v>
      </c>
      <c r="L30" s="124"/>
      <c r="M30" s="128">
        <v>185.493887001047</v>
      </c>
      <c r="N30" s="124"/>
      <c r="O30" s="124">
        <f t="shared" si="2"/>
        <v>99.569624146998336</v>
      </c>
      <c r="P30" s="98"/>
    </row>
    <row r="31" spans="1:16" s="96" customFormat="1" x14ac:dyDescent="0.25">
      <c r="A31" s="95" t="s">
        <v>43</v>
      </c>
      <c r="B31" s="95"/>
      <c r="C31" s="86">
        <v>104456</v>
      </c>
      <c r="D31" s="99"/>
      <c r="E31" s="109">
        <v>46297800</v>
      </c>
      <c r="F31" s="109"/>
      <c r="G31" s="109">
        <v>5513962</v>
      </c>
      <c r="H31" s="86"/>
      <c r="I31" s="126">
        <f t="shared" si="0"/>
        <v>40783838</v>
      </c>
      <c r="J31" s="127"/>
      <c r="K31" s="124">
        <f t="shared" si="1"/>
        <v>390.44035766255649</v>
      </c>
      <c r="L31" s="124"/>
      <c r="M31" s="128">
        <v>250.371824677457</v>
      </c>
      <c r="N31" s="124"/>
      <c r="O31" s="124">
        <f t="shared" si="2"/>
        <v>140.06853298509949</v>
      </c>
      <c r="P31" s="98"/>
    </row>
    <row r="32" spans="1:16" s="96" customFormat="1" x14ac:dyDescent="0.25">
      <c r="A32" s="95" t="s">
        <v>44</v>
      </c>
      <c r="B32" s="95"/>
      <c r="C32" s="86">
        <v>164003</v>
      </c>
      <c r="D32" s="99"/>
      <c r="E32" s="109">
        <v>73866803</v>
      </c>
      <c r="F32" s="109"/>
      <c r="G32" s="109">
        <v>9349160</v>
      </c>
      <c r="H32" s="86"/>
      <c r="I32" s="126">
        <f t="shared" si="0"/>
        <v>64517643</v>
      </c>
      <c r="J32" s="127"/>
      <c r="K32" s="124">
        <f t="shared" si="1"/>
        <v>393.39306598050035</v>
      </c>
      <c r="L32" s="124"/>
      <c r="M32" s="128">
        <v>248.81203627315</v>
      </c>
      <c r="N32" s="124"/>
      <c r="O32" s="124">
        <f t="shared" si="2"/>
        <v>144.58102970735035</v>
      </c>
      <c r="P32" s="98"/>
    </row>
    <row r="33" spans="1:16" s="96" customFormat="1" x14ac:dyDescent="0.25">
      <c r="A33" s="95" t="s">
        <v>45</v>
      </c>
      <c r="B33" s="95"/>
      <c r="C33" s="86">
        <v>78409</v>
      </c>
      <c r="D33" s="99"/>
      <c r="E33" s="109">
        <v>25885448</v>
      </c>
      <c r="F33" s="109"/>
      <c r="G33" s="109">
        <v>3485119</v>
      </c>
      <c r="H33" s="86"/>
      <c r="I33" s="126">
        <f t="shared" si="0"/>
        <v>22400329</v>
      </c>
      <c r="J33" s="127"/>
      <c r="K33" s="124">
        <f t="shared" si="1"/>
        <v>285.68568659210041</v>
      </c>
      <c r="L33" s="124"/>
      <c r="M33" s="128">
        <v>183.53571578564899</v>
      </c>
      <c r="N33" s="124"/>
      <c r="O33" s="124">
        <f t="shared" si="2"/>
        <v>102.14997080645142</v>
      </c>
      <c r="P33" s="98"/>
    </row>
    <row r="34" spans="1:16" s="96" customFormat="1" x14ac:dyDescent="0.25">
      <c r="A34" s="95" t="s">
        <v>46</v>
      </c>
      <c r="B34" s="95"/>
      <c r="C34" s="86">
        <v>47386</v>
      </c>
      <c r="D34" s="99"/>
      <c r="E34" s="109">
        <v>19613097</v>
      </c>
      <c r="F34" s="109"/>
      <c r="G34" s="109">
        <v>2426412</v>
      </c>
      <c r="H34" s="86"/>
      <c r="I34" s="126">
        <f t="shared" si="0"/>
        <v>17186685</v>
      </c>
      <c r="J34" s="127"/>
      <c r="K34" s="124">
        <f t="shared" si="1"/>
        <v>362.69541636770356</v>
      </c>
      <c r="L34" s="124"/>
      <c r="M34" s="128">
        <v>250.17298974786701</v>
      </c>
      <c r="N34" s="124"/>
      <c r="O34" s="124">
        <f t="shared" si="2"/>
        <v>112.52242661983655</v>
      </c>
      <c r="P34" s="98"/>
    </row>
    <row r="35" spans="1:16" s="96" customFormat="1" x14ac:dyDescent="0.25">
      <c r="A35" s="95" t="s">
        <v>47</v>
      </c>
      <c r="B35" s="95"/>
      <c r="C35" s="86">
        <v>104846</v>
      </c>
      <c r="D35" s="99"/>
      <c r="E35" s="109">
        <v>50832433</v>
      </c>
      <c r="F35" s="109"/>
      <c r="G35" s="109">
        <v>6186814</v>
      </c>
      <c r="H35" s="86"/>
      <c r="I35" s="126">
        <f t="shared" si="0"/>
        <v>44645619</v>
      </c>
      <c r="J35" s="127"/>
      <c r="K35" s="124">
        <f t="shared" si="1"/>
        <v>425.82090876142149</v>
      </c>
      <c r="L35" s="124"/>
      <c r="M35" s="128">
        <v>282.58908681388999</v>
      </c>
      <c r="N35" s="124"/>
      <c r="O35" s="124">
        <f t="shared" si="2"/>
        <v>143.2318219475315</v>
      </c>
      <c r="P35" s="98"/>
    </row>
    <row r="36" spans="1:16" s="96" customFormat="1" x14ac:dyDescent="0.25">
      <c r="A36" s="95" t="s">
        <v>48</v>
      </c>
      <c r="B36" s="95"/>
      <c r="C36" s="86">
        <v>18904</v>
      </c>
      <c r="D36" s="99"/>
      <c r="E36" s="109">
        <v>6748281</v>
      </c>
      <c r="F36" s="109"/>
      <c r="G36" s="109">
        <v>922474</v>
      </c>
      <c r="H36" s="86"/>
      <c r="I36" s="126">
        <f t="shared" si="0"/>
        <v>5825807</v>
      </c>
      <c r="J36" s="127"/>
      <c r="K36" s="124">
        <f t="shared" si="1"/>
        <v>308.17853364367329</v>
      </c>
      <c r="L36" s="124"/>
      <c r="M36" s="128">
        <v>215.25506214551001</v>
      </c>
      <c r="N36" s="124"/>
      <c r="O36" s="124">
        <f t="shared" si="2"/>
        <v>92.923471498163281</v>
      </c>
      <c r="P36" s="98"/>
    </row>
    <row r="37" spans="1:16" s="96" customFormat="1" x14ac:dyDescent="0.25">
      <c r="A37" s="96" t="s">
        <v>49</v>
      </c>
      <c r="C37" s="86">
        <f>SUM(C11:C36)</f>
        <v>2011127</v>
      </c>
      <c r="D37" s="86"/>
      <c r="E37" s="86">
        <f>SUM(E11:E36)</f>
        <v>739505858</v>
      </c>
      <c r="F37" s="86"/>
      <c r="G37" s="86">
        <f>SUM(G11:G36)</f>
        <v>95956930</v>
      </c>
      <c r="H37" s="86"/>
      <c r="I37" s="126">
        <f t="shared" si="0"/>
        <v>643548928</v>
      </c>
      <c r="J37" s="127"/>
      <c r="K37" s="124">
        <f t="shared" si="1"/>
        <v>319.9941763996008</v>
      </c>
      <c r="L37" s="128"/>
      <c r="M37" s="128">
        <v>203.99996585523101</v>
      </c>
      <c r="N37" s="128"/>
      <c r="O37" s="124">
        <f t="shared" si="2"/>
        <v>115.99421054436979</v>
      </c>
    </row>
  </sheetData>
  <phoneticPr fontId="0" type="noConversion"/>
  <pageMargins left="0.78740157480314965" right="0.78740157480314965" top="0.77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S37"/>
  <sheetViews>
    <sheetView workbookViewId="0">
      <selection activeCell="H6" sqref="H6:I6"/>
    </sheetView>
  </sheetViews>
  <sheetFormatPr baseColWidth="10" defaultColWidth="11.44140625" defaultRowHeight="13.2" x14ac:dyDescent="0.25"/>
  <cols>
    <col min="1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197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5" t="s">
        <v>162</v>
      </c>
      <c r="D8" s="50"/>
      <c r="E8" s="105" t="s">
        <v>162</v>
      </c>
      <c r="F8" s="50"/>
      <c r="G8" s="105" t="s">
        <v>162</v>
      </c>
      <c r="H8" s="50"/>
      <c r="I8" s="105" t="s">
        <v>162</v>
      </c>
      <c r="J8" s="50"/>
      <c r="K8" s="106" t="s">
        <v>163</v>
      </c>
      <c r="L8" s="53"/>
      <c r="M8" s="91" t="s">
        <v>59</v>
      </c>
      <c r="N8" s="52"/>
      <c r="O8" s="107" t="s">
        <v>163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318524</v>
      </c>
      <c r="D11" s="99"/>
      <c r="E11" s="109">
        <v>135126599</v>
      </c>
      <c r="F11" s="109"/>
      <c r="G11" s="109">
        <v>15935213</v>
      </c>
      <c r="H11" s="86"/>
      <c r="I11" s="126">
        <f>E11-G11</f>
        <v>119191386</v>
      </c>
      <c r="J11" s="127"/>
      <c r="K11" s="124">
        <f>I11/C11</f>
        <v>374.19907448104379</v>
      </c>
      <c r="L11" s="124"/>
      <c r="M11" s="128">
        <v>195.25737834169001</v>
      </c>
      <c r="N11" s="124"/>
      <c r="O11" s="124">
        <f>K11-M11</f>
        <v>178.94169613935378</v>
      </c>
      <c r="P11" s="97"/>
    </row>
    <row r="12" spans="1:19" s="96" customFormat="1" x14ac:dyDescent="0.25">
      <c r="A12" s="95" t="s">
        <v>24</v>
      </c>
      <c r="B12" s="95"/>
      <c r="C12" s="86">
        <v>263982</v>
      </c>
      <c r="D12" s="99"/>
      <c r="E12" s="109">
        <v>113389451</v>
      </c>
      <c r="F12" s="109"/>
      <c r="G12" s="109">
        <v>13738792</v>
      </c>
      <c r="H12" s="86"/>
      <c r="I12" s="126">
        <f t="shared" ref="I12:I37" si="0">E12-G12</f>
        <v>99650659</v>
      </c>
      <c r="J12" s="127"/>
      <c r="K12" s="124">
        <f t="shared" ref="K12:K37" si="1">I12/C12</f>
        <v>377.49035540301992</v>
      </c>
      <c r="L12" s="124"/>
      <c r="M12" s="128">
        <v>202.43394482957299</v>
      </c>
      <c r="N12" s="124"/>
      <c r="O12" s="124">
        <f t="shared" ref="O12:O37" si="2">K12-M12</f>
        <v>175.05641057344693</v>
      </c>
      <c r="P12" s="98"/>
    </row>
    <row r="13" spans="1:19" s="96" customFormat="1" x14ac:dyDescent="0.25">
      <c r="A13" s="95" t="s">
        <v>25</v>
      </c>
      <c r="B13" s="95"/>
      <c r="C13" s="86">
        <v>86952</v>
      </c>
      <c r="D13" s="99"/>
      <c r="E13" s="109">
        <v>33461510</v>
      </c>
      <c r="F13" s="109"/>
      <c r="G13" s="109">
        <v>3728127</v>
      </c>
      <c r="H13" s="86"/>
      <c r="I13" s="126">
        <f t="shared" si="0"/>
        <v>29733383</v>
      </c>
      <c r="J13" s="127"/>
      <c r="K13" s="124">
        <f t="shared" si="1"/>
        <v>341.95168598767134</v>
      </c>
      <c r="L13" s="124"/>
      <c r="M13" s="128">
        <v>167.30421331602301</v>
      </c>
      <c r="N13" s="124"/>
      <c r="O13" s="124">
        <f t="shared" si="2"/>
        <v>174.64747267164833</v>
      </c>
      <c r="P13" s="98"/>
    </row>
    <row r="14" spans="1:19" s="96" customFormat="1" x14ac:dyDescent="0.25">
      <c r="A14" s="95" t="s">
        <v>26</v>
      </c>
      <c r="B14" s="95"/>
      <c r="C14" s="86">
        <v>8525</v>
      </c>
      <c r="D14" s="99"/>
      <c r="E14" s="109">
        <v>2641981</v>
      </c>
      <c r="F14" s="109"/>
      <c r="G14" s="109">
        <v>369116</v>
      </c>
      <c r="H14" s="86"/>
      <c r="I14" s="126">
        <f t="shared" si="0"/>
        <v>2272865</v>
      </c>
      <c r="J14" s="127"/>
      <c r="K14" s="124">
        <f t="shared" si="1"/>
        <v>266.6117302052786</v>
      </c>
      <c r="L14" s="124"/>
      <c r="M14" s="128">
        <v>155.39737538851199</v>
      </c>
      <c r="N14" s="124"/>
      <c r="O14" s="124">
        <f t="shared" si="2"/>
        <v>111.21435481676662</v>
      </c>
      <c r="P14" s="98"/>
    </row>
    <row r="15" spans="1:19" s="96" customFormat="1" x14ac:dyDescent="0.25">
      <c r="A15" s="95" t="s">
        <v>27</v>
      </c>
      <c r="B15" s="95"/>
      <c r="C15" s="86">
        <v>28482</v>
      </c>
      <c r="D15" s="99"/>
      <c r="E15" s="109">
        <v>10908495</v>
      </c>
      <c r="F15" s="109"/>
      <c r="G15" s="109">
        <v>1320394</v>
      </c>
      <c r="H15" s="86"/>
      <c r="I15" s="126">
        <f t="shared" si="0"/>
        <v>9588101</v>
      </c>
      <c r="J15" s="127"/>
      <c r="K15" s="124">
        <f t="shared" si="1"/>
        <v>336.63720946562739</v>
      </c>
      <c r="L15" s="124"/>
      <c r="M15" s="128">
        <v>163.16924898094001</v>
      </c>
      <c r="N15" s="124"/>
      <c r="O15" s="124">
        <f t="shared" si="2"/>
        <v>173.46796048468738</v>
      </c>
      <c r="P15" s="98"/>
    </row>
    <row r="16" spans="1:19" s="96" customFormat="1" x14ac:dyDescent="0.25">
      <c r="A16" s="95" t="s">
        <v>28</v>
      </c>
      <c r="B16" s="95"/>
      <c r="C16" s="86">
        <v>7808</v>
      </c>
      <c r="D16" s="99"/>
      <c r="E16" s="109">
        <v>2920371</v>
      </c>
      <c r="F16" s="109"/>
      <c r="G16" s="109">
        <v>359140</v>
      </c>
      <c r="H16" s="86"/>
      <c r="I16" s="126">
        <f t="shared" si="0"/>
        <v>2561231</v>
      </c>
      <c r="J16" s="127"/>
      <c r="K16" s="124">
        <f t="shared" si="1"/>
        <v>328.02651127049182</v>
      </c>
      <c r="L16" s="124"/>
      <c r="M16" s="128">
        <v>154.05954056831399</v>
      </c>
      <c r="N16" s="124"/>
      <c r="O16" s="124">
        <f t="shared" si="2"/>
        <v>173.96697070217783</v>
      </c>
      <c r="P16" s="98"/>
    </row>
    <row r="17" spans="1:16" s="96" customFormat="1" x14ac:dyDescent="0.25">
      <c r="A17" s="95" t="s">
        <v>29</v>
      </c>
      <c r="B17" s="95"/>
      <c r="C17" s="86">
        <v>7758</v>
      </c>
      <c r="D17" s="99"/>
      <c r="E17" s="109">
        <v>2779511</v>
      </c>
      <c r="F17" s="109"/>
      <c r="G17" s="109">
        <v>341472</v>
      </c>
      <c r="H17" s="86"/>
      <c r="I17" s="126">
        <f t="shared" si="0"/>
        <v>2438039</v>
      </c>
      <c r="J17" s="127"/>
      <c r="K17" s="124">
        <f t="shared" si="1"/>
        <v>314.26127868007217</v>
      </c>
      <c r="L17" s="124"/>
      <c r="M17" s="128">
        <v>146.22564677134801</v>
      </c>
      <c r="N17" s="124"/>
      <c r="O17" s="124">
        <f t="shared" si="2"/>
        <v>168.03563190872416</v>
      </c>
      <c r="P17" s="98"/>
    </row>
    <row r="18" spans="1:16" s="96" customFormat="1" x14ac:dyDescent="0.25">
      <c r="A18" s="95" t="s">
        <v>30</v>
      </c>
      <c r="B18" s="95"/>
      <c r="C18" s="86">
        <v>10966</v>
      </c>
      <c r="D18" s="99"/>
      <c r="E18" s="109">
        <v>4129470</v>
      </c>
      <c r="F18" s="109"/>
      <c r="G18" s="109">
        <v>485159</v>
      </c>
      <c r="H18" s="86"/>
      <c r="I18" s="126">
        <f t="shared" si="0"/>
        <v>3644311</v>
      </c>
      <c r="J18" s="127"/>
      <c r="K18" s="124">
        <f t="shared" si="1"/>
        <v>332.32819624293268</v>
      </c>
      <c r="L18" s="124"/>
      <c r="M18" s="128">
        <v>167.049037914184</v>
      </c>
      <c r="N18" s="124"/>
      <c r="O18" s="124">
        <f t="shared" si="2"/>
        <v>165.27915832874868</v>
      </c>
      <c r="P18" s="98"/>
    </row>
    <row r="19" spans="1:16" s="96" customFormat="1" x14ac:dyDescent="0.25">
      <c r="A19" s="95" t="s">
        <v>31</v>
      </c>
      <c r="B19" s="95"/>
      <c r="C19" s="86">
        <v>21376</v>
      </c>
      <c r="D19" s="99"/>
      <c r="E19" s="109">
        <v>8431093</v>
      </c>
      <c r="F19" s="109"/>
      <c r="G19" s="109">
        <v>1002039</v>
      </c>
      <c r="H19" s="86"/>
      <c r="I19" s="126">
        <f t="shared" si="0"/>
        <v>7429054</v>
      </c>
      <c r="J19" s="127"/>
      <c r="K19" s="124">
        <f t="shared" si="1"/>
        <v>347.54182260479041</v>
      </c>
      <c r="L19" s="124"/>
      <c r="M19" s="128">
        <v>165.90841351222099</v>
      </c>
      <c r="N19" s="124"/>
      <c r="O19" s="124">
        <f t="shared" si="2"/>
        <v>181.63340909256942</v>
      </c>
      <c r="P19" s="98"/>
    </row>
    <row r="20" spans="1:16" s="96" customFormat="1" x14ac:dyDescent="0.25">
      <c r="A20" s="95" t="s">
        <v>32</v>
      </c>
      <c r="B20" s="95"/>
      <c r="C20" s="86">
        <v>49722</v>
      </c>
      <c r="D20" s="99"/>
      <c r="E20" s="109">
        <v>22187871</v>
      </c>
      <c r="F20" s="109"/>
      <c r="G20" s="109">
        <v>2600569</v>
      </c>
      <c r="H20" s="86"/>
      <c r="I20" s="126">
        <f t="shared" si="0"/>
        <v>19587302</v>
      </c>
      <c r="J20" s="127"/>
      <c r="K20" s="124">
        <f t="shared" si="1"/>
        <v>393.93632597240656</v>
      </c>
      <c r="L20" s="124"/>
      <c r="M20" s="128">
        <v>193.89492579112701</v>
      </c>
      <c r="N20" s="124"/>
      <c r="O20" s="124">
        <f t="shared" si="2"/>
        <v>200.04140018127956</v>
      </c>
      <c r="P20" s="98"/>
    </row>
    <row r="21" spans="1:16" s="96" customFormat="1" x14ac:dyDescent="0.25">
      <c r="A21" s="95" t="s">
        <v>33</v>
      </c>
      <c r="B21" s="95"/>
      <c r="C21" s="86">
        <v>67693</v>
      </c>
      <c r="D21" s="99"/>
      <c r="E21" s="109">
        <v>30727653</v>
      </c>
      <c r="F21" s="109"/>
      <c r="G21" s="109">
        <v>3504921</v>
      </c>
      <c r="H21" s="86"/>
      <c r="I21" s="126">
        <f t="shared" si="0"/>
        <v>27222732</v>
      </c>
      <c r="J21" s="127"/>
      <c r="K21" s="124">
        <f t="shared" si="1"/>
        <v>402.14988255801927</v>
      </c>
      <c r="L21" s="124"/>
      <c r="M21" s="128">
        <v>194.36657718627299</v>
      </c>
      <c r="N21" s="124"/>
      <c r="O21" s="124">
        <f t="shared" si="2"/>
        <v>207.78330537174628</v>
      </c>
      <c r="P21" s="98"/>
    </row>
    <row r="22" spans="1:16" s="96" customFormat="1" x14ac:dyDescent="0.25">
      <c r="A22" s="95" t="s">
        <v>34</v>
      </c>
      <c r="B22" s="95"/>
      <c r="C22" s="86">
        <v>65528</v>
      </c>
      <c r="D22" s="99"/>
      <c r="E22" s="109">
        <v>32795114</v>
      </c>
      <c r="F22" s="109"/>
      <c r="G22" s="109">
        <v>3730539</v>
      </c>
      <c r="H22" s="86"/>
      <c r="I22" s="126">
        <f t="shared" si="0"/>
        <v>29064575</v>
      </c>
      <c r="J22" s="127"/>
      <c r="K22" s="124">
        <f t="shared" si="1"/>
        <v>443.54436271517517</v>
      </c>
      <c r="L22" s="124"/>
      <c r="M22" s="128">
        <v>273.53087448725302</v>
      </c>
      <c r="N22" s="124"/>
      <c r="O22" s="124">
        <f t="shared" si="2"/>
        <v>170.01348822792215</v>
      </c>
      <c r="P22" s="98"/>
    </row>
    <row r="23" spans="1:16" s="96" customFormat="1" x14ac:dyDescent="0.25">
      <c r="A23" s="95" t="s">
        <v>35</v>
      </c>
      <c r="B23" s="95"/>
      <c r="C23" s="86">
        <v>73135</v>
      </c>
      <c r="D23" s="99"/>
      <c r="E23" s="109">
        <v>33661093</v>
      </c>
      <c r="F23" s="109"/>
      <c r="G23" s="109">
        <v>3947993</v>
      </c>
      <c r="H23" s="86"/>
      <c r="I23" s="126">
        <f t="shared" si="0"/>
        <v>29713100</v>
      </c>
      <c r="J23" s="127"/>
      <c r="K23" s="124">
        <f t="shared" si="1"/>
        <v>406.27743214603129</v>
      </c>
      <c r="L23" s="124"/>
      <c r="M23" s="128">
        <v>208.186746202911</v>
      </c>
      <c r="N23" s="124"/>
      <c r="O23" s="124">
        <f t="shared" si="2"/>
        <v>198.09068594312029</v>
      </c>
      <c r="P23" s="98"/>
    </row>
    <row r="24" spans="1:16" s="96" customFormat="1" x14ac:dyDescent="0.25">
      <c r="A24" s="95" t="s">
        <v>36</v>
      </c>
      <c r="B24" s="95"/>
      <c r="C24" s="86">
        <v>21566</v>
      </c>
      <c r="D24" s="99"/>
      <c r="E24" s="109">
        <v>8873851</v>
      </c>
      <c r="F24" s="109"/>
      <c r="G24" s="109">
        <v>1071042</v>
      </c>
      <c r="H24" s="86"/>
      <c r="I24" s="126">
        <f t="shared" si="0"/>
        <v>7802809</v>
      </c>
      <c r="J24" s="127"/>
      <c r="K24" s="124">
        <f t="shared" si="1"/>
        <v>361.81067420940371</v>
      </c>
      <c r="L24" s="124"/>
      <c r="M24" s="128">
        <v>194.10568145100299</v>
      </c>
      <c r="N24" s="124"/>
      <c r="O24" s="124">
        <f t="shared" si="2"/>
        <v>167.70499275840072</v>
      </c>
      <c r="P24" s="98"/>
    </row>
    <row r="25" spans="1:16" s="96" customFormat="1" x14ac:dyDescent="0.25">
      <c r="A25" s="95" t="s">
        <v>37</v>
      </c>
      <c r="B25" s="95"/>
      <c r="C25" s="86">
        <v>13088</v>
      </c>
      <c r="D25" s="99"/>
      <c r="E25" s="109">
        <v>4586089</v>
      </c>
      <c r="F25" s="109"/>
      <c r="G25" s="109">
        <v>545839</v>
      </c>
      <c r="H25" s="86"/>
      <c r="I25" s="126">
        <f t="shared" si="0"/>
        <v>4040250</v>
      </c>
      <c r="J25" s="127"/>
      <c r="K25" s="124">
        <f t="shared" si="1"/>
        <v>308.69880806845964</v>
      </c>
      <c r="L25" s="124"/>
      <c r="M25" s="128">
        <v>155.521755401126</v>
      </c>
      <c r="N25" s="124"/>
      <c r="O25" s="124">
        <f t="shared" si="2"/>
        <v>153.17705266733364</v>
      </c>
      <c r="P25" s="98"/>
    </row>
    <row r="26" spans="1:16" s="96" customFormat="1" x14ac:dyDescent="0.25">
      <c r="A26" s="95" t="s">
        <v>38</v>
      </c>
      <c r="B26" s="95"/>
      <c r="C26" s="86">
        <v>4075</v>
      </c>
      <c r="D26" s="99"/>
      <c r="E26" s="109">
        <v>1694473</v>
      </c>
      <c r="F26" s="109"/>
      <c r="G26" s="109">
        <v>177976</v>
      </c>
      <c r="H26" s="86"/>
      <c r="I26" s="126">
        <f t="shared" si="0"/>
        <v>1516497</v>
      </c>
      <c r="J26" s="127"/>
      <c r="K26" s="124">
        <f t="shared" si="1"/>
        <v>372.14650306748467</v>
      </c>
      <c r="L26" s="124"/>
      <c r="M26" s="128">
        <v>146.248997308664</v>
      </c>
      <c r="N26" s="124"/>
      <c r="O26" s="124">
        <f t="shared" si="2"/>
        <v>225.89750575882067</v>
      </c>
      <c r="P26" s="98"/>
    </row>
    <row r="27" spans="1:16" s="96" customFormat="1" x14ac:dyDescent="0.25">
      <c r="A27" s="95" t="s">
        <v>39</v>
      </c>
      <c r="B27" s="95"/>
      <c r="C27" s="86">
        <v>105887</v>
      </c>
      <c r="D27" s="99"/>
      <c r="E27" s="109">
        <v>39149525</v>
      </c>
      <c r="F27" s="109"/>
      <c r="G27" s="109">
        <v>4756798</v>
      </c>
      <c r="H27" s="86"/>
      <c r="I27" s="126">
        <f t="shared" si="0"/>
        <v>34392727</v>
      </c>
      <c r="J27" s="127"/>
      <c r="K27" s="124">
        <f t="shared" si="1"/>
        <v>324.80594407245462</v>
      </c>
      <c r="L27" s="124"/>
      <c r="M27" s="128">
        <v>169.66310888417101</v>
      </c>
      <c r="N27" s="124"/>
      <c r="O27" s="124">
        <f t="shared" si="2"/>
        <v>155.14283518828361</v>
      </c>
      <c r="P27" s="98"/>
    </row>
    <row r="28" spans="1:16" s="96" customFormat="1" x14ac:dyDescent="0.25">
      <c r="A28" s="95" t="s">
        <v>40</v>
      </c>
      <c r="B28" s="95"/>
      <c r="C28" s="86">
        <v>47465</v>
      </c>
      <c r="D28" s="99"/>
      <c r="E28" s="109">
        <v>17684648</v>
      </c>
      <c r="F28" s="109"/>
      <c r="G28" s="109">
        <v>2141098</v>
      </c>
      <c r="H28" s="86"/>
      <c r="I28" s="126">
        <f t="shared" si="0"/>
        <v>15543550</v>
      </c>
      <c r="J28" s="127"/>
      <c r="K28" s="124">
        <f t="shared" si="1"/>
        <v>327.4739281575898</v>
      </c>
      <c r="L28" s="124"/>
      <c r="M28" s="128">
        <v>167.131868238679</v>
      </c>
      <c r="N28" s="124"/>
      <c r="O28" s="124">
        <f t="shared" si="2"/>
        <v>160.34205991891079</v>
      </c>
      <c r="P28" s="98"/>
    </row>
    <row r="29" spans="1:16" s="96" customFormat="1" x14ac:dyDescent="0.25">
      <c r="A29" s="95" t="s">
        <v>41</v>
      </c>
      <c r="B29" s="95"/>
      <c r="C29" s="86">
        <v>127141</v>
      </c>
      <c r="D29" s="99"/>
      <c r="E29" s="109">
        <v>53569614</v>
      </c>
      <c r="F29" s="109"/>
      <c r="G29" s="109">
        <v>5960556</v>
      </c>
      <c r="H29" s="86"/>
      <c r="I29" s="126">
        <f t="shared" si="0"/>
        <v>47609058</v>
      </c>
      <c r="J29" s="127"/>
      <c r="K29" s="124">
        <f t="shared" si="1"/>
        <v>374.45873479050817</v>
      </c>
      <c r="L29" s="124"/>
      <c r="M29" s="128">
        <v>178.76385962742501</v>
      </c>
      <c r="N29" s="124"/>
      <c r="O29" s="124">
        <f t="shared" si="2"/>
        <v>195.69487516308317</v>
      </c>
      <c r="P29" s="98"/>
    </row>
    <row r="30" spans="1:16" s="96" customFormat="1" x14ac:dyDescent="0.25">
      <c r="A30" s="95" t="s">
        <v>42</v>
      </c>
      <c r="B30" s="95"/>
      <c r="C30" s="86">
        <v>53099</v>
      </c>
      <c r="D30" s="99"/>
      <c r="E30" s="109">
        <v>22025807</v>
      </c>
      <c r="F30" s="109"/>
      <c r="G30" s="109">
        <v>2439428</v>
      </c>
      <c r="H30" s="86"/>
      <c r="I30" s="126">
        <f t="shared" si="0"/>
        <v>19586379</v>
      </c>
      <c r="J30" s="127"/>
      <c r="K30" s="124">
        <f t="shared" si="1"/>
        <v>368.86530819789448</v>
      </c>
      <c r="L30" s="124"/>
      <c r="M30" s="128">
        <v>185.493887001047</v>
      </c>
      <c r="N30" s="124"/>
      <c r="O30" s="124">
        <f t="shared" si="2"/>
        <v>183.37142119684748</v>
      </c>
      <c r="P30" s="98"/>
    </row>
    <row r="31" spans="1:16" s="96" customFormat="1" x14ac:dyDescent="0.25">
      <c r="A31" s="95" t="s">
        <v>43</v>
      </c>
      <c r="B31" s="95"/>
      <c r="C31" s="86">
        <v>91136</v>
      </c>
      <c r="D31" s="99"/>
      <c r="E31" s="109">
        <v>49384820</v>
      </c>
      <c r="F31" s="109"/>
      <c r="G31" s="109">
        <v>4940249</v>
      </c>
      <c r="H31" s="86"/>
      <c r="I31" s="126">
        <f t="shared" si="0"/>
        <v>44444571</v>
      </c>
      <c r="J31" s="127"/>
      <c r="K31" s="124">
        <f t="shared" si="1"/>
        <v>487.67304906952245</v>
      </c>
      <c r="L31" s="124"/>
      <c r="M31" s="128">
        <v>250.371824677457</v>
      </c>
      <c r="N31" s="124"/>
      <c r="O31" s="124">
        <f t="shared" si="2"/>
        <v>237.30122439206545</v>
      </c>
      <c r="P31" s="98"/>
    </row>
    <row r="32" spans="1:16" s="96" customFormat="1" x14ac:dyDescent="0.25">
      <c r="A32" s="95" t="s">
        <v>44</v>
      </c>
      <c r="B32" s="95"/>
      <c r="C32" s="86">
        <v>155085</v>
      </c>
      <c r="D32" s="99"/>
      <c r="E32" s="109">
        <v>82544802</v>
      </c>
      <c r="F32" s="109"/>
      <c r="G32" s="109">
        <v>9149397</v>
      </c>
      <c r="H32" s="86"/>
      <c r="I32" s="126">
        <f t="shared" si="0"/>
        <v>73395405</v>
      </c>
      <c r="J32" s="127"/>
      <c r="K32" s="124">
        <f t="shared" si="1"/>
        <v>473.25921268981529</v>
      </c>
      <c r="L32" s="124"/>
      <c r="M32" s="128">
        <v>248.81203627315</v>
      </c>
      <c r="N32" s="124"/>
      <c r="O32" s="124">
        <f t="shared" si="2"/>
        <v>224.44717641666529</v>
      </c>
      <c r="P32" s="98"/>
    </row>
    <row r="33" spans="1:16" s="96" customFormat="1" x14ac:dyDescent="0.25">
      <c r="A33" s="95" t="s">
        <v>45</v>
      </c>
      <c r="B33" s="95"/>
      <c r="C33" s="86">
        <v>71800</v>
      </c>
      <c r="D33" s="99"/>
      <c r="E33" s="109">
        <v>27393219</v>
      </c>
      <c r="F33" s="109"/>
      <c r="G33" s="109">
        <v>3442543</v>
      </c>
      <c r="H33" s="86"/>
      <c r="I33" s="126">
        <f t="shared" si="0"/>
        <v>23950676</v>
      </c>
      <c r="J33" s="127"/>
      <c r="K33" s="124">
        <f t="shared" si="1"/>
        <v>333.5748746518106</v>
      </c>
      <c r="L33" s="124"/>
      <c r="M33" s="128">
        <v>183.53571578564899</v>
      </c>
      <c r="N33" s="124"/>
      <c r="O33" s="124">
        <f t="shared" si="2"/>
        <v>150.03915886616161</v>
      </c>
      <c r="P33" s="98"/>
    </row>
    <row r="34" spans="1:16" s="96" customFormat="1" x14ac:dyDescent="0.25">
      <c r="A34" s="95" t="s">
        <v>46</v>
      </c>
      <c r="B34" s="95"/>
      <c r="C34" s="86">
        <v>48652</v>
      </c>
      <c r="D34" s="99"/>
      <c r="E34" s="109">
        <v>24448536</v>
      </c>
      <c r="F34" s="109"/>
      <c r="G34" s="109">
        <v>2580913</v>
      </c>
      <c r="H34" s="86"/>
      <c r="I34" s="126">
        <f t="shared" si="0"/>
        <v>21867623</v>
      </c>
      <c r="J34" s="127"/>
      <c r="K34" s="124">
        <f t="shared" si="1"/>
        <v>449.47017594343498</v>
      </c>
      <c r="L34" s="124"/>
      <c r="M34" s="128">
        <v>250.17298974786701</v>
      </c>
      <c r="N34" s="124"/>
      <c r="O34" s="124">
        <f t="shared" si="2"/>
        <v>199.29718619556797</v>
      </c>
      <c r="P34" s="98"/>
    </row>
    <row r="35" spans="1:16" s="96" customFormat="1" x14ac:dyDescent="0.25">
      <c r="A35" s="95" t="s">
        <v>47</v>
      </c>
      <c r="B35" s="95"/>
      <c r="C35" s="86">
        <v>96521</v>
      </c>
      <c r="D35" s="99"/>
      <c r="E35" s="109">
        <v>56539174</v>
      </c>
      <c r="F35" s="109"/>
      <c r="G35" s="109">
        <v>5944783</v>
      </c>
      <c r="H35" s="86"/>
      <c r="I35" s="126">
        <f t="shared" si="0"/>
        <v>50594391</v>
      </c>
      <c r="J35" s="127"/>
      <c r="K35" s="124">
        <f t="shared" si="1"/>
        <v>524.18013696501282</v>
      </c>
      <c r="L35" s="124"/>
      <c r="M35" s="128">
        <v>282.58908681388999</v>
      </c>
      <c r="N35" s="124"/>
      <c r="O35" s="124">
        <f t="shared" si="2"/>
        <v>241.59105015112283</v>
      </c>
      <c r="P35" s="98"/>
    </row>
    <row r="36" spans="1:16" s="96" customFormat="1" x14ac:dyDescent="0.25">
      <c r="A36" s="95" t="s">
        <v>48</v>
      </c>
      <c r="B36" s="95"/>
      <c r="C36" s="86">
        <v>19653</v>
      </c>
      <c r="D36" s="99"/>
      <c r="E36" s="109">
        <v>8603175</v>
      </c>
      <c r="F36" s="109"/>
      <c r="G36" s="109">
        <v>987347</v>
      </c>
      <c r="H36" s="86"/>
      <c r="I36" s="126">
        <f t="shared" si="0"/>
        <v>7615828</v>
      </c>
      <c r="J36" s="127"/>
      <c r="K36" s="124">
        <f t="shared" si="1"/>
        <v>387.51478145830151</v>
      </c>
      <c r="L36" s="124"/>
      <c r="M36" s="128">
        <v>215.25506214551001</v>
      </c>
      <c r="N36" s="124"/>
      <c r="O36" s="124">
        <f t="shared" si="2"/>
        <v>172.2597193127915</v>
      </c>
      <c r="P36" s="98"/>
    </row>
    <row r="37" spans="1:16" s="96" customFormat="1" x14ac:dyDescent="0.25">
      <c r="A37" s="96" t="s">
        <v>49</v>
      </c>
      <c r="C37" s="86">
        <f>SUM(C11:C36)</f>
        <v>1865619</v>
      </c>
      <c r="D37" s="86"/>
      <c r="E37" s="86">
        <f>SUM(E11:E36)</f>
        <v>829657945</v>
      </c>
      <c r="F37" s="86"/>
      <c r="G37" s="86">
        <f>SUM(G11:G36)</f>
        <v>95201443</v>
      </c>
      <c r="H37" s="86"/>
      <c r="I37" s="126">
        <f t="shared" si="0"/>
        <v>734456502</v>
      </c>
      <c r="J37" s="127"/>
      <c r="K37" s="124">
        <f t="shared" si="1"/>
        <v>393.67979314104326</v>
      </c>
      <c r="L37" s="128"/>
      <c r="M37" s="128">
        <v>203.99996585523101</v>
      </c>
      <c r="N37" s="128"/>
      <c r="O37" s="124">
        <f t="shared" si="2"/>
        <v>189.67982728581225</v>
      </c>
    </row>
  </sheetData>
  <phoneticPr fontId="0" type="noConversion"/>
  <pageMargins left="0.78740157480314965" right="0.78740157480314965" top="0.79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S37"/>
  <sheetViews>
    <sheetView workbookViewId="0">
      <selection activeCell="H6" sqref="H6:I6"/>
    </sheetView>
  </sheetViews>
  <sheetFormatPr baseColWidth="10" defaultColWidth="11.44140625" defaultRowHeight="13.2" x14ac:dyDescent="0.25"/>
  <cols>
    <col min="1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198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5" t="s">
        <v>164</v>
      </c>
      <c r="D8" s="50"/>
      <c r="E8" s="105" t="s">
        <v>164</v>
      </c>
      <c r="F8" s="50"/>
      <c r="G8" s="105" t="s">
        <v>164</v>
      </c>
      <c r="H8" s="50"/>
      <c r="I8" s="105" t="s">
        <v>164</v>
      </c>
      <c r="J8" s="50"/>
      <c r="K8" s="106" t="s">
        <v>165</v>
      </c>
      <c r="L8" s="53"/>
      <c r="M8" s="91" t="s">
        <v>59</v>
      </c>
      <c r="N8" s="52"/>
      <c r="O8" s="107" t="s">
        <v>165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275091</v>
      </c>
      <c r="D11" s="99"/>
      <c r="E11" s="109">
        <v>148341270</v>
      </c>
      <c r="F11" s="109"/>
      <c r="G11" s="109">
        <v>14963784</v>
      </c>
      <c r="H11" s="86"/>
      <c r="I11" s="126">
        <f>E11-G11</f>
        <v>133377486</v>
      </c>
      <c r="J11" s="127"/>
      <c r="K11" s="124">
        <f>I11/C11</f>
        <v>484.84859919081322</v>
      </c>
      <c r="L11" s="124"/>
      <c r="M11" s="128">
        <v>195.25737834169001</v>
      </c>
      <c r="N11" s="124"/>
      <c r="O11" s="124">
        <f>K11-M11</f>
        <v>289.5912208491232</v>
      </c>
      <c r="P11" s="97"/>
    </row>
    <row r="12" spans="1:19" s="96" customFormat="1" x14ac:dyDescent="0.25">
      <c r="A12" s="95" t="s">
        <v>24</v>
      </c>
      <c r="B12" s="95"/>
      <c r="C12" s="86">
        <v>241749</v>
      </c>
      <c r="D12" s="99"/>
      <c r="E12" s="109">
        <v>125637219</v>
      </c>
      <c r="F12" s="109"/>
      <c r="G12" s="109">
        <v>13574911</v>
      </c>
      <c r="H12" s="86"/>
      <c r="I12" s="126">
        <f t="shared" ref="I12:I37" si="0">E12-G12</f>
        <v>112062308</v>
      </c>
      <c r="J12" s="127"/>
      <c r="K12" s="124">
        <f t="shared" ref="K12:K37" si="1">I12/C12</f>
        <v>463.54817600072801</v>
      </c>
      <c r="L12" s="124"/>
      <c r="M12" s="128">
        <v>202.43394482957299</v>
      </c>
      <c r="N12" s="124"/>
      <c r="O12" s="124">
        <f t="shared" ref="O12:O37" si="2">K12-M12</f>
        <v>261.11423117115498</v>
      </c>
      <c r="P12" s="98"/>
    </row>
    <row r="13" spans="1:19" s="96" customFormat="1" x14ac:dyDescent="0.25">
      <c r="A13" s="95" t="s">
        <v>25</v>
      </c>
      <c r="B13" s="95"/>
      <c r="C13" s="86">
        <v>72670</v>
      </c>
      <c r="D13" s="99"/>
      <c r="E13" s="109">
        <v>34705018</v>
      </c>
      <c r="F13" s="109"/>
      <c r="G13" s="109">
        <v>3455357</v>
      </c>
      <c r="H13" s="86"/>
      <c r="I13" s="126">
        <f t="shared" si="0"/>
        <v>31249661</v>
      </c>
      <c r="J13" s="127"/>
      <c r="K13" s="124">
        <f t="shared" si="1"/>
        <v>430.0214806660245</v>
      </c>
      <c r="L13" s="124"/>
      <c r="M13" s="128">
        <v>167.30421331602301</v>
      </c>
      <c r="N13" s="124"/>
      <c r="O13" s="124">
        <f t="shared" si="2"/>
        <v>262.71726735000152</v>
      </c>
      <c r="P13" s="98"/>
    </row>
    <row r="14" spans="1:19" s="96" customFormat="1" x14ac:dyDescent="0.25">
      <c r="A14" s="95" t="s">
        <v>26</v>
      </c>
      <c r="B14" s="95"/>
      <c r="C14" s="86">
        <v>8348</v>
      </c>
      <c r="D14" s="99"/>
      <c r="E14" s="109">
        <v>3673593</v>
      </c>
      <c r="F14" s="109"/>
      <c r="G14" s="109">
        <v>410867</v>
      </c>
      <c r="H14" s="86"/>
      <c r="I14" s="126">
        <f t="shared" si="0"/>
        <v>3262726</v>
      </c>
      <c r="J14" s="127"/>
      <c r="K14" s="124">
        <f t="shared" si="1"/>
        <v>390.83924293243894</v>
      </c>
      <c r="L14" s="124"/>
      <c r="M14" s="128">
        <v>155.39737538851199</v>
      </c>
      <c r="N14" s="124"/>
      <c r="O14" s="124">
        <f t="shared" si="2"/>
        <v>235.44186754392695</v>
      </c>
      <c r="P14" s="98"/>
    </row>
    <row r="15" spans="1:19" s="96" customFormat="1" x14ac:dyDescent="0.25">
      <c r="A15" s="95" t="s">
        <v>27</v>
      </c>
      <c r="B15" s="95"/>
      <c r="C15" s="86">
        <v>22500</v>
      </c>
      <c r="D15" s="99"/>
      <c r="E15" s="109">
        <v>10777719</v>
      </c>
      <c r="F15" s="109"/>
      <c r="G15" s="109">
        <v>1124151</v>
      </c>
      <c r="H15" s="86"/>
      <c r="I15" s="126">
        <f t="shared" si="0"/>
        <v>9653568</v>
      </c>
      <c r="J15" s="127"/>
      <c r="K15" s="124">
        <f t="shared" si="1"/>
        <v>429.04746666666665</v>
      </c>
      <c r="L15" s="124"/>
      <c r="M15" s="128">
        <v>163.16924898094001</v>
      </c>
      <c r="N15" s="124"/>
      <c r="O15" s="124">
        <f t="shared" si="2"/>
        <v>265.87821768572667</v>
      </c>
      <c r="P15" s="98"/>
    </row>
    <row r="16" spans="1:19" s="96" customFormat="1" x14ac:dyDescent="0.25">
      <c r="A16" s="95" t="s">
        <v>28</v>
      </c>
      <c r="B16" s="95"/>
      <c r="C16" s="86">
        <v>6065</v>
      </c>
      <c r="D16" s="99"/>
      <c r="E16" s="109">
        <v>3024655</v>
      </c>
      <c r="F16" s="109"/>
      <c r="G16" s="109">
        <v>312006</v>
      </c>
      <c r="H16" s="86"/>
      <c r="I16" s="126">
        <f t="shared" si="0"/>
        <v>2712649</v>
      </c>
      <c r="J16" s="127"/>
      <c r="K16" s="124">
        <f t="shared" si="1"/>
        <v>447.26281945589449</v>
      </c>
      <c r="L16" s="124"/>
      <c r="M16" s="128">
        <v>154.05954056831399</v>
      </c>
      <c r="N16" s="124"/>
      <c r="O16" s="124">
        <f t="shared" si="2"/>
        <v>293.2032788875805</v>
      </c>
      <c r="P16" s="98"/>
    </row>
    <row r="17" spans="1:16" s="96" customFormat="1" x14ac:dyDescent="0.25">
      <c r="A17" s="95" t="s">
        <v>29</v>
      </c>
      <c r="B17" s="95"/>
      <c r="C17" s="86">
        <v>6944</v>
      </c>
      <c r="D17" s="99"/>
      <c r="E17" s="109">
        <v>2763795</v>
      </c>
      <c r="F17" s="109"/>
      <c r="G17" s="109">
        <v>316276</v>
      </c>
      <c r="H17" s="86"/>
      <c r="I17" s="126">
        <f t="shared" si="0"/>
        <v>2447519</v>
      </c>
      <c r="J17" s="127"/>
      <c r="K17" s="124">
        <f t="shared" si="1"/>
        <v>352.46529377880182</v>
      </c>
      <c r="L17" s="124"/>
      <c r="M17" s="128">
        <v>146.22564677134801</v>
      </c>
      <c r="N17" s="124"/>
      <c r="O17" s="124">
        <f t="shared" si="2"/>
        <v>206.23964700745381</v>
      </c>
      <c r="P17" s="98"/>
    </row>
    <row r="18" spans="1:16" s="96" customFormat="1" x14ac:dyDescent="0.25">
      <c r="A18" s="95" t="s">
        <v>30</v>
      </c>
      <c r="B18" s="95"/>
      <c r="C18" s="86">
        <v>9481</v>
      </c>
      <c r="D18" s="99"/>
      <c r="E18" s="109">
        <v>4263329</v>
      </c>
      <c r="F18" s="109"/>
      <c r="G18" s="109">
        <v>450562</v>
      </c>
      <c r="H18" s="86"/>
      <c r="I18" s="126">
        <f t="shared" si="0"/>
        <v>3812767</v>
      </c>
      <c r="J18" s="127"/>
      <c r="K18" s="124">
        <f t="shared" si="1"/>
        <v>402.14819111908025</v>
      </c>
      <c r="L18" s="124"/>
      <c r="M18" s="128">
        <v>167.049037914184</v>
      </c>
      <c r="N18" s="124"/>
      <c r="O18" s="124">
        <f t="shared" si="2"/>
        <v>235.09915320489625</v>
      </c>
      <c r="P18" s="98"/>
    </row>
    <row r="19" spans="1:16" s="96" customFormat="1" x14ac:dyDescent="0.25">
      <c r="A19" s="95" t="s">
        <v>31</v>
      </c>
      <c r="B19" s="95"/>
      <c r="C19" s="86">
        <v>17131</v>
      </c>
      <c r="D19" s="99"/>
      <c r="E19" s="109">
        <v>8845396</v>
      </c>
      <c r="F19" s="109"/>
      <c r="G19" s="109">
        <v>910319</v>
      </c>
      <c r="H19" s="86"/>
      <c r="I19" s="126">
        <f t="shared" si="0"/>
        <v>7935077</v>
      </c>
      <c r="J19" s="127"/>
      <c r="K19" s="124">
        <f t="shared" si="1"/>
        <v>463.19987157784135</v>
      </c>
      <c r="L19" s="124"/>
      <c r="M19" s="128">
        <v>165.90841351222099</v>
      </c>
      <c r="N19" s="124"/>
      <c r="O19" s="124">
        <f t="shared" si="2"/>
        <v>297.29145806562036</v>
      </c>
      <c r="P19" s="98"/>
    </row>
    <row r="20" spans="1:16" s="96" customFormat="1" x14ac:dyDescent="0.25">
      <c r="A20" s="95" t="s">
        <v>32</v>
      </c>
      <c r="B20" s="95"/>
      <c r="C20" s="86">
        <v>46507</v>
      </c>
      <c r="D20" s="99"/>
      <c r="E20" s="109">
        <v>25654427</v>
      </c>
      <c r="F20" s="109"/>
      <c r="G20" s="109">
        <v>2593836</v>
      </c>
      <c r="H20" s="86"/>
      <c r="I20" s="126">
        <f t="shared" si="0"/>
        <v>23060591</v>
      </c>
      <c r="J20" s="127"/>
      <c r="K20" s="124">
        <f t="shared" si="1"/>
        <v>495.85204377835595</v>
      </c>
      <c r="L20" s="124"/>
      <c r="M20" s="128">
        <v>193.89492579112701</v>
      </c>
      <c r="N20" s="124"/>
      <c r="O20" s="124">
        <f t="shared" si="2"/>
        <v>301.95711798722891</v>
      </c>
      <c r="P20" s="98"/>
    </row>
    <row r="21" spans="1:16" s="96" customFormat="1" x14ac:dyDescent="0.25">
      <c r="A21" s="95" t="s">
        <v>33</v>
      </c>
      <c r="B21" s="95"/>
      <c r="C21" s="86">
        <v>57287</v>
      </c>
      <c r="D21" s="99"/>
      <c r="E21" s="109">
        <v>31676985</v>
      </c>
      <c r="F21" s="109"/>
      <c r="G21" s="109">
        <v>3244245</v>
      </c>
      <c r="H21" s="86"/>
      <c r="I21" s="126">
        <f t="shared" si="0"/>
        <v>28432740</v>
      </c>
      <c r="J21" s="127"/>
      <c r="K21" s="124">
        <f t="shared" si="1"/>
        <v>496.3209803271248</v>
      </c>
      <c r="L21" s="124"/>
      <c r="M21" s="128">
        <v>194.36657718627299</v>
      </c>
      <c r="N21" s="124"/>
      <c r="O21" s="124">
        <f t="shared" si="2"/>
        <v>301.95440314085181</v>
      </c>
      <c r="P21" s="98"/>
    </row>
    <row r="22" spans="1:16" s="96" customFormat="1" x14ac:dyDescent="0.25">
      <c r="A22" s="95" t="s">
        <v>34</v>
      </c>
      <c r="B22" s="95"/>
      <c r="C22" s="86">
        <v>60563</v>
      </c>
      <c r="D22" s="99"/>
      <c r="E22" s="109">
        <v>37645832</v>
      </c>
      <c r="F22" s="109"/>
      <c r="G22" s="109">
        <v>3713725</v>
      </c>
      <c r="H22" s="86"/>
      <c r="I22" s="126">
        <f t="shared" si="0"/>
        <v>33932107</v>
      </c>
      <c r="J22" s="127"/>
      <c r="K22" s="124">
        <f t="shared" si="1"/>
        <v>560.27784290738566</v>
      </c>
      <c r="L22" s="124"/>
      <c r="M22" s="128">
        <v>273.53087448725302</v>
      </c>
      <c r="N22" s="124"/>
      <c r="O22" s="124">
        <f t="shared" si="2"/>
        <v>286.74696842013265</v>
      </c>
      <c r="P22" s="98"/>
    </row>
    <row r="23" spans="1:16" s="96" customFormat="1" x14ac:dyDescent="0.25">
      <c r="A23" s="95" t="s">
        <v>35</v>
      </c>
      <c r="B23" s="95"/>
      <c r="C23" s="86">
        <v>58722</v>
      </c>
      <c r="D23" s="99"/>
      <c r="E23" s="109">
        <v>34001498</v>
      </c>
      <c r="F23" s="109"/>
      <c r="G23" s="109">
        <v>3377876</v>
      </c>
      <c r="H23" s="86"/>
      <c r="I23" s="126">
        <f t="shared" si="0"/>
        <v>30623622</v>
      </c>
      <c r="J23" s="127"/>
      <c r="K23" s="124">
        <f t="shared" si="1"/>
        <v>521.50168590988051</v>
      </c>
      <c r="L23" s="124"/>
      <c r="M23" s="128">
        <v>208.186746202911</v>
      </c>
      <c r="N23" s="124"/>
      <c r="O23" s="124">
        <f t="shared" si="2"/>
        <v>313.31493970696954</v>
      </c>
      <c r="P23" s="98"/>
    </row>
    <row r="24" spans="1:16" s="96" customFormat="1" x14ac:dyDescent="0.25">
      <c r="A24" s="95" t="s">
        <v>36</v>
      </c>
      <c r="B24" s="95"/>
      <c r="C24" s="86">
        <v>19622</v>
      </c>
      <c r="D24" s="99"/>
      <c r="E24" s="109">
        <v>9981285</v>
      </c>
      <c r="F24" s="109"/>
      <c r="G24" s="109">
        <v>1069195</v>
      </c>
      <c r="H24" s="86"/>
      <c r="I24" s="126">
        <f t="shared" si="0"/>
        <v>8912090</v>
      </c>
      <c r="J24" s="127"/>
      <c r="K24" s="124">
        <f t="shared" si="1"/>
        <v>454.18866578330443</v>
      </c>
      <c r="L24" s="124"/>
      <c r="M24" s="128">
        <v>194.10568145100299</v>
      </c>
      <c r="N24" s="124"/>
      <c r="O24" s="124">
        <f t="shared" si="2"/>
        <v>260.08298433230141</v>
      </c>
      <c r="P24" s="98"/>
    </row>
    <row r="25" spans="1:16" s="96" customFormat="1" x14ac:dyDescent="0.25">
      <c r="A25" s="95" t="s">
        <v>37</v>
      </c>
      <c r="B25" s="95"/>
      <c r="C25" s="86">
        <v>12253</v>
      </c>
      <c r="D25" s="99"/>
      <c r="E25" s="109">
        <v>5153758</v>
      </c>
      <c r="F25" s="109"/>
      <c r="G25" s="109">
        <v>570719</v>
      </c>
      <c r="H25" s="86"/>
      <c r="I25" s="126">
        <f t="shared" si="0"/>
        <v>4583039</v>
      </c>
      <c r="J25" s="127"/>
      <c r="K25" s="124">
        <f t="shared" si="1"/>
        <v>374.03403248184117</v>
      </c>
      <c r="L25" s="124"/>
      <c r="M25" s="128">
        <v>155.521755401126</v>
      </c>
      <c r="N25" s="124"/>
      <c r="O25" s="124">
        <f t="shared" si="2"/>
        <v>218.51227708071517</v>
      </c>
      <c r="P25" s="98"/>
    </row>
    <row r="26" spans="1:16" s="96" customFormat="1" x14ac:dyDescent="0.25">
      <c r="A26" s="95" t="s">
        <v>38</v>
      </c>
      <c r="B26" s="95"/>
      <c r="C26" s="86">
        <v>3175</v>
      </c>
      <c r="D26" s="99"/>
      <c r="E26" s="109">
        <v>1234914</v>
      </c>
      <c r="F26" s="109"/>
      <c r="G26" s="109">
        <v>145034</v>
      </c>
      <c r="H26" s="86"/>
      <c r="I26" s="126">
        <f t="shared" si="0"/>
        <v>1089880</v>
      </c>
      <c r="J26" s="127"/>
      <c r="K26" s="124">
        <f t="shared" si="1"/>
        <v>343.26929133858266</v>
      </c>
      <c r="L26" s="124"/>
      <c r="M26" s="128">
        <v>146.248997308664</v>
      </c>
      <c r="N26" s="124"/>
      <c r="O26" s="124">
        <f t="shared" si="2"/>
        <v>197.02029402991866</v>
      </c>
      <c r="P26" s="98"/>
    </row>
    <row r="27" spans="1:16" s="96" customFormat="1" x14ac:dyDescent="0.25">
      <c r="A27" s="95" t="s">
        <v>39</v>
      </c>
      <c r="B27" s="95"/>
      <c r="C27" s="86">
        <v>97589</v>
      </c>
      <c r="D27" s="99"/>
      <c r="E27" s="109">
        <v>44640593</v>
      </c>
      <c r="F27" s="109"/>
      <c r="G27" s="109">
        <v>4822539</v>
      </c>
      <c r="H27" s="86"/>
      <c r="I27" s="126">
        <f t="shared" si="0"/>
        <v>39818054</v>
      </c>
      <c r="J27" s="127"/>
      <c r="K27" s="124">
        <f t="shared" si="1"/>
        <v>408.0178503724805</v>
      </c>
      <c r="L27" s="124"/>
      <c r="M27" s="128">
        <v>169.66310888417101</v>
      </c>
      <c r="N27" s="124"/>
      <c r="O27" s="124">
        <f t="shared" si="2"/>
        <v>238.35474148830949</v>
      </c>
      <c r="P27" s="98"/>
    </row>
    <row r="28" spans="1:16" s="96" customFormat="1" x14ac:dyDescent="0.25">
      <c r="A28" s="95" t="s">
        <v>40</v>
      </c>
      <c r="B28" s="95"/>
      <c r="C28" s="86">
        <v>42450</v>
      </c>
      <c r="D28" s="99"/>
      <c r="E28" s="109">
        <v>20007518</v>
      </c>
      <c r="F28" s="109"/>
      <c r="G28" s="109">
        <v>2113428</v>
      </c>
      <c r="H28" s="86"/>
      <c r="I28" s="126">
        <f t="shared" si="0"/>
        <v>17894090</v>
      </c>
      <c r="J28" s="127"/>
      <c r="K28" s="124">
        <f t="shared" si="1"/>
        <v>421.53333333333336</v>
      </c>
      <c r="L28" s="124"/>
      <c r="M28" s="128">
        <v>167.131868238679</v>
      </c>
      <c r="N28" s="124"/>
      <c r="O28" s="124">
        <f t="shared" si="2"/>
        <v>254.40146509465436</v>
      </c>
      <c r="P28" s="98"/>
    </row>
    <row r="29" spans="1:16" s="96" customFormat="1" x14ac:dyDescent="0.25">
      <c r="A29" s="95" t="s">
        <v>41</v>
      </c>
      <c r="B29" s="95"/>
      <c r="C29" s="86">
        <v>106084</v>
      </c>
      <c r="D29" s="99"/>
      <c r="E29" s="109">
        <v>56430801</v>
      </c>
      <c r="F29" s="109"/>
      <c r="G29" s="109">
        <v>5456282</v>
      </c>
      <c r="H29" s="86"/>
      <c r="I29" s="126">
        <f t="shared" si="0"/>
        <v>50974519</v>
      </c>
      <c r="J29" s="127"/>
      <c r="K29" s="124">
        <f t="shared" si="1"/>
        <v>480.51090645149128</v>
      </c>
      <c r="L29" s="124"/>
      <c r="M29" s="128">
        <v>178.76385962742501</v>
      </c>
      <c r="N29" s="124"/>
      <c r="O29" s="124">
        <f t="shared" si="2"/>
        <v>301.74704682406627</v>
      </c>
      <c r="P29" s="98"/>
    </row>
    <row r="30" spans="1:16" s="96" customFormat="1" x14ac:dyDescent="0.25">
      <c r="A30" s="95" t="s">
        <v>42</v>
      </c>
      <c r="B30" s="95"/>
      <c r="C30" s="86">
        <v>47397</v>
      </c>
      <c r="D30" s="99"/>
      <c r="E30" s="109">
        <v>24702978</v>
      </c>
      <c r="F30" s="109"/>
      <c r="G30" s="109">
        <v>2339130</v>
      </c>
      <c r="H30" s="86"/>
      <c r="I30" s="126">
        <f t="shared" si="0"/>
        <v>22363848</v>
      </c>
      <c r="J30" s="127"/>
      <c r="K30" s="124">
        <f t="shared" si="1"/>
        <v>471.84100259510097</v>
      </c>
      <c r="L30" s="124"/>
      <c r="M30" s="128">
        <v>185.493887001047</v>
      </c>
      <c r="N30" s="124"/>
      <c r="O30" s="124">
        <f t="shared" si="2"/>
        <v>286.347115594054</v>
      </c>
      <c r="P30" s="98"/>
    </row>
    <row r="31" spans="1:16" s="96" customFormat="1" x14ac:dyDescent="0.25">
      <c r="A31" s="95" t="s">
        <v>43</v>
      </c>
      <c r="B31" s="95"/>
      <c r="C31" s="86">
        <v>82250</v>
      </c>
      <c r="D31" s="99"/>
      <c r="E31" s="109">
        <v>53919769</v>
      </c>
      <c r="F31" s="109"/>
      <c r="G31" s="109">
        <v>4816248</v>
      </c>
      <c r="H31" s="86"/>
      <c r="I31" s="126">
        <f t="shared" si="0"/>
        <v>49103521</v>
      </c>
      <c r="J31" s="127"/>
      <c r="K31" s="124">
        <f t="shared" si="1"/>
        <v>597.00329483282678</v>
      </c>
      <c r="L31" s="124"/>
      <c r="M31" s="128">
        <v>250.371824677457</v>
      </c>
      <c r="N31" s="124"/>
      <c r="O31" s="124">
        <f t="shared" si="2"/>
        <v>346.63147015536981</v>
      </c>
      <c r="P31" s="98"/>
    </row>
    <row r="32" spans="1:16" s="96" customFormat="1" x14ac:dyDescent="0.25">
      <c r="A32" s="95" t="s">
        <v>44</v>
      </c>
      <c r="B32" s="95"/>
      <c r="C32" s="86">
        <v>140320</v>
      </c>
      <c r="D32" s="99"/>
      <c r="E32" s="109">
        <v>91808568</v>
      </c>
      <c r="F32" s="109"/>
      <c r="G32" s="109">
        <v>8700020</v>
      </c>
      <c r="H32" s="86"/>
      <c r="I32" s="126">
        <f t="shared" si="0"/>
        <v>83108548</v>
      </c>
      <c r="J32" s="127"/>
      <c r="K32" s="124">
        <f t="shared" si="1"/>
        <v>592.27870581527941</v>
      </c>
      <c r="L32" s="124"/>
      <c r="M32" s="128">
        <v>248.81203627315</v>
      </c>
      <c r="N32" s="124"/>
      <c r="O32" s="124">
        <f t="shared" si="2"/>
        <v>343.46666954212941</v>
      </c>
      <c r="P32" s="98"/>
    </row>
    <row r="33" spans="1:16" s="96" customFormat="1" x14ac:dyDescent="0.25">
      <c r="A33" s="95" t="s">
        <v>45</v>
      </c>
      <c r="B33" s="95"/>
      <c r="C33" s="86">
        <v>59056</v>
      </c>
      <c r="D33" s="99"/>
      <c r="E33" s="109">
        <v>30783156</v>
      </c>
      <c r="F33" s="109"/>
      <c r="G33" s="109">
        <v>3186570</v>
      </c>
      <c r="H33" s="86"/>
      <c r="I33" s="126">
        <f t="shared" si="0"/>
        <v>27596586</v>
      </c>
      <c r="J33" s="127"/>
      <c r="K33" s="124">
        <f t="shared" si="1"/>
        <v>467.29521132484422</v>
      </c>
      <c r="L33" s="124"/>
      <c r="M33" s="128">
        <v>183.53571578564899</v>
      </c>
      <c r="N33" s="124"/>
      <c r="O33" s="124">
        <f t="shared" si="2"/>
        <v>283.7594955391952</v>
      </c>
      <c r="P33" s="98"/>
    </row>
    <row r="34" spans="1:16" s="96" customFormat="1" x14ac:dyDescent="0.25">
      <c r="A34" s="95" t="s">
        <v>46</v>
      </c>
      <c r="B34" s="95"/>
      <c r="C34" s="86">
        <v>42177</v>
      </c>
      <c r="D34" s="99"/>
      <c r="E34" s="109">
        <v>26860147</v>
      </c>
      <c r="F34" s="109"/>
      <c r="G34" s="109">
        <v>2436733</v>
      </c>
      <c r="H34" s="86"/>
      <c r="I34" s="126">
        <f t="shared" si="0"/>
        <v>24423414</v>
      </c>
      <c r="J34" s="127"/>
      <c r="K34" s="124">
        <f t="shared" si="1"/>
        <v>579.06949285155417</v>
      </c>
      <c r="L34" s="124"/>
      <c r="M34" s="128">
        <v>250.17298974786701</v>
      </c>
      <c r="N34" s="124"/>
      <c r="O34" s="124">
        <f t="shared" si="2"/>
        <v>328.89650310368717</v>
      </c>
      <c r="P34" s="98"/>
    </row>
    <row r="35" spans="1:16" s="96" customFormat="1" x14ac:dyDescent="0.25">
      <c r="A35" s="95" t="s">
        <v>47</v>
      </c>
      <c r="B35" s="95"/>
      <c r="C35" s="86">
        <v>80854</v>
      </c>
      <c r="D35" s="99"/>
      <c r="E35" s="109">
        <v>59565770</v>
      </c>
      <c r="F35" s="109"/>
      <c r="G35" s="109">
        <v>5165200</v>
      </c>
      <c r="H35" s="86"/>
      <c r="I35" s="126">
        <f t="shared" si="0"/>
        <v>54400570</v>
      </c>
      <c r="J35" s="127"/>
      <c r="K35" s="124">
        <f t="shared" si="1"/>
        <v>672.82472110223364</v>
      </c>
      <c r="L35" s="124"/>
      <c r="M35" s="128">
        <v>282.58908681388999</v>
      </c>
      <c r="N35" s="124"/>
      <c r="O35" s="124">
        <f t="shared" si="2"/>
        <v>390.23563428834365</v>
      </c>
      <c r="P35" s="98"/>
    </row>
    <row r="36" spans="1:16" s="96" customFormat="1" x14ac:dyDescent="0.25">
      <c r="A36" s="95" t="s">
        <v>48</v>
      </c>
      <c r="B36" s="95"/>
      <c r="C36" s="86">
        <v>17180</v>
      </c>
      <c r="D36" s="99"/>
      <c r="E36" s="109">
        <v>9941683</v>
      </c>
      <c r="F36" s="109"/>
      <c r="G36" s="109">
        <v>958036</v>
      </c>
      <c r="H36" s="86"/>
      <c r="I36" s="126">
        <f t="shared" si="0"/>
        <v>8983647</v>
      </c>
      <c r="J36" s="127"/>
      <c r="K36" s="124">
        <f t="shared" si="1"/>
        <v>522.91309662398135</v>
      </c>
      <c r="L36" s="124"/>
      <c r="M36" s="128">
        <v>215.25506214551001</v>
      </c>
      <c r="N36" s="124"/>
      <c r="O36" s="124">
        <f t="shared" si="2"/>
        <v>307.65803447847134</v>
      </c>
      <c r="P36" s="98"/>
    </row>
    <row r="37" spans="1:16" s="96" customFormat="1" x14ac:dyDescent="0.25">
      <c r="A37" s="96" t="s">
        <v>49</v>
      </c>
      <c r="C37" s="86">
        <f>SUM(C11:C36)</f>
        <v>1633465</v>
      </c>
      <c r="D37" s="86"/>
      <c r="E37" s="86">
        <f>SUM(E11:E36)</f>
        <v>906041676</v>
      </c>
      <c r="F37" s="86"/>
      <c r="G37" s="86">
        <f>SUM(G11:G36)</f>
        <v>90227049</v>
      </c>
      <c r="H37" s="86"/>
      <c r="I37" s="126">
        <f t="shared" si="0"/>
        <v>815814627</v>
      </c>
      <c r="J37" s="127"/>
      <c r="K37" s="124">
        <f t="shared" si="1"/>
        <v>499.4380822362279</v>
      </c>
      <c r="L37" s="128"/>
      <c r="M37" s="128">
        <v>203.99996585523101</v>
      </c>
      <c r="N37" s="128"/>
      <c r="O37" s="124">
        <f t="shared" si="2"/>
        <v>295.43811638099692</v>
      </c>
    </row>
  </sheetData>
  <phoneticPr fontId="0" type="noConversion"/>
  <pageMargins left="0.78740157480314965" right="0.78740157480314965" top="0.76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V240"/>
  <sheetViews>
    <sheetView topLeftCell="H1" workbookViewId="0">
      <selection activeCell="H6" sqref="H6:I6"/>
    </sheetView>
  </sheetViews>
  <sheetFormatPr baseColWidth="10" defaultRowHeight="13.2" x14ac:dyDescent="0.25"/>
  <cols>
    <col min="1" max="1" width="9.109375" customWidth="1"/>
    <col min="2" max="2" width="9.44140625" style="74" customWidth="1"/>
    <col min="3" max="3" width="4" customWidth="1"/>
    <col min="4" max="4" width="9.44140625" style="74" customWidth="1"/>
    <col min="5" max="5" width="3.44140625" customWidth="1"/>
    <col min="6" max="6" width="9.44140625" style="74" customWidth="1"/>
    <col min="7" max="7" width="3.44140625" customWidth="1"/>
    <col min="8" max="8" width="10" style="74" customWidth="1"/>
    <col min="9" max="9" width="4" customWidth="1"/>
    <col min="10" max="10" width="9.88671875" style="74" customWidth="1"/>
    <col min="11" max="11" width="4" customWidth="1"/>
    <col min="12" max="12" width="7.44140625" style="74" customWidth="1"/>
    <col min="13" max="13" width="3.5546875" customWidth="1"/>
    <col min="14" max="14" width="7.44140625" style="74" customWidth="1"/>
    <col min="15" max="15" width="3.5546875" customWidth="1"/>
    <col min="16" max="16" width="7.44140625" style="74" customWidth="1"/>
    <col min="17" max="17" width="3.5546875" customWidth="1"/>
    <col min="18" max="18" width="7.44140625" style="74" customWidth="1"/>
    <col min="19" max="19" width="3.5546875" customWidth="1"/>
    <col min="20" max="20" width="7.44140625" style="74" customWidth="1"/>
    <col min="21" max="21" width="3.5546875" customWidth="1"/>
    <col min="22" max="22" width="11.44140625" style="29" customWidth="1"/>
    <col min="23" max="23" width="7.44140625" style="74" customWidth="1"/>
    <col min="24" max="24" width="4.109375" customWidth="1"/>
    <col min="25" max="25" width="7.44140625" style="74" customWidth="1"/>
    <col min="26" max="26" width="4.109375" customWidth="1"/>
    <col min="27" max="27" width="7.44140625" style="74" customWidth="1"/>
    <col min="28" max="28" width="4.109375" customWidth="1"/>
    <col min="29" max="29" width="7.44140625" style="74" customWidth="1"/>
    <col min="30" max="30" width="4.109375" customWidth="1"/>
    <col min="31" max="31" width="7.44140625" style="74" customWidth="1"/>
    <col min="32" max="32" width="4.109375" customWidth="1"/>
    <col min="33" max="33" width="7.44140625" style="74" customWidth="1"/>
    <col min="34" max="34" width="4.109375" customWidth="1"/>
    <col min="35" max="35" width="7.44140625" style="74" customWidth="1"/>
    <col min="36" max="36" width="4.109375" customWidth="1"/>
    <col min="37" max="37" width="8.109375" style="74" customWidth="1"/>
    <col min="38" max="38" width="3.33203125" customWidth="1"/>
    <col min="39" max="39" width="7.44140625" style="74" customWidth="1"/>
    <col min="40" max="40" width="4.109375" customWidth="1"/>
    <col min="41" max="41" width="7.44140625" style="74" customWidth="1"/>
    <col min="42" max="42" width="4.109375" customWidth="1"/>
    <col min="43" max="43" width="12" style="29" customWidth="1"/>
    <col min="44" max="44" width="7.44140625" style="74" customWidth="1"/>
    <col min="45" max="45" width="4" customWidth="1"/>
    <col min="46" max="46" width="7.44140625" style="74" customWidth="1"/>
    <col min="47" max="47" width="4" customWidth="1"/>
    <col min="48" max="48" width="7.44140625" style="74" customWidth="1"/>
    <col min="49" max="49" width="4" customWidth="1"/>
    <col min="50" max="50" width="7.44140625" style="74" customWidth="1"/>
    <col min="51" max="51" width="4" customWidth="1"/>
    <col min="52" max="52" width="7.44140625" style="74" customWidth="1"/>
    <col min="53" max="53" width="4" customWidth="1"/>
    <col min="54" max="54" width="7.44140625" style="74" customWidth="1"/>
    <col min="55" max="55" width="4" customWidth="1"/>
    <col min="56" max="56" width="7.44140625" style="74" customWidth="1"/>
    <col min="57" max="57" width="4" customWidth="1"/>
    <col min="58" max="58" width="8.33203125" style="74" customWidth="1"/>
    <col min="59" max="59" width="4.5546875" customWidth="1"/>
    <col min="60" max="60" width="8.33203125" style="74" customWidth="1"/>
    <col min="61" max="61" width="4.5546875" customWidth="1"/>
    <col min="62" max="62" width="8.33203125" style="74" customWidth="1"/>
    <col min="63" max="63" width="4.5546875" customWidth="1"/>
    <col min="64" max="64" width="12.109375" style="29" customWidth="1"/>
    <col min="65" max="65" width="8.33203125" style="74" customWidth="1"/>
    <col min="66" max="66" width="4.5546875" customWidth="1"/>
    <col min="67" max="67" width="8.33203125" style="74" customWidth="1"/>
    <col min="68" max="68" width="4.5546875" customWidth="1"/>
    <col min="69" max="69" width="8.33203125" style="74" customWidth="1"/>
    <col min="70" max="70" width="4.5546875" customWidth="1"/>
    <col min="71" max="71" width="8.33203125" style="74" customWidth="1"/>
    <col min="72" max="72" width="4.5546875" customWidth="1"/>
    <col min="73" max="73" width="8.33203125" style="74" customWidth="1"/>
    <col min="74" max="74" width="4.5546875" customWidth="1"/>
  </cols>
  <sheetData>
    <row r="1" spans="1:74" x14ac:dyDescent="0.25">
      <c r="A1" s="6" t="s">
        <v>184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S1" s="21"/>
      <c r="T1" s="21"/>
      <c r="U1" s="7" t="s">
        <v>185</v>
      </c>
      <c r="V1" s="8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0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7"/>
      <c r="BH1" s="21"/>
      <c r="BI1" s="7"/>
      <c r="BJ1" s="21"/>
      <c r="BK1" s="7"/>
      <c r="BL1" s="20"/>
      <c r="BM1" s="21"/>
      <c r="BN1" s="7"/>
      <c r="BO1" s="21"/>
      <c r="BP1" s="7"/>
      <c r="BQ1" s="21"/>
      <c r="BR1" s="7"/>
      <c r="BS1" s="21"/>
      <c r="BT1" s="7"/>
      <c r="BU1" s="21"/>
      <c r="BV1" s="7"/>
    </row>
    <row r="2" spans="1:74" x14ac:dyDescent="0.25">
      <c r="A2" s="6" t="s">
        <v>176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0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0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0"/>
      <c r="BM2" s="21"/>
      <c r="BN2" s="21"/>
      <c r="BO2" s="21"/>
      <c r="BP2" s="21"/>
      <c r="BQ2" s="21"/>
      <c r="BR2" s="21"/>
      <c r="BS2" s="21"/>
      <c r="BT2" s="21"/>
      <c r="BU2" s="21"/>
      <c r="BV2" s="21"/>
    </row>
    <row r="3" spans="1:74" x14ac:dyDescent="0.25">
      <c r="A3" s="6" t="s">
        <v>50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0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0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0"/>
      <c r="BM3" s="21"/>
      <c r="BN3" s="21"/>
      <c r="BO3" s="21"/>
      <c r="BP3" s="21"/>
      <c r="BQ3" s="21"/>
      <c r="BR3" s="21"/>
      <c r="BS3" s="21"/>
      <c r="BT3" s="21"/>
      <c r="BU3" s="21"/>
      <c r="BV3" s="21"/>
    </row>
    <row r="4" spans="1:74" x14ac:dyDescent="0.25">
      <c r="A4" s="6" t="s">
        <v>175</v>
      </c>
      <c r="B4" s="21"/>
      <c r="C4" s="21"/>
      <c r="D4" s="21"/>
      <c r="E4" s="21"/>
      <c r="F4" s="104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0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0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0"/>
      <c r="BM4" s="21"/>
      <c r="BN4" s="21"/>
      <c r="BO4" s="21"/>
      <c r="BP4" s="21"/>
      <c r="BQ4" s="21"/>
      <c r="BR4" s="21"/>
      <c r="BS4" s="21"/>
      <c r="BT4" s="21"/>
      <c r="BU4" s="21"/>
      <c r="BV4" s="21"/>
    </row>
    <row r="5" spans="1:74" x14ac:dyDescent="0.25">
      <c r="A5" s="6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0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0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0"/>
      <c r="BM5" s="21"/>
      <c r="BN5" s="21"/>
      <c r="BO5" s="21"/>
      <c r="BP5" s="21"/>
      <c r="BQ5" s="21"/>
      <c r="BR5" s="21"/>
      <c r="BS5" s="21"/>
      <c r="BT5" s="21"/>
      <c r="BU5" s="21"/>
      <c r="BV5" s="21"/>
    </row>
    <row r="6" spans="1:74" s="6" customFormat="1" x14ac:dyDescent="0.25">
      <c r="A6" s="6" t="s">
        <v>1</v>
      </c>
      <c r="B6" s="135" t="s">
        <v>2</v>
      </c>
      <c r="C6" s="135"/>
      <c r="D6" s="135" t="s">
        <v>3</v>
      </c>
      <c r="E6" s="135"/>
      <c r="F6" s="135" t="s">
        <v>90</v>
      </c>
      <c r="G6" s="135"/>
      <c r="H6" s="135" t="s">
        <v>4</v>
      </c>
      <c r="I6" s="135"/>
      <c r="J6" s="135" t="s">
        <v>4</v>
      </c>
      <c r="K6" s="135"/>
      <c r="L6" s="135" t="s">
        <v>108</v>
      </c>
      <c r="M6" s="135"/>
      <c r="N6" s="135" t="s">
        <v>109</v>
      </c>
      <c r="O6" s="135"/>
      <c r="P6" s="135" t="s">
        <v>110</v>
      </c>
      <c r="Q6" s="135"/>
      <c r="R6" s="135" t="s">
        <v>111</v>
      </c>
      <c r="S6" s="135"/>
      <c r="T6" s="135" t="s">
        <v>112</v>
      </c>
      <c r="U6" s="135"/>
      <c r="V6" s="25" t="s">
        <v>1</v>
      </c>
      <c r="W6" s="135" t="s">
        <v>113</v>
      </c>
      <c r="X6" s="135"/>
      <c r="Y6" s="135" t="s">
        <v>114</v>
      </c>
      <c r="Z6" s="135"/>
      <c r="AA6" s="135" t="s">
        <v>115</v>
      </c>
      <c r="AB6" s="135"/>
      <c r="AC6" s="135" t="s">
        <v>116</v>
      </c>
      <c r="AD6" s="135"/>
      <c r="AE6" s="135" t="s">
        <v>117</v>
      </c>
      <c r="AF6" s="135"/>
      <c r="AG6" s="135" t="s">
        <v>118</v>
      </c>
      <c r="AH6" s="135"/>
      <c r="AI6" s="135" t="s">
        <v>119</v>
      </c>
      <c r="AJ6" s="135"/>
      <c r="AK6" s="135" t="s">
        <v>120</v>
      </c>
      <c r="AL6" s="135"/>
      <c r="AM6" s="135" t="s">
        <v>121</v>
      </c>
      <c r="AN6" s="135"/>
      <c r="AO6" s="135" t="s">
        <v>122</v>
      </c>
      <c r="AP6" s="135"/>
      <c r="AQ6" s="25" t="s">
        <v>1</v>
      </c>
      <c r="AR6" s="135" t="s">
        <v>123</v>
      </c>
      <c r="AS6" s="135"/>
      <c r="AT6" s="135" t="s">
        <v>124</v>
      </c>
      <c r="AU6" s="135"/>
      <c r="AV6" s="135" t="s">
        <v>125</v>
      </c>
      <c r="AW6" s="135"/>
      <c r="AX6" s="135" t="s">
        <v>126</v>
      </c>
      <c r="AY6" s="135"/>
      <c r="AZ6" s="135" t="s">
        <v>127</v>
      </c>
      <c r="BA6" s="135"/>
      <c r="BB6" s="135" t="s">
        <v>128</v>
      </c>
      <c r="BC6" s="135"/>
      <c r="BD6" s="135" t="s">
        <v>129</v>
      </c>
      <c r="BE6" s="135"/>
      <c r="BF6" s="135" t="s">
        <v>130</v>
      </c>
      <c r="BG6" s="135"/>
      <c r="BH6" s="135" t="s">
        <v>131</v>
      </c>
      <c r="BI6" s="135"/>
      <c r="BJ6" s="135" t="s">
        <v>132</v>
      </c>
      <c r="BK6" s="135"/>
      <c r="BL6" s="25" t="s">
        <v>1</v>
      </c>
      <c r="BM6" s="135" t="s">
        <v>133</v>
      </c>
      <c r="BN6" s="135"/>
      <c r="BO6" s="135" t="s">
        <v>134</v>
      </c>
      <c r="BP6" s="135"/>
      <c r="BQ6" s="135" t="s">
        <v>135</v>
      </c>
      <c r="BR6" s="135"/>
      <c r="BS6" s="135" t="s">
        <v>136</v>
      </c>
      <c r="BT6" s="135"/>
      <c r="BU6" s="135" t="s">
        <v>137</v>
      </c>
      <c r="BV6" s="135"/>
    </row>
    <row r="7" spans="1:74" x14ac:dyDescent="0.25">
      <c r="A7" s="1"/>
      <c r="B7" s="134" t="s">
        <v>5</v>
      </c>
      <c r="C7" s="134"/>
      <c r="D7" s="134" t="s">
        <v>6</v>
      </c>
      <c r="E7" s="134"/>
      <c r="F7" s="134" t="s">
        <v>7</v>
      </c>
      <c r="G7" s="134"/>
      <c r="H7" s="134" t="s">
        <v>91</v>
      </c>
      <c r="I7" s="134"/>
      <c r="J7" s="134" t="s">
        <v>92</v>
      </c>
      <c r="K7" s="134"/>
      <c r="L7" s="134" t="s">
        <v>93</v>
      </c>
      <c r="M7" s="134"/>
      <c r="N7" s="134" t="s">
        <v>94</v>
      </c>
      <c r="O7" s="134"/>
      <c r="P7" s="134" t="s">
        <v>95</v>
      </c>
      <c r="Q7" s="134"/>
      <c r="R7" s="134" t="s">
        <v>96</v>
      </c>
      <c r="S7" s="134"/>
      <c r="T7" s="134" t="s">
        <v>97</v>
      </c>
      <c r="U7" s="134"/>
      <c r="V7" s="20"/>
      <c r="W7" s="134" t="s">
        <v>98</v>
      </c>
      <c r="X7" s="134"/>
      <c r="Y7" s="134" t="s">
        <v>99</v>
      </c>
      <c r="Z7" s="134"/>
      <c r="AA7" s="134" t="s">
        <v>100</v>
      </c>
      <c r="AB7" s="134"/>
      <c r="AC7" s="134" t="s">
        <v>101</v>
      </c>
      <c r="AD7" s="134"/>
      <c r="AE7" s="134" t="s">
        <v>102</v>
      </c>
      <c r="AF7" s="134"/>
      <c r="AG7" s="134" t="s">
        <v>103</v>
      </c>
      <c r="AH7" s="134"/>
      <c r="AI7" s="134" t="s">
        <v>104</v>
      </c>
      <c r="AJ7" s="134"/>
      <c r="AK7" s="134" t="s">
        <v>105</v>
      </c>
      <c r="AL7" s="134"/>
      <c r="AM7" s="134" t="s">
        <v>106</v>
      </c>
      <c r="AN7" s="134"/>
      <c r="AO7" s="134" t="s">
        <v>107</v>
      </c>
      <c r="AP7" s="134"/>
      <c r="AQ7" s="20"/>
      <c r="AR7" s="134" t="s">
        <v>8</v>
      </c>
      <c r="AS7" s="134"/>
      <c r="AT7" s="134" t="s">
        <v>9</v>
      </c>
      <c r="AU7" s="134"/>
      <c r="AV7" s="134" t="s">
        <v>10</v>
      </c>
      <c r="AW7" s="134"/>
      <c r="AX7" s="134" t="s">
        <v>11</v>
      </c>
      <c r="AY7" s="134"/>
      <c r="AZ7" s="134" t="s">
        <v>12</v>
      </c>
      <c r="BA7" s="134"/>
      <c r="BB7" s="134" t="s">
        <v>13</v>
      </c>
      <c r="BC7" s="134"/>
      <c r="BD7" s="134" t="s">
        <v>14</v>
      </c>
      <c r="BE7" s="134"/>
      <c r="BF7" s="134" t="s">
        <v>15</v>
      </c>
      <c r="BG7" s="134"/>
      <c r="BH7" s="134" t="s">
        <v>16</v>
      </c>
      <c r="BI7" s="134"/>
      <c r="BJ7" s="134" t="s">
        <v>17</v>
      </c>
      <c r="BK7" s="134"/>
      <c r="BL7" s="20"/>
      <c r="BM7" s="134" t="s">
        <v>18</v>
      </c>
      <c r="BN7" s="134"/>
      <c r="BO7" s="134" t="s">
        <v>19</v>
      </c>
      <c r="BP7" s="134"/>
      <c r="BQ7" s="134" t="s">
        <v>20</v>
      </c>
      <c r="BR7" s="134"/>
      <c r="BS7" s="134" t="s">
        <v>21</v>
      </c>
      <c r="BT7" s="134"/>
      <c r="BU7" s="134" t="s">
        <v>22</v>
      </c>
      <c r="BV7" s="134"/>
    </row>
    <row r="8" spans="1:74" x14ac:dyDescent="0.25">
      <c r="A8" s="1"/>
      <c r="B8" s="4"/>
      <c r="C8" s="4"/>
      <c r="D8" s="134" t="s">
        <v>51</v>
      </c>
      <c r="E8" s="134"/>
      <c r="F8" s="134" t="s">
        <v>51</v>
      </c>
      <c r="G8" s="134"/>
      <c r="H8" s="134" t="s">
        <v>51</v>
      </c>
      <c r="I8" s="134"/>
      <c r="J8" s="134" t="s">
        <v>51</v>
      </c>
      <c r="K8" s="134"/>
      <c r="L8" s="134" t="s">
        <v>51</v>
      </c>
      <c r="M8" s="134"/>
      <c r="N8" s="134" t="s">
        <v>51</v>
      </c>
      <c r="O8" s="134"/>
      <c r="P8" s="134" t="s">
        <v>51</v>
      </c>
      <c r="Q8" s="134"/>
      <c r="R8" s="134" t="s">
        <v>51</v>
      </c>
      <c r="S8" s="134"/>
      <c r="T8" s="134" t="s">
        <v>51</v>
      </c>
      <c r="U8" s="134"/>
      <c r="V8" s="20"/>
      <c r="W8" s="134" t="s">
        <v>51</v>
      </c>
      <c r="X8" s="134"/>
      <c r="Y8" s="134" t="s">
        <v>51</v>
      </c>
      <c r="Z8" s="134"/>
      <c r="AA8" s="134" t="s">
        <v>51</v>
      </c>
      <c r="AB8" s="134"/>
      <c r="AC8" s="134" t="s">
        <v>51</v>
      </c>
      <c r="AD8" s="134"/>
      <c r="AE8" s="134" t="s">
        <v>51</v>
      </c>
      <c r="AF8" s="134"/>
      <c r="AG8" s="134" t="s">
        <v>51</v>
      </c>
      <c r="AH8" s="134"/>
      <c r="AI8" s="134" t="s">
        <v>51</v>
      </c>
      <c r="AJ8" s="134"/>
      <c r="AK8" s="134" t="s">
        <v>51</v>
      </c>
      <c r="AL8" s="134"/>
      <c r="AM8" s="134" t="s">
        <v>51</v>
      </c>
      <c r="AN8" s="134"/>
      <c r="AO8" s="134" t="s">
        <v>51</v>
      </c>
      <c r="AP8" s="134"/>
      <c r="AQ8" s="20"/>
      <c r="AR8" s="134" t="s">
        <v>51</v>
      </c>
      <c r="AS8" s="134"/>
      <c r="AT8" s="134" t="s">
        <v>51</v>
      </c>
      <c r="AU8" s="134"/>
      <c r="AV8" s="134" t="s">
        <v>51</v>
      </c>
      <c r="AW8" s="134"/>
      <c r="AX8" s="134" t="s">
        <v>51</v>
      </c>
      <c r="AY8" s="134"/>
      <c r="AZ8" s="134" t="s">
        <v>51</v>
      </c>
      <c r="BA8" s="134"/>
      <c r="BB8" s="134" t="s">
        <v>51</v>
      </c>
      <c r="BC8" s="134"/>
      <c r="BD8" s="134" t="s">
        <v>51</v>
      </c>
      <c r="BE8" s="134"/>
      <c r="BF8" s="134" t="s">
        <v>51</v>
      </c>
      <c r="BG8" s="134"/>
      <c r="BH8" s="134" t="s">
        <v>51</v>
      </c>
      <c r="BI8" s="134"/>
      <c r="BJ8" s="134" t="s">
        <v>51</v>
      </c>
      <c r="BK8" s="134"/>
      <c r="BL8" s="20"/>
      <c r="BM8" s="134" t="s">
        <v>51</v>
      </c>
      <c r="BN8" s="134"/>
      <c r="BO8" s="134" t="s">
        <v>51</v>
      </c>
      <c r="BP8" s="134"/>
      <c r="BQ8" s="134" t="s">
        <v>51</v>
      </c>
      <c r="BR8" s="134"/>
      <c r="BS8" s="134" t="s">
        <v>51</v>
      </c>
      <c r="BT8" s="134"/>
      <c r="BU8" s="134" t="s">
        <v>51</v>
      </c>
      <c r="BV8" s="134"/>
    </row>
    <row r="9" spans="1:74" x14ac:dyDescent="0.25">
      <c r="A9" s="1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20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20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20"/>
      <c r="BM9" s="4"/>
      <c r="BN9" s="4"/>
      <c r="BO9" s="4"/>
      <c r="BP9" s="4"/>
      <c r="BQ9" s="4"/>
      <c r="BR9" s="4"/>
      <c r="BS9" s="4"/>
      <c r="BT9" s="4"/>
      <c r="BU9" s="4"/>
      <c r="BV9" s="4"/>
    </row>
    <row r="10" spans="1:74" s="1" customFormat="1" x14ac:dyDescent="0.25">
      <c r="A10" s="1" t="s">
        <v>23</v>
      </c>
      <c r="B10" s="104">
        <v>100</v>
      </c>
      <c r="C10" s="75"/>
      <c r="D10" s="104">
        <v>80.767503368907427</v>
      </c>
      <c r="E10" s="104"/>
      <c r="F10" s="104">
        <v>19.23249663109257</v>
      </c>
      <c r="G10" s="104"/>
      <c r="H10" s="104">
        <v>9.3431366569511543</v>
      </c>
      <c r="I10" s="104"/>
      <c r="J10" s="104">
        <v>9.8893599741414135</v>
      </c>
      <c r="K10" s="104"/>
      <c r="L10" s="104">
        <v>4.0109084457809043</v>
      </c>
      <c r="M10" s="104"/>
      <c r="N10" s="104">
        <v>3.5207626614398522</v>
      </c>
      <c r="O10" s="104"/>
      <c r="P10" s="104">
        <v>4.1409833375417771</v>
      </c>
      <c r="Q10" s="104"/>
      <c r="R10" s="104">
        <v>4.4288059415944794</v>
      </c>
      <c r="S10" s="104"/>
      <c r="T10" s="104">
        <v>3.9659435891027592</v>
      </c>
      <c r="U10" s="75"/>
      <c r="V10" s="20" t="s">
        <v>23</v>
      </c>
      <c r="W10" s="104">
        <v>3.5381786662285384</v>
      </c>
      <c r="X10" s="104"/>
      <c r="Y10" s="104">
        <v>3.3894957635107446</v>
      </c>
      <c r="Z10" s="104"/>
      <c r="AA10" s="104">
        <v>3.2587525536248809</v>
      </c>
      <c r="AB10" s="104"/>
      <c r="AC10" s="104">
        <v>2.6866094596417507</v>
      </c>
      <c r="AD10" s="104"/>
      <c r="AE10" s="104">
        <v>2.2980822011426967</v>
      </c>
      <c r="AF10" s="104"/>
      <c r="AG10" s="104">
        <v>2.1093478911722205</v>
      </c>
      <c r="AH10" s="104"/>
      <c r="AI10" s="104">
        <v>1.821723160143446</v>
      </c>
      <c r="AJ10" s="104"/>
      <c r="AK10" s="104">
        <v>1.3142003098818702</v>
      </c>
      <c r="AL10" s="104"/>
      <c r="AM10" s="104">
        <v>0.76253270318589472</v>
      </c>
      <c r="AN10" s="104"/>
      <c r="AO10" s="104">
        <v>0.45128717792738338</v>
      </c>
      <c r="AP10" s="75"/>
      <c r="AQ10" s="20" t="s">
        <v>23</v>
      </c>
      <c r="AR10" s="104">
        <v>3.9645394058365788</v>
      </c>
      <c r="AS10" s="104"/>
      <c r="AT10" s="104">
        <v>3.4828171317510512</v>
      </c>
      <c r="AU10" s="104"/>
      <c r="AV10" s="104">
        <v>4.2571570533686991</v>
      </c>
      <c r="AW10" s="104"/>
      <c r="AX10" s="104">
        <v>4.6889287063097456</v>
      </c>
      <c r="AY10" s="104"/>
      <c r="AZ10" s="104">
        <v>4.072562183485112</v>
      </c>
      <c r="BA10" s="104"/>
      <c r="BB10" s="104">
        <v>3.533417793592609</v>
      </c>
      <c r="BC10" s="104"/>
      <c r="BD10" s="104">
        <v>3.2963603482326822</v>
      </c>
      <c r="BE10" s="104"/>
      <c r="BF10" s="104">
        <v>3.21360253865527</v>
      </c>
      <c r="BG10" s="104"/>
      <c r="BH10" s="104">
        <v>2.5194043704111486</v>
      </c>
      <c r="BI10" s="104"/>
      <c r="BJ10" s="104">
        <v>1.9813065619343557</v>
      </c>
      <c r="BK10" s="75"/>
      <c r="BL10" s="20" t="s">
        <v>23</v>
      </c>
      <c r="BM10" s="104">
        <v>1.6239693368333283</v>
      </c>
      <c r="BN10" s="104"/>
      <c r="BO10" s="104">
        <v>1.2043497894420438</v>
      </c>
      <c r="BP10" s="104"/>
      <c r="BQ10" s="104">
        <v>0.74926885321655912</v>
      </c>
      <c r="BR10" s="104"/>
      <c r="BS10" s="104">
        <v>0.34302599904520303</v>
      </c>
      <c r="BT10" s="104"/>
      <c r="BU10" s="104">
        <v>0.13918022954462783</v>
      </c>
      <c r="BV10" s="75"/>
    </row>
    <row r="11" spans="1:74" s="1" customFormat="1" x14ac:dyDescent="0.25">
      <c r="A11" s="1" t="s">
        <v>24</v>
      </c>
      <c r="B11" s="104">
        <v>100</v>
      </c>
      <c r="C11" s="75"/>
      <c r="D11" s="104">
        <v>80.020105248310102</v>
      </c>
      <c r="E11" s="104"/>
      <c r="F11" s="104">
        <v>19.979894751689905</v>
      </c>
      <c r="G11" s="104"/>
      <c r="H11" s="104">
        <v>9.7726501161876023</v>
      </c>
      <c r="I11" s="104"/>
      <c r="J11" s="104">
        <v>10.207244635502303</v>
      </c>
      <c r="K11" s="104"/>
      <c r="L11" s="104">
        <v>4.0681147001355376</v>
      </c>
      <c r="M11" s="104"/>
      <c r="N11" s="104">
        <v>3.019383849027601</v>
      </c>
      <c r="O11" s="104"/>
      <c r="P11" s="104">
        <v>3.6570772482842311</v>
      </c>
      <c r="Q11" s="104"/>
      <c r="R11" s="104">
        <v>4.0991480627448471</v>
      </c>
      <c r="S11" s="104"/>
      <c r="T11" s="104">
        <v>3.9400890217098055</v>
      </c>
      <c r="U11" s="75"/>
      <c r="V11" s="20" t="s">
        <v>24</v>
      </c>
      <c r="W11" s="104">
        <v>3.5853812805540817</v>
      </c>
      <c r="X11" s="75"/>
      <c r="Y11" s="104">
        <v>3.4211420037179243</v>
      </c>
      <c r="Z11" s="104"/>
      <c r="AA11" s="104">
        <v>3.3028750998140768</v>
      </c>
      <c r="AB11" s="104"/>
      <c r="AC11" s="104">
        <v>2.6443155561478284</v>
      </c>
      <c r="AD11" s="104"/>
      <c r="AE11" s="104">
        <v>2.4220396709957974</v>
      </c>
      <c r="AF11" s="104"/>
      <c r="AG11" s="104">
        <v>2.2979918788234732</v>
      </c>
      <c r="AH11" s="104"/>
      <c r="AI11" s="104">
        <v>2.1044512077099795</v>
      </c>
      <c r="AJ11" s="104"/>
      <c r="AK11" s="104">
        <v>1.6297874234508911</v>
      </c>
      <c r="AL11" s="104"/>
      <c r="AM11" s="104">
        <v>0.9533054547715849</v>
      </c>
      <c r="AN11" s="104"/>
      <c r="AO11" s="104">
        <v>0.51392347413877226</v>
      </c>
      <c r="AP11" s="75"/>
      <c r="AQ11" s="20" t="s">
        <v>24</v>
      </c>
      <c r="AR11" s="104">
        <v>4.1432223738802962</v>
      </c>
      <c r="AS11" s="104"/>
      <c r="AT11" s="104">
        <v>3.0593841695148654</v>
      </c>
      <c r="AU11" s="104"/>
      <c r="AV11" s="104">
        <v>3.6351403755632306</v>
      </c>
      <c r="AW11" s="104"/>
      <c r="AX11" s="104">
        <v>4.0781607432287688</v>
      </c>
      <c r="AY11" s="104"/>
      <c r="AZ11" s="104">
        <v>3.9227745614550158</v>
      </c>
      <c r="BA11" s="104"/>
      <c r="BB11" s="104">
        <v>3.589681952220384</v>
      </c>
      <c r="BC11" s="104"/>
      <c r="BD11" s="104">
        <v>3.4392660390374177</v>
      </c>
      <c r="BE11" s="104"/>
      <c r="BF11" s="104">
        <v>3.2756712884140629</v>
      </c>
      <c r="BG11" s="104"/>
      <c r="BH11" s="104">
        <v>2.4565557733028114</v>
      </c>
      <c r="BI11" s="104"/>
      <c r="BJ11" s="104">
        <v>2.0457617162774091</v>
      </c>
      <c r="BK11" s="75"/>
      <c r="BL11" s="20" t="s">
        <v>24</v>
      </c>
      <c r="BM11" s="104">
        <v>1.7578830909467333</v>
      </c>
      <c r="BN11" s="104"/>
      <c r="BO11" s="104">
        <v>1.3943932884117018</v>
      </c>
      <c r="BP11" s="104"/>
      <c r="BQ11" s="104">
        <v>0.94656770100727761</v>
      </c>
      <c r="BR11" s="104"/>
      <c r="BS11" s="104">
        <v>0.44779947207975651</v>
      </c>
      <c r="BT11" s="104"/>
      <c r="BU11" s="104">
        <v>0.16881781555692607</v>
      </c>
      <c r="BV11" s="75"/>
    </row>
    <row r="12" spans="1:74" s="1" customFormat="1" x14ac:dyDescent="0.25">
      <c r="A12" s="1" t="s">
        <v>25</v>
      </c>
      <c r="B12" s="104">
        <v>100</v>
      </c>
      <c r="C12" s="75"/>
      <c r="D12" s="104">
        <v>77.469206426726799</v>
      </c>
      <c r="E12" s="104"/>
      <c r="F12" s="104">
        <v>22.530790774220062</v>
      </c>
      <c r="G12" s="104"/>
      <c r="H12" s="104">
        <v>11.006786668233017</v>
      </c>
      <c r="I12" s="104"/>
      <c r="J12" s="104">
        <v>11.524004105987045</v>
      </c>
      <c r="K12" s="104"/>
      <c r="L12" s="104">
        <v>4.5867608089006096</v>
      </c>
      <c r="M12" s="104"/>
      <c r="N12" s="104">
        <v>3.2537593313084425</v>
      </c>
      <c r="O12" s="104"/>
      <c r="P12" s="104">
        <v>3.8710205266603239</v>
      </c>
      <c r="Q12" s="104"/>
      <c r="R12" s="104">
        <v>4.2879394929800734</v>
      </c>
      <c r="S12" s="104"/>
      <c r="T12" s="104">
        <v>3.9693848523696804</v>
      </c>
      <c r="U12" s="75"/>
      <c r="V12" s="20" t="s">
        <v>25</v>
      </c>
      <c r="W12" s="104">
        <v>3.3456606433002274</v>
      </c>
      <c r="X12" s="75"/>
      <c r="Y12" s="104">
        <v>2.9789622885528777</v>
      </c>
      <c r="Z12" s="104"/>
      <c r="AA12" s="104">
        <v>2.7241784758019199</v>
      </c>
      <c r="AB12" s="104"/>
      <c r="AC12" s="104">
        <v>2.3768383726226627</v>
      </c>
      <c r="AD12" s="104"/>
      <c r="AE12" s="104">
        <v>2.2542874286657808</v>
      </c>
      <c r="AF12" s="104"/>
      <c r="AG12" s="104">
        <v>2.0281939106766722</v>
      </c>
      <c r="AH12" s="104"/>
      <c r="AI12" s="104">
        <v>1.6950590022209648</v>
      </c>
      <c r="AJ12" s="104"/>
      <c r="AK12" s="104">
        <v>1.2359443097026912</v>
      </c>
      <c r="AL12" s="104"/>
      <c r="AM12" s="104">
        <v>0.74631993787669493</v>
      </c>
      <c r="AN12" s="104"/>
      <c r="AO12" s="104">
        <v>0.40283133182839448</v>
      </c>
      <c r="AP12" s="75"/>
      <c r="AQ12" s="20" t="s">
        <v>25</v>
      </c>
      <c r="AR12" s="104">
        <v>4.5820276100281907</v>
      </c>
      <c r="AS12" s="104"/>
      <c r="AT12" s="104">
        <v>3.2468316747683863</v>
      </c>
      <c r="AU12" s="104"/>
      <c r="AV12" s="104">
        <v>3.8111683732073853</v>
      </c>
      <c r="AW12" s="104"/>
      <c r="AX12" s="104">
        <v>4.3636538806198804</v>
      </c>
      <c r="AY12" s="104"/>
      <c r="AZ12" s="104">
        <v>4.0820915264068134</v>
      </c>
      <c r="BA12" s="104"/>
      <c r="BB12" s="104">
        <v>3.549011854465919</v>
      </c>
      <c r="BC12" s="104"/>
      <c r="BD12" s="104">
        <v>3.1565146268580855</v>
      </c>
      <c r="BE12" s="104"/>
      <c r="BF12" s="104">
        <v>2.7760085429341306</v>
      </c>
      <c r="BG12" s="104"/>
      <c r="BH12" s="104">
        <v>2.2162902821885027</v>
      </c>
      <c r="BI12" s="104"/>
      <c r="BJ12" s="104">
        <v>1.957867700345798</v>
      </c>
      <c r="BK12" s="75"/>
      <c r="BL12" s="20" t="s">
        <v>25</v>
      </c>
      <c r="BM12" s="104">
        <v>1.5991466470688163</v>
      </c>
      <c r="BN12" s="104"/>
      <c r="BO12" s="104">
        <v>1.149571127677214</v>
      </c>
      <c r="BP12" s="104"/>
      <c r="BQ12" s="104">
        <v>0.74009204462351297</v>
      </c>
      <c r="BR12" s="104"/>
      <c r="BS12" s="104">
        <v>0.34143690009118477</v>
      </c>
      <c r="BT12" s="104"/>
      <c r="BU12" s="104">
        <v>0.14035012292181853</v>
      </c>
      <c r="BV12" s="75"/>
    </row>
    <row r="13" spans="1:74" s="1" customFormat="1" x14ac:dyDescent="0.25">
      <c r="A13" s="1" t="s">
        <v>26</v>
      </c>
      <c r="B13" s="104">
        <v>100</v>
      </c>
      <c r="C13" s="75"/>
      <c r="D13" s="104">
        <v>77.684595599323615</v>
      </c>
      <c r="E13" s="104"/>
      <c r="F13" s="104">
        <v>22.315376160800117</v>
      </c>
      <c r="G13" s="104"/>
      <c r="H13" s="104">
        <v>11.046507687459124</v>
      </c>
      <c r="I13" s="104"/>
      <c r="J13" s="104">
        <v>11.268896713217281</v>
      </c>
      <c r="K13" s="104"/>
      <c r="L13" s="104">
        <v>4.4795503759857134</v>
      </c>
      <c r="M13" s="104"/>
      <c r="N13" s="104">
        <v>3.1694460352908087</v>
      </c>
      <c r="O13" s="104"/>
      <c r="P13" s="104">
        <v>3.6005842265606205</v>
      </c>
      <c r="Q13" s="104"/>
      <c r="R13" s="104">
        <v>3.6956678900181079</v>
      </c>
      <c r="S13" s="104"/>
      <c r="T13" s="104">
        <v>3.6372960657333957</v>
      </c>
      <c r="U13" s="75"/>
      <c r="V13" s="20" t="s">
        <v>26</v>
      </c>
      <c r="W13" s="104">
        <v>3.2922894971381713</v>
      </c>
      <c r="X13" s="75"/>
      <c r="Y13" s="104">
        <v>3.0188427750535713</v>
      </c>
      <c r="Z13" s="104"/>
      <c r="AA13" s="104">
        <v>2.9562349693258465</v>
      </c>
      <c r="AB13" s="104"/>
      <c r="AC13" s="104">
        <v>2.3818076457770654</v>
      </c>
      <c r="AD13" s="104"/>
      <c r="AE13" s="104">
        <v>2.1045767802700412</v>
      </c>
      <c r="AF13" s="104"/>
      <c r="AG13" s="104">
        <v>2.0062172911632912</v>
      </c>
      <c r="AH13" s="104"/>
      <c r="AI13" s="104">
        <v>1.9645634736403348</v>
      </c>
      <c r="AJ13" s="104"/>
      <c r="AK13" s="104">
        <v>1.4760136138795603</v>
      </c>
      <c r="AL13" s="104"/>
      <c r="AM13" s="104">
        <v>0.84697036959220506</v>
      </c>
      <c r="AN13" s="104"/>
      <c r="AO13" s="104">
        <v>0.41089019997221199</v>
      </c>
      <c r="AP13" s="75"/>
      <c r="AQ13" s="20" t="s">
        <v>26</v>
      </c>
      <c r="AR13" s="104">
        <v>4.6595795873137442</v>
      </c>
      <c r="AS13" s="104"/>
      <c r="AT13" s="104">
        <v>3.5111485383604832</v>
      </c>
      <c r="AU13" s="104"/>
      <c r="AV13" s="104">
        <v>3.5892882760459206</v>
      </c>
      <c r="AW13" s="104"/>
      <c r="AX13" s="104">
        <v>3.9651045496699893</v>
      </c>
      <c r="AY13" s="104"/>
      <c r="AZ13" s="104">
        <v>3.7405975331903267</v>
      </c>
      <c r="BA13" s="104"/>
      <c r="BB13" s="104">
        <v>3.6048202080036331</v>
      </c>
      <c r="BC13" s="104"/>
      <c r="BD13" s="104">
        <v>3.3911290641417962</v>
      </c>
      <c r="BE13" s="104"/>
      <c r="BF13" s="104">
        <v>2.8573954023222221</v>
      </c>
      <c r="BG13" s="104"/>
      <c r="BH13" s="104">
        <v>2.4072235344351407</v>
      </c>
      <c r="BI13" s="104"/>
      <c r="BJ13" s="104">
        <v>1.9367754353741731</v>
      </c>
      <c r="BK13" s="75"/>
      <c r="BL13" s="20" t="s">
        <v>26</v>
      </c>
      <c r="BM13" s="104">
        <v>1.7191024689559042</v>
      </c>
      <c r="BN13" s="104"/>
      <c r="BO13" s="104">
        <v>1.5611850807603984</v>
      </c>
      <c r="BP13" s="104"/>
      <c r="BQ13" s="104">
        <v>1.0039276019939614</v>
      </c>
      <c r="BR13" s="104"/>
      <c r="BS13" s="104">
        <v>0.52831160557251844</v>
      </c>
      <c r="BT13" s="104"/>
      <c r="BU13" s="104">
        <v>0.16802726390616229</v>
      </c>
      <c r="BV13" s="75"/>
    </row>
    <row r="14" spans="1:74" s="1" customFormat="1" x14ac:dyDescent="0.25">
      <c r="A14" s="1" t="s">
        <v>27</v>
      </c>
      <c r="B14" s="104">
        <v>100</v>
      </c>
      <c r="C14" s="75"/>
      <c r="D14" s="104">
        <v>77.166531842099403</v>
      </c>
      <c r="E14" s="104"/>
      <c r="F14" s="104">
        <v>22.833468157900597</v>
      </c>
      <c r="G14" s="104"/>
      <c r="H14" s="104">
        <v>11.164772938111813</v>
      </c>
      <c r="I14" s="104"/>
      <c r="J14" s="104">
        <v>11.668695219788784</v>
      </c>
      <c r="K14" s="104"/>
      <c r="L14" s="104">
        <v>4.2848830737032726</v>
      </c>
      <c r="M14" s="104"/>
      <c r="N14" s="104">
        <v>3.171222252732981</v>
      </c>
      <c r="O14" s="104"/>
      <c r="P14" s="104">
        <v>3.9102216812747232</v>
      </c>
      <c r="Q14" s="104"/>
      <c r="R14" s="104">
        <v>4.480937785265283</v>
      </c>
      <c r="S14" s="104"/>
      <c r="T14" s="104">
        <v>4.0309478043386298</v>
      </c>
      <c r="U14" s="75"/>
      <c r="V14" s="20" t="s">
        <v>27</v>
      </c>
      <c r="W14" s="104">
        <v>3.4587473931855461</v>
      </c>
      <c r="X14" s="75"/>
      <c r="Y14" s="104">
        <v>3.0743118380917749</v>
      </c>
      <c r="Z14" s="104"/>
      <c r="AA14" s="104">
        <v>2.6778756595889956</v>
      </c>
      <c r="AB14" s="104"/>
      <c r="AC14" s="104">
        <v>2.1972050496129669</v>
      </c>
      <c r="AD14" s="104"/>
      <c r="AE14" s="104">
        <v>1.9975063639669595</v>
      </c>
      <c r="AF14" s="104"/>
      <c r="AG14" s="104">
        <v>1.7615015251256096</v>
      </c>
      <c r="AH14" s="104"/>
      <c r="AI14" s="104">
        <v>1.3915379648664497</v>
      </c>
      <c r="AJ14" s="104"/>
      <c r="AK14" s="104">
        <v>1.0429706923550759</v>
      </c>
      <c r="AL14" s="104"/>
      <c r="AM14" s="104">
        <v>0.59793087581544124</v>
      </c>
      <c r="AN14" s="104"/>
      <c r="AO14" s="104">
        <v>0.31535589974989425</v>
      </c>
      <c r="AP14" s="75"/>
      <c r="AQ14" s="20" t="s">
        <v>27</v>
      </c>
      <c r="AR14" s="104">
        <v>4.4583021010367885</v>
      </c>
      <c r="AS14" s="104"/>
      <c r="AT14" s="104">
        <v>3.3077191393987073</v>
      </c>
      <c r="AU14" s="104"/>
      <c r="AV14" s="104">
        <v>4.0030502512189878</v>
      </c>
      <c r="AW14" s="104"/>
      <c r="AX14" s="104">
        <v>4.7073539998367266</v>
      </c>
      <c r="AY14" s="104"/>
      <c r="AZ14" s="104">
        <v>4.3761679641985118</v>
      </c>
      <c r="BA14" s="104"/>
      <c r="BB14" s="104">
        <v>3.7820740223981955</v>
      </c>
      <c r="BC14" s="104"/>
      <c r="BD14" s="104">
        <v>3.3510089577937259</v>
      </c>
      <c r="BE14" s="104"/>
      <c r="BF14" s="104">
        <v>3.0036810817630601</v>
      </c>
      <c r="BG14" s="104"/>
      <c r="BH14" s="104">
        <v>2.2743890220642262</v>
      </c>
      <c r="BI14" s="104"/>
      <c r="BJ14" s="104">
        <v>1.9002842448216235</v>
      </c>
      <c r="BK14" s="75"/>
      <c r="BL14" s="20" t="s">
        <v>27</v>
      </c>
      <c r="BM14" s="104">
        <v>1.5245096220211811</v>
      </c>
      <c r="BN14" s="104"/>
      <c r="BO14" s="104">
        <v>1.0446405379129158</v>
      </c>
      <c r="BP14" s="104"/>
      <c r="BQ14" s="104">
        <v>0.65371113898310129</v>
      </c>
      <c r="BR14" s="104"/>
      <c r="BS14" s="104">
        <v>0.27756543939202782</v>
      </c>
      <c r="BT14" s="104"/>
      <c r="BU14" s="104">
        <v>0.10891103805021411</v>
      </c>
      <c r="BV14" s="75"/>
    </row>
    <row r="15" spans="1:74" s="1" customFormat="1" x14ac:dyDescent="0.25">
      <c r="A15" s="1" t="s">
        <v>28</v>
      </c>
      <c r="B15" s="104">
        <v>100</v>
      </c>
      <c r="C15" s="75"/>
      <c r="D15" s="104">
        <v>76.512244688506442</v>
      </c>
      <c r="E15" s="104"/>
      <c r="F15" s="104">
        <v>23.487755311493554</v>
      </c>
      <c r="G15" s="104"/>
      <c r="H15" s="104">
        <v>11.505650518764028</v>
      </c>
      <c r="I15" s="104"/>
      <c r="J15" s="104">
        <v>11.982104792729524</v>
      </c>
      <c r="K15" s="104"/>
      <c r="L15" s="104">
        <v>4.8089672426965029</v>
      </c>
      <c r="M15" s="104"/>
      <c r="N15" s="104">
        <v>3.1743407383044806</v>
      </c>
      <c r="O15" s="104"/>
      <c r="P15" s="104">
        <v>3.9610862648723741</v>
      </c>
      <c r="Q15" s="104"/>
      <c r="R15" s="104">
        <v>4.095661157574777</v>
      </c>
      <c r="S15" s="104"/>
      <c r="T15" s="104">
        <v>4.0372467810720858</v>
      </c>
      <c r="U15" s="75"/>
      <c r="V15" s="20" t="s">
        <v>28</v>
      </c>
      <c r="W15" s="104">
        <v>3.3200069683175211</v>
      </c>
      <c r="X15" s="75"/>
      <c r="Y15" s="104">
        <v>2.952750607287689</v>
      </c>
      <c r="Z15" s="104"/>
      <c r="AA15" s="104">
        <v>2.5389402064526738</v>
      </c>
      <c r="AB15" s="104"/>
      <c r="AC15" s="104">
        <v>2.093807869052418</v>
      </c>
      <c r="AD15" s="104"/>
      <c r="AE15" s="104">
        <v>1.7972994516147063</v>
      </c>
      <c r="AF15" s="104"/>
      <c r="AG15" s="104">
        <v>1.9244801194433507</v>
      </c>
      <c r="AH15" s="104"/>
      <c r="AI15" s="104">
        <v>1.494875654277988</v>
      </c>
      <c r="AJ15" s="104"/>
      <c r="AK15" s="104">
        <v>1.0812722917394382</v>
      </c>
      <c r="AL15" s="104"/>
      <c r="AM15" s="104">
        <v>0.74238017732534323</v>
      </c>
      <c r="AN15" s="104"/>
      <c r="AO15" s="104">
        <v>0.40248244832841717</v>
      </c>
      <c r="AP15" s="75"/>
      <c r="AQ15" s="20" t="s">
        <v>28</v>
      </c>
      <c r="AR15" s="104">
        <v>4.571849239444818</v>
      </c>
      <c r="AS15" s="104"/>
      <c r="AT15" s="104">
        <v>3.3429290654261723</v>
      </c>
      <c r="AU15" s="104"/>
      <c r="AV15" s="104">
        <v>3.9384007829596834</v>
      </c>
      <c r="AW15" s="104"/>
      <c r="AX15" s="104">
        <v>4.5240233929613485</v>
      </c>
      <c r="AY15" s="104"/>
      <c r="AZ15" s="104">
        <v>4.1225169823162675</v>
      </c>
      <c r="BA15" s="104"/>
      <c r="BB15" s="104">
        <v>3.7008095493160784</v>
      </c>
      <c r="BC15" s="104"/>
      <c r="BD15" s="104">
        <v>3.2394099171935546</v>
      </c>
      <c r="BE15" s="104"/>
      <c r="BF15" s="104">
        <v>2.8721535561637226</v>
      </c>
      <c r="BG15" s="104"/>
      <c r="BH15" s="104">
        <v>2.2010241297219149</v>
      </c>
      <c r="BI15" s="104"/>
      <c r="BJ15" s="104">
        <v>1.7009083361603921</v>
      </c>
      <c r="BK15" s="75"/>
      <c r="BL15" s="20" t="s">
        <v>28</v>
      </c>
      <c r="BM15" s="104">
        <v>1.4120603356918939</v>
      </c>
      <c r="BN15" s="104"/>
      <c r="BO15" s="104">
        <v>1.1185096082036856</v>
      </c>
      <c r="BP15" s="104"/>
      <c r="BQ15" s="104">
        <v>0.81040704616392045</v>
      </c>
      <c r="BR15" s="104"/>
      <c r="BS15" s="104">
        <v>0.38500250072685227</v>
      </c>
      <c r="BT15" s="104"/>
      <c r="BU15" s="104">
        <v>0.14664226769637656</v>
      </c>
      <c r="BV15" s="75"/>
    </row>
    <row r="16" spans="1:74" s="1" customFormat="1" x14ac:dyDescent="0.25">
      <c r="A16" s="1" t="s">
        <v>29</v>
      </c>
      <c r="B16" s="104">
        <v>100</v>
      </c>
      <c r="C16" s="75"/>
      <c r="D16" s="104">
        <v>78.490242881061221</v>
      </c>
      <c r="E16" s="104"/>
      <c r="F16" s="104">
        <v>21.509757118938779</v>
      </c>
      <c r="G16" s="104"/>
      <c r="H16" s="104">
        <v>10.411274606308101</v>
      </c>
      <c r="I16" s="104"/>
      <c r="J16" s="104">
        <v>11.098482512630676</v>
      </c>
      <c r="K16" s="104"/>
      <c r="L16" s="104">
        <v>4.294288258353431</v>
      </c>
      <c r="M16" s="104"/>
      <c r="N16" s="104">
        <v>3.1693252518330315</v>
      </c>
      <c r="O16" s="104"/>
      <c r="P16" s="104">
        <v>4.0025203299650665</v>
      </c>
      <c r="Q16" s="104"/>
      <c r="R16" s="104">
        <v>4.3787894933615572</v>
      </c>
      <c r="S16" s="104"/>
      <c r="T16" s="104">
        <v>4.026387090997896</v>
      </c>
      <c r="U16" s="75"/>
      <c r="V16" s="20" t="s">
        <v>29</v>
      </c>
      <c r="W16" s="104">
        <v>3.5804527872893632</v>
      </c>
      <c r="X16" s="75"/>
      <c r="Y16" s="104">
        <v>3.3192085111192018</v>
      </c>
      <c r="Z16" s="104"/>
      <c r="AA16" s="104">
        <v>3.026356902770428</v>
      </c>
      <c r="AB16" s="104"/>
      <c r="AC16" s="104">
        <v>2.291647691516566</v>
      </c>
      <c r="AD16" s="104"/>
      <c r="AE16" s="104">
        <v>1.9239705620918943</v>
      </c>
      <c r="AF16" s="104"/>
      <c r="AG16" s="104">
        <v>1.6680930819161421</v>
      </c>
      <c r="AH16" s="104"/>
      <c r="AI16" s="104">
        <v>1.4930787683099984</v>
      </c>
      <c r="AJ16" s="104"/>
      <c r="AK16" s="104">
        <v>1.0180915209009611</v>
      </c>
      <c r="AL16" s="104"/>
      <c r="AM16" s="104">
        <v>0.60742841971337691</v>
      </c>
      <c r="AN16" s="104"/>
      <c r="AO16" s="104">
        <v>0.33498611728565009</v>
      </c>
      <c r="AP16" s="75"/>
      <c r="AQ16" s="20" t="s">
        <v>29</v>
      </c>
      <c r="AR16" s="104">
        <v>4.1510876921564535</v>
      </c>
      <c r="AS16" s="104"/>
      <c r="AT16" s="104">
        <v>3.3073654372661538</v>
      </c>
      <c r="AU16" s="104"/>
      <c r="AV16" s="104">
        <v>3.8902820483512195</v>
      </c>
      <c r="AW16" s="104"/>
      <c r="AX16" s="104">
        <v>4.7976575999636708</v>
      </c>
      <c r="AY16" s="104"/>
      <c r="AZ16" s="104">
        <v>4.3102080330099239</v>
      </c>
      <c r="BA16" s="104"/>
      <c r="BB16" s="104">
        <v>4.0115509963018132</v>
      </c>
      <c r="BC16" s="104"/>
      <c r="BD16" s="104">
        <v>3.6701144030613446</v>
      </c>
      <c r="BE16" s="104"/>
      <c r="BF16" s="104">
        <v>3.2647922959643498</v>
      </c>
      <c r="BG16" s="104"/>
      <c r="BH16" s="104">
        <v>2.3314084253020693</v>
      </c>
      <c r="BI16" s="104"/>
      <c r="BJ16" s="104">
        <v>1.8353668243765036</v>
      </c>
      <c r="BK16" s="75"/>
      <c r="BL16" s="20" t="s">
        <v>29</v>
      </c>
      <c r="BM16" s="104">
        <v>1.5111401009834911</v>
      </c>
      <c r="BN16" s="104"/>
      <c r="BO16" s="104">
        <v>1.1763603989283953</v>
      </c>
      <c r="BP16" s="104"/>
      <c r="BQ16" s="104">
        <v>0.6308565483812788</v>
      </c>
      <c r="BR16" s="104"/>
      <c r="BS16" s="104">
        <v>0.36509693904274421</v>
      </c>
      <c r="BT16" s="104"/>
      <c r="BU16" s="104">
        <v>0.10235615245106476</v>
      </c>
      <c r="BV16" s="75"/>
    </row>
    <row r="17" spans="1:74" s="1" customFormat="1" x14ac:dyDescent="0.25">
      <c r="A17" s="1" t="s">
        <v>30</v>
      </c>
      <c r="B17" s="104">
        <v>100</v>
      </c>
      <c r="C17" s="75"/>
      <c r="D17" s="104">
        <v>77.997194445516911</v>
      </c>
      <c r="E17" s="104"/>
      <c r="F17" s="104">
        <v>22.002805554483096</v>
      </c>
      <c r="G17" s="104"/>
      <c r="H17" s="104">
        <v>10.653591238433522</v>
      </c>
      <c r="I17" s="104"/>
      <c r="J17" s="104">
        <v>11.349188577017618</v>
      </c>
      <c r="K17" s="104"/>
      <c r="L17" s="104">
        <v>4.5167625445606987</v>
      </c>
      <c r="M17" s="104"/>
      <c r="N17" s="104">
        <v>2.8340733305020396</v>
      </c>
      <c r="O17" s="104"/>
      <c r="P17" s="104">
        <v>3.1736226400525074</v>
      </c>
      <c r="Q17" s="104"/>
      <c r="R17" s="104">
        <v>3.9717385429134007</v>
      </c>
      <c r="S17" s="104"/>
      <c r="T17" s="104">
        <v>4.0120716059868986</v>
      </c>
      <c r="U17" s="75"/>
      <c r="V17" s="20" t="s">
        <v>30</v>
      </c>
      <c r="W17" s="104">
        <v>3.334929153314544</v>
      </c>
      <c r="X17" s="75"/>
      <c r="Y17" s="104">
        <v>3.061657851048222</v>
      </c>
      <c r="Z17" s="104"/>
      <c r="AA17" s="104">
        <v>2.7118129287157506</v>
      </c>
      <c r="AB17" s="104"/>
      <c r="AC17" s="104">
        <v>2.3422519079057436</v>
      </c>
      <c r="AD17" s="104"/>
      <c r="AE17" s="104">
        <v>2.2761798128772379</v>
      </c>
      <c r="AF17" s="104"/>
      <c r="AG17" s="104">
        <v>2.3521099571445117</v>
      </c>
      <c r="AH17" s="104"/>
      <c r="AI17" s="104">
        <v>2.0335894367012859</v>
      </c>
      <c r="AJ17" s="104"/>
      <c r="AK17" s="104">
        <v>1.5821010771784871</v>
      </c>
      <c r="AL17" s="104"/>
      <c r="AM17" s="104">
        <v>0.92189490753252767</v>
      </c>
      <c r="AN17" s="104"/>
      <c r="AO17" s="104">
        <v>0.51972253323552497</v>
      </c>
      <c r="AP17" s="75"/>
      <c r="AQ17" s="20" t="s">
        <v>30</v>
      </c>
      <c r="AR17" s="104">
        <v>4.8936334504459289</v>
      </c>
      <c r="AS17" s="104"/>
      <c r="AT17" s="104">
        <v>2.9720088027489289</v>
      </c>
      <c r="AU17" s="104"/>
      <c r="AV17" s="104">
        <v>3.3994826454577041</v>
      </c>
      <c r="AW17" s="104"/>
      <c r="AX17" s="104">
        <v>4.0513236297182864</v>
      </c>
      <c r="AY17" s="104"/>
      <c r="AZ17" s="104">
        <v>3.9391529284583608</v>
      </c>
      <c r="BA17" s="104"/>
      <c r="BB17" s="104">
        <v>3.8499157046703472</v>
      </c>
      <c r="BC17" s="104"/>
      <c r="BD17" s="104">
        <v>3.4777807806648391</v>
      </c>
      <c r="BE17" s="104"/>
      <c r="BF17" s="104">
        <v>2.8343049817896349</v>
      </c>
      <c r="BG17" s="104"/>
      <c r="BH17" s="104">
        <v>2.399958817548872</v>
      </c>
      <c r="BI17" s="104"/>
      <c r="BJ17" s="104">
        <v>1.9366562423587248</v>
      </c>
      <c r="BK17" s="75"/>
      <c r="BL17" s="20" t="s">
        <v>30</v>
      </c>
      <c r="BM17" s="104">
        <v>1.6344285291430189</v>
      </c>
      <c r="BN17" s="104"/>
      <c r="BO17" s="104">
        <v>1.4128669420743085</v>
      </c>
      <c r="BP17" s="104"/>
      <c r="BQ17" s="104">
        <v>0.96735003796507202</v>
      </c>
      <c r="BR17" s="104"/>
      <c r="BS17" s="104">
        <v>0.41009999613914522</v>
      </c>
      <c r="BT17" s="104"/>
      <c r="BU17" s="104">
        <v>0.17373846569630516</v>
      </c>
      <c r="BV17" s="75"/>
    </row>
    <row r="18" spans="1:74" s="1" customFormat="1" x14ac:dyDescent="0.25">
      <c r="A18" s="1" t="s">
        <v>31</v>
      </c>
      <c r="B18" s="104">
        <v>100</v>
      </c>
      <c r="C18" s="75"/>
      <c r="D18" s="104">
        <v>79.273538224078436</v>
      </c>
      <c r="E18" s="104"/>
      <c r="F18" s="104">
        <v>20.726461775921553</v>
      </c>
      <c r="G18" s="104"/>
      <c r="H18" s="104">
        <v>10.097190174887134</v>
      </c>
      <c r="I18" s="104"/>
      <c r="J18" s="104">
        <v>10.62927160103442</v>
      </c>
      <c r="K18" s="104"/>
      <c r="L18" s="104">
        <v>3.8697320181837536</v>
      </c>
      <c r="M18" s="104"/>
      <c r="N18" s="104">
        <v>3.4762574904666788</v>
      </c>
      <c r="O18" s="104"/>
      <c r="P18" s="104">
        <v>4.2831752534391967</v>
      </c>
      <c r="Q18" s="104"/>
      <c r="R18" s="104">
        <v>4.6996416786159303</v>
      </c>
      <c r="S18" s="104"/>
      <c r="T18" s="104">
        <v>4.0651631465908595</v>
      </c>
      <c r="U18" s="75"/>
      <c r="V18" s="20" t="s">
        <v>31</v>
      </c>
      <c r="W18" s="104">
        <v>3.4713655973901552</v>
      </c>
      <c r="X18" s="75"/>
      <c r="Y18" s="104">
        <v>3.2610141950996536</v>
      </c>
      <c r="Z18" s="104"/>
      <c r="AA18" s="104">
        <v>3.0478157110386155</v>
      </c>
      <c r="AB18" s="104"/>
      <c r="AC18" s="104">
        <v>2.5478642386179344</v>
      </c>
      <c r="AD18" s="104"/>
      <c r="AE18" s="104">
        <v>2.1537341972286055</v>
      </c>
      <c r="AF18" s="104"/>
      <c r="AG18" s="104">
        <v>1.7428151788006485</v>
      </c>
      <c r="AH18" s="104"/>
      <c r="AI18" s="104">
        <v>1.3967137436366253</v>
      </c>
      <c r="AJ18" s="104"/>
      <c r="AK18" s="104">
        <v>0.96965147805614171</v>
      </c>
      <c r="AL18" s="104"/>
      <c r="AM18" s="104">
        <v>0.58514868224141059</v>
      </c>
      <c r="AN18" s="104"/>
      <c r="AO18" s="104">
        <v>0.33125943156985149</v>
      </c>
      <c r="AP18" s="75"/>
      <c r="AQ18" s="20" t="s">
        <v>31</v>
      </c>
      <c r="AR18" s="104">
        <v>4.0062158350187538</v>
      </c>
      <c r="AS18" s="104"/>
      <c r="AT18" s="104">
        <v>3.3806209808206482</v>
      </c>
      <c r="AU18" s="104"/>
      <c r="AV18" s="104">
        <v>4.4696444337301111</v>
      </c>
      <c r="AW18" s="104"/>
      <c r="AX18" s="104">
        <v>5.0461540327983823</v>
      </c>
      <c r="AY18" s="104"/>
      <c r="AZ18" s="104">
        <v>4.4964617915756122</v>
      </c>
      <c r="BA18" s="104"/>
      <c r="BB18" s="104">
        <v>3.6517199113354164</v>
      </c>
      <c r="BC18" s="104"/>
      <c r="BD18" s="104">
        <v>3.3405955116685346</v>
      </c>
      <c r="BE18" s="104"/>
      <c r="BF18" s="104">
        <v>3.232152025948166</v>
      </c>
      <c r="BG18" s="104"/>
      <c r="BH18" s="104">
        <v>2.5853654909425621</v>
      </c>
      <c r="BI18" s="104"/>
      <c r="BJ18" s="104">
        <v>1.8224747656587541</v>
      </c>
      <c r="BK18" s="75"/>
      <c r="BL18" s="20" t="s">
        <v>31</v>
      </c>
      <c r="BM18" s="104">
        <v>1.4224842363637502</v>
      </c>
      <c r="BN18" s="104"/>
      <c r="BO18" s="104">
        <v>1.009197541686756</v>
      </c>
      <c r="BP18" s="104"/>
      <c r="BQ18" s="104">
        <v>0.5509054307057476</v>
      </c>
      <c r="BR18" s="104"/>
      <c r="BS18" s="104">
        <v>0.25690265680669738</v>
      </c>
      <c r="BT18" s="104"/>
      <c r="BU18" s="104">
        <v>0.10126218668403224</v>
      </c>
      <c r="BV18" s="75"/>
    </row>
    <row r="19" spans="1:74" s="1" customFormat="1" x14ac:dyDescent="0.25">
      <c r="A19" s="1" t="s">
        <v>32</v>
      </c>
      <c r="B19" s="104">
        <v>100</v>
      </c>
      <c r="C19" s="75"/>
      <c r="D19" s="104">
        <v>76.190095887018103</v>
      </c>
      <c r="E19" s="104"/>
      <c r="F19" s="104">
        <v>23.809904112981897</v>
      </c>
      <c r="G19" s="104"/>
      <c r="H19" s="104">
        <v>11.613229072418203</v>
      </c>
      <c r="I19" s="104"/>
      <c r="J19" s="104">
        <v>12.196675040563695</v>
      </c>
      <c r="K19" s="104"/>
      <c r="L19" s="104">
        <v>4.2271850058381393</v>
      </c>
      <c r="M19" s="104"/>
      <c r="N19" s="104">
        <v>3.3309239424374608</v>
      </c>
      <c r="O19" s="104"/>
      <c r="P19" s="104">
        <v>4.0291067899331265</v>
      </c>
      <c r="Q19" s="104"/>
      <c r="R19" s="104">
        <v>4.4405242699798313</v>
      </c>
      <c r="S19" s="104"/>
      <c r="T19" s="104">
        <v>3.9932550534025482</v>
      </c>
      <c r="U19" s="75"/>
      <c r="V19" s="20" t="s">
        <v>32</v>
      </c>
      <c r="W19" s="104">
        <v>3.3439649812724617</v>
      </c>
      <c r="X19" s="75"/>
      <c r="Y19" s="104">
        <v>3.085671537680009</v>
      </c>
      <c r="Z19" s="104"/>
      <c r="AA19" s="104">
        <v>2.8883697185056385</v>
      </c>
      <c r="AB19" s="104"/>
      <c r="AC19" s="104">
        <v>2.1739431956610744</v>
      </c>
      <c r="AD19" s="104"/>
      <c r="AE19" s="104">
        <v>1.8773717757547879</v>
      </c>
      <c r="AF19" s="104"/>
      <c r="AG19" s="104">
        <v>1.6755207569868122</v>
      </c>
      <c r="AH19" s="104"/>
      <c r="AI19" s="104">
        <v>1.5671810631984915</v>
      </c>
      <c r="AJ19" s="104"/>
      <c r="AK19" s="104">
        <v>1.1319419522131855</v>
      </c>
      <c r="AL19" s="104"/>
      <c r="AM19" s="104">
        <v>0.69842142774101912</v>
      </c>
      <c r="AN19" s="104"/>
      <c r="AO19" s="104">
        <v>0.31012196909577072</v>
      </c>
      <c r="AP19" s="75"/>
      <c r="AQ19" s="20" t="s">
        <v>32</v>
      </c>
      <c r="AR19" s="104">
        <v>4.30374500219878</v>
      </c>
      <c r="AS19" s="104"/>
      <c r="AT19" s="104">
        <v>3.3033578147667018</v>
      </c>
      <c r="AU19" s="104"/>
      <c r="AV19" s="104">
        <v>3.9372817016028345</v>
      </c>
      <c r="AW19" s="104"/>
      <c r="AX19" s="104">
        <v>4.4942048251843687</v>
      </c>
      <c r="AY19" s="104"/>
      <c r="AZ19" s="104">
        <v>4.1821297330630767</v>
      </c>
      <c r="BA19" s="104"/>
      <c r="BB19" s="104">
        <v>3.5639440549543311</v>
      </c>
      <c r="BC19" s="104"/>
      <c r="BD19" s="104">
        <v>3.2534541061580997</v>
      </c>
      <c r="BE19" s="104"/>
      <c r="BF19" s="104">
        <v>2.9620344020582601</v>
      </c>
      <c r="BG19" s="104"/>
      <c r="BH19" s="104">
        <v>2.2009027633860199</v>
      </c>
      <c r="BI19" s="104"/>
      <c r="BJ19" s="104">
        <v>1.710264510683037</v>
      </c>
      <c r="BK19" s="75"/>
      <c r="BL19" s="20" t="s">
        <v>32</v>
      </c>
      <c r="BM19" s="104">
        <v>1.369410170999358</v>
      </c>
      <c r="BN19" s="104"/>
      <c r="BO19" s="104">
        <v>1.0509661994470194</v>
      </c>
      <c r="BP19" s="104"/>
      <c r="BQ19" s="104">
        <v>0.66593407704322238</v>
      </c>
      <c r="BR19" s="104"/>
      <c r="BS19" s="104">
        <v>0.31642210506629193</v>
      </c>
      <c r="BT19" s="104"/>
      <c r="BU19" s="104">
        <v>0.10254098070633906</v>
      </c>
      <c r="BV19" s="75"/>
    </row>
    <row r="20" spans="1:74" s="1" customFormat="1" x14ac:dyDescent="0.25">
      <c r="A20" s="1" t="s">
        <v>33</v>
      </c>
      <c r="B20" s="104">
        <v>100</v>
      </c>
      <c r="C20" s="75"/>
      <c r="D20" s="104">
        <v>78.97565635561692</v>
      </c>
      <c r="E20" s="104"/>
      <c r="F20" s="104">
        <v>21.024347662765901</v>
      </c>
      <c r="G20" s="104"/>
      <c r="H20" s="104">
        <v>10.264991049253199</v>
      </c>
      <c r="I20" s="104"/>
      <c r="J20" s="104">
        <v>10.75935259512989</v>
      </c>
      <c r="K20" s="104"/>
      <c r="L20" s="104">
        <v>4.0689461264658204</v>
      </c>
      <c r="M20" s="104"/>
      <c r="N20" s="104">
        <v>2.8103243345266726</v>
      </c>
      <c r="O20" s="104"/>
      <c r="P20" s="104">
        <v>3.626220799768284</v>
      </c>
      <c r="Q20" s="104"/>
      <c r="R20" s="104">
        <v>4.2369828406615175</v>
      </c>
      <c r="S20" s="104"/>
      <c r="T20" s="104">
        <v>4.098650012237985</v>
      </c>
      <c r="U20" s="75"/>
      <c r="V20" s="20" t="s">
        <v>33</v>
      </c>
      <c r="W20" s="104">
        <v>3.6182523466451504</v>
      </c>
      <c r="X20" s="75"/>
      <c r="Y20" s="104">
        <v>3.2779636346802992</v>
      </c>
      <c r="Z20" s="104"/>
      <c r="AA20" s="104">
        <v>3.007827849908419</v>
      </c>
      <c r="AB20" s="104"/>
      <c r="AC20" s="104">
        <v>2.5335220526638804</v>
      </c>
      <c r="AD20" s="104"/>
      <c r="AE20" s="104">
        <v>2.3665260996173978</v>
      </c>
      <c r="AF20" s="104"/>
      <c r="AG20" s="104">
        <v>2.2668018932851739</v>
      </c>
      <c r="AH20" s="104"/>
      <c r="AI20" s="104">
        <v>1.9183438090564142</v>
      </c>
      <c r="AJ20" s="104"/>
      <c r="AK20" s="104">
        <v>1.4087445555433531</v>
      </c>
      <c r="AL20" s="104"/>
      <c r="AM20" s="104">
        <v>0.82085514963593653</v>
      </c>
      <c r="AN20" s="104"/>
      <c r="AO20" s="104">
        <v>0.43599453548157685</v>
      </c>
      <c r="AP20" s="75"/>
      <c r="AQ20" s="20" t="s">
        <v>33</v>
      </c>
      <c r="AR20" s="104">
        <v>4.2386585062955806</v>
      </c>
      <c r="AS20" s="104"/>
      <c r="AT20" s="104">
        <v>2.9048567902612725</v>
      </c>
      <c r="AU20" s="104"/>
      <c r="AV20" s="104">
        <v>3.5316883440336841</v>
      </c>
      <c r="AW20" s="104"/>
      <c r="AX20" s="104">
        <v>4.2669519396995046</v>
      </c>
      <c r="AY20" s="104"/>
      <c r="AZ20" s="104">
        <v>4.2178955222878995</v>
      </c>
      <c r="BA20" s="104"/>
      <c r="BB20" s="104">
        <v>3.8269068743399051</v>
      </c>
      <c r="BC20" s="104"/>
      <c r="BD20" s="104">
        <v>3.472887348294496</v>
      </c>
      <c r="BE20" s="104"/>
      <c r="BF20" s="104">
        <v>3.1647778459161557</v>
      </c>
      <c r="BG20" s="104"/>
      <c r="BH20" s="104">
        <v>2.418596304140626</v>
      </c>
      <c r="BI20" s="104"/>
      <c r="BJ20" s="104">
        <v>2.0710061906000141</v>
      </c>
      <c r="BK20" s="75"/>
      <c r="BL20" s="20" t="s">
        <v>33</v>
      </c>
      <c r="BM20" s="104">
        <v>1.7238179153409519</v>
      </c>
      <c r="BN20" s="104"/>
      <c r="BO20" s="104">
        <v>1.2915082369011872</v>
      </c>
      <c r="BP20" s="104"/>
      <c r="BQ20" s="104">
        <v>0.83227539359758296</v>
      </c>
      <c r="BR20" s="104"/>
      <c r="BS20" s="104">
        <v>0.38157759539409747</v>
      </c>
      <c r="BT20" s="104"/>
      <c r="BU20" s="104">
        <v>0.13629148995325938</v>
      </c>
      <c r="BV20" s="75"/>
    </row>
    <row r="21" spans="1:74" s="1" customFormat="1" x14ac:dyDescent="0.25">
      <c r="A21" s="1" t="s">
        <v>34</v>
      </c>
      <c r="B21" s="104">
        <v>100</v>
      </c>
      <c r="C21" s="75"/>
      <c r="D21" s="104">
        <v>83.906877201856261</v>
      </c>
      <c r="E21" s="104"/>
      <c r="F21" s="104">
        <v>16.093122798143746</v>
      </c>
      <c r="G21" s="104"/>
      <c r="H21" s="104">
        <v>7.880248932979268</v>
      </c>
      <c r="I21" s="104"/>
      <c r="J21" s="104">
        <v>8.2128738651644753</v>
      </c>
      <c r="K21" s="104"/>
      <c r="L21" s="104">
        <v>3.7381662336037764</v>
      </c>
      <c r="M21" s="104"/>
      <c r="N21" s="104">
        <v>3.2448688506089391</v>
      </c>
      <c r="O21" s="104"/>
      <c r="P21" s="104">
        <v>3.6855895434007877</v>
      </c>
      <c r="Q21" s="104"/>
      <c r="R21" s="104">
        <v>4.1287576873761829</v>
      </c>
      <c r="S21" s="104"/>
      <c r="T21" s="104">
        <v>3.9248958813475663</v>
      </c>
      <c r="U21" s="75"/>
      <c r="V21" s="20" t="s">
        <v>34</v>
      </c>
      <c r="W21" s="104">
        <v>3.5274134927983747</v>
      </c>
      <c r="X21" s="75"/>
      <c r="Y21" s="104">
        <v>3.3959309764378434</v>
      </c>
      <c r="Z21" s="104"/>
      <c r="AA21" s="104">
        <v>3.2117358003641261</v>
      </c>
      <c r="AB21" s="104"/>
      <c r="AC21" s="104">
        <v>2.9832145639661762</v>
      </c>
      <c r="AD21" s="104"/>
      <c r="AE21" s="104">
        <v>2.8342409298138986</v>
      </c>
      <c r="AF21" s="104"/>
      <c r="AG21" s="104">
        <v>2.9699385009905379</v>
      </c>
      <c r="AH21" s="104"/>
      <c r="AI21" s="104">
        <v>2.7449089616144473</v>
      </c>
      <c r="AJ21" s="104"/>
      <c r="AK21" s="104">
        <v>2.1220761456451003</v>
      </c>
      <c r="AL21" s="104"/>
      <c r="AM21" s="104">
        <v>1.3339044052761608</v>
      </c>
      <c r="AN21" s="104"/>
      <c r="AO21" s="104">
        <v>0.84971697946452474</v>
      </c>
      <c r="AP21" s="75"/>
      <c r="AQ21" s="20" t="s">
        <v>34</v>
      </c>
      <c r="AR21" s="104">
        <v>3.6738961655238427</v>
      </c>
      <c r="AS21" s="104"/>
      <c r="AT21" s="104">
        <v>3.2045294163236835</v>
      </c>
      <c r="AU21" s="104"/>
      <c r="AV21" s="104">
        <v>3.7140996302989016</v>
      </c>
      <c r="AW21" s="104"/>
      <c r="AX21" s="104">
        <v>4.3070137152444934</v>
      </c>
      <c r="AY21" s="104"/>
      <c r="AZ21" s="104">
        <v>4.0285971073846403</v>
      </c>
      <c r="BA21" s="104"/>
      <c r="BB21" s="104">
        <v>3.584972105854983</v>
      </c>
      <c r="BC21" s="104"/>
      <c r="BD21" s="104">
        <v>3.3404554162774538</v>
      </c>
      <c r="BE21" s="104"/>
      <c r="BF21" s="104">
        <v>3.105772041677374</v>
      </c>
      <c r="BG21" s="104"/>
      <c r="BH21" s="104">
        <v>2.5966097362327472</v>
      </c>
      <c r="BI21" s="104"/>
      <c r="BJ21" s="104">
        <v>2.2164389857218416</v>
      </c>
      <c r="BK21" s="75"/>
      <c r="BL21" s="20" t="s">
        <v>34</v>
      </c>
      <c r="BM21" s="104">
        <v>2.0434857687512151</v>
      </c>
      <c r="BN21" s="104"/>
      <c r="BO21" s="104">
        <v>1.6057999154269647</v>
      </c>
      <c r="BP21" s="104"/>
      <c r="BQ21" s="104">
        <v>1.0486403728827847</v>
      </c>
      <c r="BR21" s="104"/>
      <c r="BS21" s="104">
        <v>0.50662239499414652</v>
      </c>
      <c r="BT21" s="104"/>
      <c r="BU21" s="104">
        <v>0.23459091533314566</v>
      </c>
      <c r="BV21" s="75"/>
    </row>
    <row r="22" spans="1:74" s="1" customFormat="1" x14ac:dyDescent="0.25">
      <c r="A22" s="1" t="s">
        <v>35</v>
      </c>
      <c r="B22" s="104">
        <v>100</v>
      </c>
      <c r="C22" s="75"/>
      <c r="D22" s="104">
        <v>80.297373980962604</v>
      </c>
      <c r="E22" s="104"/>
      <c r="F22" s="104">
        <v>19.702626019037403</v>
      </c>
      <c r="G22" s="104"/>
      <c r="H22" s="104">
        <v>9.6063175501796483</v>
      </c>
      <c r="I22" s="104"/>
      <c r="J22" s="104">
        <v>10.096308468857755</v>
      </c>
      <c r="K22" s="104"/>
      <c r="L22" s="104">
        <v>3.7860511001303316</v>
      </c>
      <c r="M22" s="104"/>
      <c r="N22" s="104">
        <v>2.8787560380156814</v>
      </c>
      <c r="O22" s="104"/>
      <c r="P22" s="104">
        <v>3.6383924186139835</v>
      </c>
      <c r="Q22" s="104"/>
      <c r="R22" s="104">
        <v>4.2421345959524448</v>
      </c>
      <c r="S22" s="104"/>
      <c r="T22" s="104">
        <v>3.9623380238978703</v>
      </c>
      <c r="U22" s="75"/>
      <c r="V22" s="20" t="s">
        <v>35</v>
      </c>
      <c r="W22" s="104">
        <v>3.6042662868472197</v>
      </c>
      <c r="X22" s="75"/>
      <c r="Y22" s="104">
        <v>3.6168043407836272</v>
      </c>
      <c r="Z22" s="104"/>
      <c r="AA22" s="104">
        <v>3.4720680628163669</v>
      </c>
      <c r="AB22" s="104"/>
      <c r="AC22" s="104">
        <v>3.0618304797036813</v>
      </c>
      <c r="AD22" s="104"/>
      <c r="AE22" s="104">
        <v>2.594653162924903</v>
      </c>
      <c r="AF22" s="104"/>
      <c r="AG22" s="104">
        <v>2.2981706093158607</v>
      </c>
      <c r="AH22" s="104"/>
      <c r="AI22" s="104">
        <v>1.845262163543208</v>
      </c>
      <c r="AJ22" s="104"/>
      <c r="AK22" s="104">
        <v>1.2676632427283907</v>
      </c>
      <c r="AL22" s="104"/>
      <c r="AM22" s="104">
        <v>0.66897776624067329</v>
      </c>
      <c r="AN22" s="104"/>
      <c r="AO22" s="104">
        <v>0.36310204199837048</v>
      </c>
      <c r="AP22" s="75"/>
      <c r="AQ22" s="20" t="s">
        <v>35</v>
      </c>
      <c r="AR22" s="104">
        <v>3.988043862599973</v>
      </c>
      <c r="AS22" s="104"/>
      <c r="AT22" s="104">
        <v>2.9188212479628493</v>
      </c>
      <c r="AU22" s="104"/>
      <c r="AV22" s="104">
        <v>3.5478921796744984</v>
      </c>
      <c r="AW22" s="104"/>
      <c r="AX22" s="104">
        <v>4.2214892289443746</v>
      </c>
      <c r="AY22" s="104"/>
      <c r="AZ22" s="104">
        <v>4.0845133464661751</v>
      </c>
      <c r="BA22" s="104"/>
      <c r="BB22" s="104">
        <v>3.5996168370717037</v>
      </c>
      <c r="BC22" s="104"/>
      <c r="BD22" s="104">
        <v>3.4940633917219506</v>
      </c>
      <c r="BE22" s="104"/>
      <c r="BF22" s="104">
        <v>3.4378476599673742</v>
      </c>
      <c r="BG22" s="104"/>
      <c r="BH22" s="104">
        <v>2.82379599707639</v>
      </c>
      <c r="BI22" s="104"/>
      <c r="BJ22" s="104">
        <v>2.3281488134645651</v>
      </c>
      <c r="BK22" s="75"/>
      <c r="BL22" s="20" t="s">
        <v>35</v>
      </c>
      <c r="BM22" s="104">
        <v>1.9131071760015088</v>
      </c>
      <c r="BN22" s="104"/>
      <c r="BO22" s="104">
        <v>1.3835865071232927</v>
      </c>
      <c r="BP22" s="104"/>
      <c r="BQ22" s="104">
        <v>0.77361866751445274</v>
      </c>
      <c r="BR22" s="104"/>
      <c r="BS22" s="104">
        <v>0.36360356415582679</v>
      </c>
      <c r="BT22" s="104"/>
      <c r="BU22" s="104">
        <v>0.11875139686176094</v>
      </c>
      <c r="BV22" s="75"/>
    </row>
    <row r="23" spans="1:74" s="1" customFormat="1" x14ac:dyDescent="0.25">
      <c r="A23" s="1" t="s">
        <v>36</v>
      </c>
      <c r="B23" s="104">
        <v>100</v>
      </c>
      <c r="C23" s="75"/>
      <c r="D23" s="104">
        <v>79.715169504880933</v>
      </c>
      <c r="E23" s="104"/>
      <c r="F23" s="104">
        <v>20.284830495119063</v>
      </c>
      <c r="G23" s="104"/>
      <c r="H23" s="104">
        <v>9.7998383722182751</v>
      </c>
      <c r="I23" s="104"/>
      <c r="J23" s="104">
        <v>10.485005388477097</v>
      </c>
      <c r="K23" s="104"/>
      <c r="L23" s="104">
        <v>4.1406241294465547</v>
      </c>
      <c r="M23" s="104"/>
      <c r="N23" s="104">
        <v>2.7644399777775068</v>
      </c>
      <c r="O23" s="104"/>
      <c r="P23" s="104">
        <v>3.3036856546588442</v>
      </c>
      <c r="Q23" s="104"/>
      <c r="R23" s="104">
        <v>4.0225605003138636</v>
      </c>
      <c r="S23" s="104"/>
      <c r="T23" s="104">
        <v>3.9855362768409042</v>
      </c>
      <c r="U23" s="75"/>
      <c r="V23" s="20" t="s">
        <v>36</v>
      </c>
      <c r="W23" s="104">
        <v>3.6112215101850444</v>
      </c>
      <c r="X23" s="75"/>
      <c r="Y23" s="104">
        <v>3.4460650851623469</v>
      </c>
      <c r="Z23" s="104"/>
      <c r="AA23" s="104">
        <v>3.0986131105282513</v>
      </c>
      <c r="AB23" s="104"/>
      <c r="AC23" s="104">
        <v>2.8578429005554029</v>
      </c>
      <c r="AD23" s="104"/>
      <c r="AE23" s="104">
        <v>2.4640807990334173</v>
      </c>
      <c r="AF23" s="104"/>
      <c r="AG23" s="104">
        <v>2.384049577173021</v>
      </c>
      <c r="AH23" s="104"/>
      <c r="AI23" s="104">
        <v>2.1691472409989085</v>
      </c>
      <c r="AJ23" s="104"/>
      <c r="AK23" s="104">
        <v>1.6061296513753485</v>
      </c>
      <c r="AL23" s="104"/>
      <c r="AM23" s="104">
        <v>0.94970913897389175</v>
      </c>
      <c r="AN23" s="104"/>
      <c r="AO23" s="104">
        <v>0.50199593861115788</v>
      </c>
      <c r="AP23" s="75"/>
      <c r="AQ23" s="20" t="s">
        <v>36</v>
      </c>
      <c r="AR23" s="104">
        <v>4.3168440451093275</v>
      </c>
      <c r="AS23" s="104"/>
      <c r="AT23" s="104">
        <v>3.0608062180531759</v>
      </c>
      <c r="AU23" s="104"/>
      <c r="AV23" s="104">
        <v>3.2068469476174233</v>
      </c>
      <c r="AW23" s="104"/>
      <c r="AX23" s="104">
        <v>3.9923813142153386</v>
      </c>
      <c r="AY23" s="104"/>
      <c r="AZ23" s="104">
        <v>4.144723192525432</v>
      </c>
      <c r="BA23" s="104"/>
      <c r="BB23" s="104">
        <v>3.7048499477601604</v>
      </c>
      <c r="BC23" s="104"/>
      <c r="BD23" s="104">
        <v>3.3547581234409631</v>
      </c>
      <c r="BE23" s="104"/>
      <c r="BF23" s="104">
        <v>3.1879435013798854</v>
      </c>
      <c r="BG23" s="104"/>
      <c r="BH23" s="104">
        <v>2.5841342646121652</v>
      </c>
      <c r="BI23" s="104"/>
      <c r="BJ23" s="104">
        <v>2.1250391997779876</v>
      </c>
      <c r="BK23" s="75"/>
      <c r="BL23" s="20" t="s">
        <v>36</v>
      </c>
      <c r="BM23" s="104">
        <v>1.7792454221822722</v>
      </c>
      <c r="BN23" s="104"/>
      <c r="BO23" s="104">
        <v>1.4309179195119117</v>
      </c>
      <c r="BP23" s="104"/>
      <c r="BQ23" s="104">
        <v>0.94417739365385445</v>
      </c>
      <c r="BR23" s="104"/>
      <c r="BS23" s="104">
        <v>0.43202002359150093</v>
      </c>
      <c r="BT23" s="104"/>
      <c r="BU23" s="104">
        <v>0.144820296543999</v>
      </c>
      <c r="BV23" s="75"/>
    </row>
    <row r="24" spans="1:74" s="1" customFormat="1" x14ac:dyDescent="0.25">
      <c r="A24" s="1" t="s">
        <v>37</v>
      </c>
      <c r="B24" s="104">
        <v>100</v>
      </c>
      <c r="C24" s="75"/>
      <c r="D24" s="104">
        <v>77.080760102526625</v>
      </c>
      <c r="E24" s="104"/>
      <c r="F24" s="104">
        <v>22.919239897473364</v>
      </c>
      <c r="G24" s="104"/>
      <c r="H24" s="104">
        <v>10.830748238602769</v>
      </c>
      <c r="I24" s="104"/>
      <c r="J24" s="104">
        <v>12.088491658870595</v>
      </c>
      <c r="K24" s="104"/>
      <c r="L24" s="104">
        <v>4.1064622932862473</v>
      </c>
      <c r="M24" s="104"/>
      <c r="N24" s="104">
        <v>2.5711309697171245</v>
      </c>
      <c r="O24" s="104"/>
      <c r="P24" s="104">
        <v>3.3769472886327971</v>
      </c>
      <c r="Q24" s="104"/>
      <c r="R24" s="104">
        <v>4.1568769909292627</v>
      </c>
      <c r="S24" s="104"/>
      <c r="T24" s="104">
        <v>4.1052340282273923</v>
      </c>
      <c r="U24" s="75"/>
      <c r="V24" s="20" t="s">
        <v>37</v>
      </c>
      <c r="W24" s="104">
        <v>3.5242832654654852</v>
      </c>
      <c r="X24" s="75"/>
      <c r="Y24" s="104">
        <v>3.2665337038723661</v>
      </c>
      <c r="Z24" s="104"/>
      <c r="AA24" s="104">
        <v>2.8436197120165079</v>
      </c>
      <c r="AB24" s="104"/>
      <c r="AC24" s="104">
        <v>2.4494024583539051</v>
      </c>
      <c r="AD24" s="104"/>
      <c r="AE24" s="104">
        <v>2.0937825036619975</v>
      </c>
      <c r="AF24" s="104"/>
      <c r="AG24" s="104">
        <v>2.0297452299116783</v>
      </c>
      <c r="AH24" s="104"/>
      <c r="AI24" s="104">
        <v>1.9002377065090417</v>
      </c>
      <c r="AJ24" s="104"/>
      <c r="AK24" s="104">
        <v>1.5044758164845451</v>
      </c>
      <c r="AL24" s="104"/>
      <c r="AM24" s="104">
        <v>0.97485164512147082</v>
      </c>
      <c r="AN24" s="104"/>
      <c r="AO24" s="104">
        <v>0.53675183071976518</v>
      </c>
      <c r="AP24" s="75"/>
      <c r="AQ24" s="20" t="s">
        <v>37</v>
      </c>
      <c r="AR24" s="104">
        <v>4.4476594385749291</v>
      </c>
      <c r="AS24" s="104"/>
      <c r="AT24" s="104">
        <v>2.6823261776968277</v>
      </c>
      <c r="AU24" s="104"/>
      <c r="AV24" s="104">
        <v>3.3327483565906557</v>
      </c>
      <c r="AW24" s="104"/>
      <c r="AX24" s="104">
        <v>4.0106203985422351</v>
      </c>
      <c r="AY24" s="104"/>
      <c r="AZ24" s="104">
        <v>4.1616783907047878</v>
      </c>
      <c r="BA24" s="104"/>
      <c r="BB24" s="104">
        <v>3.808701066897084</v>
      </c>
      <c r="BC24" s="104"/>
      <c r="BD24" s="104">
        <v>3.4622558799932928</v>
      </c>
      <c r="BE24" s="104"/>
      <c r="BF24" s="104">
        <v>3.0601107336780786</v>
      </c>
      <c r="BG24" s="104"/>
      <c r="BH24" s="104">
        <v>2.3537094442230879</v>
      </c>
      <c r="BI24" s="104"/>
      <c r="BJ24" s="104">
        <v>1.8245691348528956</v>
      </c>
      <c r="BK24" s="75"/>
      <c r="BL24" s="20" t="s">
        <v>37</v>
      </c>
      <c r="BM24" s="104">
        <v>1.6266695797639981</v>
      </c>
      <c r="BN24" s="104"/>
      <c r="BO24" s="104">
        <v>1.3934294891180368</v>
      </c>
      <c r="BP24" s="104"/>
      <c r="BQ24" s="104">
        <v>0.81590298045960563</v>
      </c>
      <c r="BR24" s="104"/>
      <c r="BS24" s="104">
        <v>0.46649879136857197</v>
      </c>
      <c r="BT24" s="104"/>
      <c r="BU24" s="104">
        <v>0.19354479715295603</v>
      </c>
      <c r="BV24" s="75"/>
    </row>
    <row r="25" spans="1:74" s="1" customFormat="1" x14ac:dyDescent="0.25">
      <c r="A25" s="1" t="s">
        <v>38</v>
      </c>
      <c r="B25" s="104">
        <v>100</v>
      </c>
      <c r="C25" s="75"/>
      <c r="D25" s="104">
        <v>74.093389270378822</v>
      </c>
      <c r="E25" s="104"/>
      <c r="F25" s="104">
        <v>25.906677384823144</v>
      </c>
      <c r="G25" s="104"/>
      <c r="H25" s="104">
        <v>12.302883903968517</v>
      </c>
      <c r="I25" s="104"/>
      <c r="J25" s="104">
        <v>13.603793480854627</v>
      </c>
      <c r="K25" s="104"/>
      <c r="L25" s="104">
        <v>4.5986756944472216</v>
      </c>
      <c r="M25" s="104"/>
      <c r="N25" s="104">
        <v>2.9939517069730672</v>
      </c>
      <c r="O25" s="104"/>
      <c r="P25" s="104">
        <v>3.4094135808640913</v>
      </c>
      <c r="Q25" s="104"/>
      <c r="R25" s="104">
        <v>3.8421391520658443</v>
      </c>
      <c r="S25" s="104"/>
      <c r="T25" s="104">
        <v>3.4605381207765595</v>
      </c>
      <c r="U25" s="75"/>
      <c r="V25" s="20" t="s">
        <v>38</v>
      </c>
      <c r="W25" s="104">
        <v>2.9522922057406125</v>
      </c>
      <c r="X25" s="75"/>
      <c r="Y25" s="104">
        <v>2.5378968150811394</v>
      </c>
      <c r="Z25" s="104"/>
      <c r="AA25" s="104">
        <v>2.2768083889570994</v>
      </c>
      <c r="AB25" s="104"/>
      <c r="AC25" s="104">
        <v>2.2890729461199339</v>
      </c>
      <c r="AD25" s="104"/>
      <c r="AE25" s="104">
        <v>1.9891245372462605</v>
      </c>
      <c r="AF25" s="104"/>
      <c r="AG25" s="104">
        <v>2.2634773485627138</v>
      </c>
      <c r="AH25" s="104"/>
      <c r="AI25" s="104">
        <v>1.7635633337732575</v>
      </c>
      <c r="AJ25" s="104"/>
      <c r="AK25" s="104">
        <v>1.1453363354836301</v>
      </c>
      <c r="AL25" s="104"/>
      <c r="AM25" s="104">
        <v>0.77266710125858351</v>
      </c>
      <c r="AN25" s="104"/>
      <c r="AO25" s="104">
        <v>0.41379549384172587</v>
      </c>
      <c r="AP25" s="75"/>
      <c r="AQ25" s="20" t="s">
        <v>38</v>
      </c>
      <c r="AR25" s="104">
        <v>4.9991401478945621</v>
      </c>
      <c r="AS25" s="104"/>
      <c r="AT25" s="104">
        <v>3.0206137877618384</v>
      </c>
      <c r="AU25" s="104"/>
      <c r="AV25" s="104">
        <v>3.596581388001264</v>
      </c>
      <c r="AW25" s="104"/>
      <c r="AX25" s="104">
        <v>3.9754495560096994</v>
      </c>
      <c r="AY25" s="104"/>
      <c r="AZ25" s="104">
        <v>3.836540115100203</v>
      </c>
      <c r="BA25" s="104"/>
      <c r="BB25" s="104">
        <v>3.2011160747018179</v>
      </c>
      <c r="BC25" s="104"/>
      <c r="BD25" s="104">
        <v>3.0311453096734029</v>
      </c>
      <c r="BE25" s="104"/>
      <c r="BF25" s="104">
        <v>2.7350629025141009</v>
      </c>
      <c r="BG25" s="104"/>
      <c r="BH25" s="104">
        <v>2.3084696098937649</v>
      </c>
      <c r="BI25" s="104"/>
      <c r="BJ25" s="104">
        <v>2.1874237631127449</v>
      </c>
      <c r="BK25" s="75"/>
      <c r="BL25" s="20" t="s">
        <v>38</v>
      </c>
      <c r="BM25" s="104">
        <v>1.873544417026938</v>
      </c>
      <c r="BN25" s="104"/>
      <c r="BO25" s="104">
        <v>1.2236561978006451</v>
      </c>
      <c r="BP25" s="104"/>
      <c r="BQ25" s="104">
        <v>0.73987274188839514</v>
      </c>
      <c r="BR25" s="104"/>
      <c r="BS25" s="104">
        <v>0.50991229508524538</v>
      </c>
      <c r="BT25" s="104"/>
      <c r="BU25" s="104">
        <v>0.14610820272246508</v>
      </c>
      <c r="BV25" s="75"/>
    </row>
    <row r="26" spans="1:74" s="1" customFormat="1" x14ac:dyDescent="0.25">
      <c r="A26" s="1" t="s">
        <v>39</v>
      </c>
      <c r="B26" s="104">
        <v>100</v>
      </c>
      <c r="C26" s="75"/>
      <c r="D26" s="104">
        <v>76.977647635297004</v>
      </c>
      <c r="E26" s="104"/>
      <c r="F26" s="104">
        <v>23.022350193957223</v>
      </c>
      <c r="G26" s="104"/>
      <c r="H26" s="104">
        <v>11.265881908781051</v>
      </c>
      <c r="I26" s="104"/>
      <c r="J26" s="104">
        <v>11.756470455921955</v>
      </c>
      <c r="K26" s="104"/>
      <c r="L26" s="104">
        <v>4.5484895440711002</v>
      </c>
      <c r="M26" s="104"/>
      <c r="N26" s="104">
        <v>3.1859666842185934</v>
      </c>
      <c r="O26" s="104"/>
      <c r="P26" s="104">
        <v>3.6625908237322515</v>
      </c>
      <c r="Q26" s="104"/>
      <c r="R26" s="104">
        <v>4.1295551445079575</v>
      </c>
      <c r="S26" s="104"/>
      <c r="T26" s="104">
        <v>3.8554073179791128</v>
      </c>
      <c r="U26" s="75"/>
      <c r="V26" s="20" t="s">
        <v>39</v>
      </c>
      <c r="W26" s="104">
        <v>3.4166822291049819</v>
      </c>
      <c r="X26" s="75"/>
      <c r="Y26" s="104">
        <v>3.0614744135171299</v>
      </c>
      <c r="Z26" s="104"/>
      <c r="AA26" s="104">
        <v>2.8608801371268795</v>
      </c>
      <c r="AB26" s="104"/>
      <c r="AC26" s="104">
        <v>2.4414204170840561</v>
      </c>
      <c r="AD26" s="104"/>
      <c r="AE26" s="104">
        <v>2.1034526645112175</v>
      </c>
      <c r="AF26" s="104"/>
      <c r="AG26" s="104">
        <v>1.915448713667061</v>
      </c>
      <c r="AH26" s="104"/>
      <c r="AI26" s="104">
        <v>1.7653416427166475</v>
      </c>
      <c r="AJ26" s="104"/>
      <c r="AK26" s="104">
        <v>1.3158691914668765</v>
      </c>
      <c r="AL26" s="104"/>
      <c r="AM26" s="104">
        <v>0.76216621066171775</v>
      </c>
      <c r="AN26" s="104"/>
      <c r="AO26" s="104">
        <v>0.39408153108430904</v>
      </c>
      <c r="AP26" s="75"/>
      <c r="AQ26" s="20" t="s">
        <v>39</v>
      </c>
      <c r="AR26" s="104">
        <v>4.6716446353697361</v>
      </c>
      <c r="AS26" s="104"/>
      <c r="AT26" s="104">
        <v>3.2623053011978156</v>
      </c>
      <c r="AU26" s="104"/>
      <c r="AV26" s="104">
        <v>3.7385300234872529</v>
      </c>
      <c r="AW26" s="104"/>
      <c r="AX26" s="104">
        <v>4.1616083767516869</v>
      </c>
      <c r="AY26" s="104"/>
      <c r="AZ26" s="104">
        <v>3.939072201978691</v>
      </c>
      <c r="BA26" s="104"/>
      <c r="BB26" s="104">
        <v>3.5081053585358948</v>
      </c>
      <c r="BC26" s="104"/>
      <c r="BD26" s="104">
        <v>3.2303779722095483</v>
      </c>
      <c r="BE26" s="104"/>
      <c r="BF26" s="104">
        <v>2.9952862038230004</v>
      </c>
      <c r="BG26" s="104"/>
      <c r="BH26" s="104">
        <v>2.3523460345912248</v>
      </c>
      <c r="BI26" s="104"/>
      <c r="BJ26" s="104">
        <v>1.8397244177446572</v>
      </c>
      <c r="BK26" s="75"/>
      <c r="BL26" s="20" t="s">
        <v>39</v>
      </c>
      <c r="BM26" s="104">
        <v>1.5015417613392217</v>
      </c>
      <c r="BN26" s="104"/>
      <c r="BO26" s="104">
        <v>1.1237039209551576</v>
      </c>
      <c r="BP26" s="104"/>
      <c r="BQ26" s="104">
        <v>0.74134658784920271</v>
      </c>
      <c r="BR26" s="104"/>
      <c r="BS26" s="104">
        <v>0.36115782978127325</v>
      </c>
      <c r="BT26" s="104"/>
      <c r="BU26" s="104">
        <v>0.13207251497852579</v>
      </c>
      <c r="BV26" s="75"/>
    </row>
    <row r="27" spans="1:74" s="1" customFormat="1" x14ac:dyDescent="0.25">
      <c r="A27" s="1" t="s">
        <v>40</v>
      </c>
      <c r="B27" s="104">
        <v>100</v>
      </c>
      <c r="C27" s="75"/>
      <c r="D27" s="104">
        <v>79.820780883294219</v>
      </c>
      <c r="E27" s="104"/>
      <c r="F27" s="104">
        <v>20.179219116705781</v>
      </c>
      <c r="G27" s="104"/>
      <c r="H27" s="104">
        <v>9.9018794732044135</v>
      </c>
      <c r="I27" s="104"/>
      <c r="J27" s="104">
        <v>10.277339643501367</v>
      </c>
      <c r="K27" s="104"/>
      <c r="L27" s="104">
        <v>4.660772866277453</v>
      </c>
      <c r="M27" s="104"/>
      <c r="N27" s="104">
        <v>3.3319756127522289</v>
      </c>
      <c r="O27" s="104"/>
      <c r="P27" s="104">
        <v>3.7926954632736583</v>
      </c>
      <c r="Q27" s="104"/>
      <c r="R27" s="104">
        <v>4.0610069114442915</v>
      </c>
      <c r="S27" s="104"/>
      <c r="T27" s="104">
        <v>3.8367476773280056</v>
      </c>
      <c r="U27" s="75"/>
      <c r="V27" s="20" t="s">
        <v>40</v>
      </c>
      <c r="W27" s="104">
        <v>3.4139560745065332</v>
      </c>
      <c r="X27" s="75"/>
      <c r="Y27" s="104">
        <v>3.1623251934751826</v>
      </c>
      <c r="Z27" s="104"/>
      <c r="AA27" s="104">
        <v>2.9909058582410406</v>
      </c>
      <c r="AB27" s="104"/>
      <c r="AC27" s="104">
        <v>2.443033277084909</v>
      </c>
      <c r="AD27" s="104"/>
      <c r="AE27" s="104">
        <v>2.2084708833588711</v>
      </c>
      <c r="AF27" s="104"/>
      <c r="AG27" s="104">
        <v>2.0458495774902858</v>
      </c>
      <c r="AH27" s="104"/>
      <c r="AI27" s="104">
        <v>1.8296901164407031</v>
      </c>
      <c r="AJ27" s="104"/>
      <c r="AK27" s="104">
        <v>1.3497035643397921</v>
      </c>
      <c r="AL27" s="104"/>
      <c r="AM27" s="104">
        <v>0.82234937383219864</v>
      </c>
      <c r="AN27" s="104"/>
      <c r="AO27" s="104">
        <v>0.39856469538568962</v>
      </c>
      <c r="AP27" s="75"/>
      <c r="AQ27" s="20" t="s">
        <v>40</v>
      </c>
      <c r="AR27" s="104">
        <v>4.7274951348345837</v>
      </c>
      <c r="AS27" s="104"/>
      <c r="AT27" s="104">
        <v>3.5074448345197222</v>
      </c>
      <c r="AU27" s="104"/>
      <c r="AV27" s="104">
        <v>4.0547122602168475</v>
      </c>
      <c r="AW27" s="104"/>
      <c r="AX27" s="104">
        <v>4.3620743384344829</v>
      </c>
      <c r="AY27" s="104"/>
      <c r="AZ27" s="104">
        <v>4.0965248818459825</v>
      </c>
      <c r="BA27" s="104"/>
      <c r="BB27" s="104">
        <v>3.6826554428431959</v>
      </c>
      <c r="BC27" s="104"/>
      <c r="BD27" s="104">
        <v>3.480636964912621</v>
      </c>
      <c r="BE27" s="104"/>
      <c r="BF27" s="104">
        <v>3.0275462109897782</v>
      </c>
      <c r="BG27" s="104"/>
      <c r="BH27" s="104">
        <v>2.4316542855480341</v>
      </c>
      <c r="BI27" s="104"/>
      <c r="BJ27" s="104">
        <v>1.9689120778943692</v>
      </c>
      <c r="BK27" s="75"/>
      <c r="BL27" s="20" t="s">
        <v>40</v>
      </c>
      <c r="BM27" s="104">
        <v>1.5922829748304466</v>
      </c>
      <c r="BN27" s="104"/>
      <c r="BO27" s="104">
        <v>1.2228950481990806</v>
      </c>
      <c r="BP27" s="104"/>
      <c r="BQ27" s="104">
        <v>0.78760724376256697</v>
      </c>
      <c r="BR27" s="104"/>
      <c r="BS27" s="104">
        <v>0.37912730893315488</v>
      </c>
      <c r="BT27" s="104"/>
      <c r="BU27" s="104">
        <v>0.15115955802962416</v>
      </c>
      <c r="BV27" s="75"/>
    </row>
    <row r="28" spans="1:74" s="1" customFormat="1" x14ac:dyDescent="0.25">
      <c r="A28" s="1" t="s">
        <v>41</v>
      </c>
      <c r="B28" s="104">
        <v>100</v>
      </c>
      <c r="C28" s="75"/>
      <c r="D28" s="104">
        <v>78.30068174804066</v>
      </c>
      <c r="E28" s="104"/>
      <c r="F28" s="104">
        <v>21.699318251959347</v>
      </c>
      <c r="G28" s="104"/>
      <c r="H28" s="104">
        <v>10.512324314443866</v>
      </c>
      <c r="I28" s="104"/>
      <c r="J28" s="104">
        <v>11.186993937515481</v>
      </c>
      <c r="K28" s="104"/>
      <c r="L28" s="104">
        <v>4.2624012489662961</v>
      </c>
      <c r="M28" s="104"/>
      <c r="N28" s="104">
        <v>3.0948208606688206</v>
      </c>
      <c r="O28" s="104"/>
      <c r="P28" s="104">
        <v>3.7833983027162632</v>
      </c>
      <c r="Q28" s="104"/>
      <c r="R28" s="104">
        <v>4.3811095613827113</v>
      </c>
      <c r="S28" s="104"/>
      <c r="T28" s="104">
        <v>4.126766900097266</v>
      </c>
      <c r="U28" s="75"/>
      <c r="V28" s="20" t="s">
        <v>41</v>
      </c>
      <c r="W28" s="104">
        <v>3.7234401497982481</v>
      </c>
      <c r="X28" s="75"/>
      <c r="Y28" s="104">
        <v>3.3162863209315327</v>
      </c>
      <c r="Z28" s="104"/>
      <c r="AA28" s="104">
        <v>3.0458264842843858</v>
      </c>
      <c r="AB28" s="104"/>
      <c r="AC28" s="104">
        <v>2.4036826138575744</v>
      </c>
      <c r="AD28" s="104"/>
      <c r="AE28" s="104">
        <v>2.086600235858949</v>
      </c>
      <c r="AF28" s="104"/>
      <c r="AG28" s="104">
        <v>1.8711676784053075</v>
      </c>
      <c r="AH28" s="104"/>
      <c r="AI28" s="104">
        <v>1.561266150178837</v>
      </c>
      <c r="AJ28" s="104"/>
      <c r="AK28" s="104">
        <v>1.1102713437558087</v>
      </c>
      <c r="AL28" s="104"/>
      <c r="AM28" s="104">
        <v>0.61095856662043979</v>
      </c>
      <c r="AN28" s="104"/>
      <c r="AO28" s="104">
        <v>0.33165424014079131</v>
      </c>
      <c r="AP28" s="75"/>
      <c r="AQ28" s="20" t="s">
        <v>41</v>
      </c>
      <c r="AR28" s="104">
        <v>4.4277497634566974</v>
      </c>
      <c r="AS28" s="104"/>
      <c r="AT28" s="104">
        <v>3.1143659822695176</v>
      </c>
      <c r="AU28" s="104"/>
      <c r="AV28" s="104">
        <v>3.7369064507113516</v>
      </c>
      <c r="AW28" s="104"/>
      <c r="AX28" s="104">
        <v>4.4819823101372993</v>
      </c>
      <c r="AY28" s="104"/>
      <c r="AZ28" s="104">
        <v>4.2542472933838962</v>
      </c>
      <c r="BA28" s="104"/>
      <c r="BB28" s="104">
        <v>3.8846224998487804</v>
      </c>
      <c r="BC28" s="104"/>
      <c r="BD28" s="104">
        <v>3.4845629832139253</v>
      </c>
      <c r="BE28" s="104"/>
      <c r="BF28" s="104">
        <v>3.2109100879371528</v>
      </c>
      <c r="BG28" s="104"/>
      <c r="BH28" s="104">
        <v>2.44035863629199</v>
      </c>
      <c r="BI28" s="104"/>
      <c r="BJ28" s="104">
        <v>1.8880937148579218</v>
      </c>
      <c r="BK28" s="75"/>
      <c r="BL28" s="20" t="s">
        <v>41</v>
      </c>
      <c r="BM28" s="104">
        <v>1.529095378056464</v>
      </c>
      <c r="BN28" s="104"/>
      <c r="BO28" s="104">
        <v>1.090210529057849</v>
      </c>
      <c r="BP28" s="104"/>
      <c r="BQ28" s="104">
        <v>0.65468298340819275</v>
      </c>
      <c r="BR28" s="104"/>
      <c r="BS28" s="104">
        <v>0.28661939774287137</v>
      </c>
      <c r="BT28" s="104"/>
      <c r="BU28" s="104">
        <v>0.10662661214801629</v>
      </c>
      <c r="BV28" s="75"/>
    </row>
    <row r="29" spans="1:74" s="1" customFormat="1" x14ac:dyDescent="0.25">
      <c r="A29" s="1" t="s">
        <v>42</v>
      </c>
      <c r="B29" s="104">
        <v>100</v>
      </c>
      <c r="C29" s="75"/>
      <c r="D29" s="104">
        <v>76.363358319551537</v>
      </c>
      <c r="E29" s="104"/>
      <c r="F29" s="104">
        <v>23.636641680448463</v>
      </c>
      <c r="G29" s="104"/>
      <c r="H29" s="104">
        <v>11.516965570566377</v>
      </c>
      <c r="I29" s="104"/>
      <c r="J29" s="104">
        <v>12.119676109882086</v>
      </c>
      <c r="K29" s="104"/>
      <c r="L29" s="104">
        <v>4.3267681866019458</v>
      </c>
      <c r="M29" s="104"/>
      <c r="N29" s="104">
        <v>2.8553362400395197</v>
      </c>
      <c r="O29" s="104"/>
      <c r="P29" s="104">
        <v>3.586275478425224</v>
      </c>
      <c r="Q29" s="104"/>
      <c r="R29" s="104">
        <v>4.354870164737215</v>
      </c>
      <c r="S29" s="104"/>
      <c r="T29" s="104">
        <v>4.1454197899439418</v>
      </c>
      <c r="U29" s="75"/>
      <c r="V29" s="20" t="s">
        <v>42</v>
      </c>
      <c r="W29" s="104">
        <v>3.6031358061814043</v>
      </c>
      <c r="X29" s="75"/>
      <c r="Y29" s="104">
        <v>3.0869778130973606</v>
      </c>
      <c r="Z29" s="104"/>
      <c r="AA29" s="104">
        <v>2.7248566335187614</v>
      </c>
      <c r="AB29" s="104"/>
      <c r="AC29" s="104">
        <v>2.236229300457484</v>
      </c>
      <c r="AD29" s="104"/>
      <c r="AE29" s="104">
        <v>2.024562383212698</v>
      </c>
      <c r="AF29" s="104"/>
      <c r="AG29" s="104">
        <v>1.9007796559204451</v>
      </c>
      <c r="AH29" s="104"/>
      <c r="AI29" s="104">
        <v>1.6966644472604653</v>
      </c>
      <c r="AJ29" s="104"/>
      <c r="AK29" s="104">
        <v>1.2398591035030821</v>
      </c>
      <c r="AL29" s="104"/>
      <c r="AM29" s="104">
        <v>0.72850361906398342</v>
      </c>
      <c r="AN29" s="104"/>
      <c r="AO29" s="104">
        <v>0.35614166970940103</v>
      </c>
      <c r="AP29" s="75"/>
      <c r="AQ29" s="20" t="s">
        <v>42</v>
      </c>
      <c r="AR29" s="104">
        <v>4.4574282093687581</v>
      </c>
      <c r="AS29" s="104"/>
      <c r="AT29" s="104">
        <v>2.8859425674950065</v>
      </c>
      <c r="AU29" s="104"/>
      <c r="AV29" s="104">
        <v>3.4509246332610237</v>
      </c>
      <c r="AW29" s="104"/>
      <c r="AX29" s="104">
        <v>4.4051633411370519</v>
      </c>
      <c r="AY29" s="104"/>
      <c r="AZ29" s="104">
        <v>4.2978801091088732</v>
      </c>
      <c r="BA29" s="104"/>
      <c r="BB29" s="104">
        <v>3.8983526278485363</v>
      </c>
      <c r="BC29" s="104"/>
      <c r="BD29" s="104">
        <v>3.3385940419682556</v>
      </c>
      <c r="BE29" s="104"/>
      <c r="BF29" s="104">
        <v>2.9202388367447756</v>
      </c>
      <c r="BG29" s="104"/>
      <c r="BH29" s="104">
        <v>2.2131403165875558</v>
      </c>
      <c r="BI29" s="104"/>
      <c r="BJ29" s="104">
        <v>1.768543138813119</v>
      </c>
      <c r="BK29" s="75"/>
      <c r="BL29" s="20" t="s">
        <v>42</v>
      </c>
      <c r="BM29" s="104">
        <v>1.4789106295238299</v>
      </c>
      <c r="BN29" s="104"/>
      <c r="BO29" s="104">
        <v>1.127958074700917</v>
      </c>
      <c r="BP29" s="104"/>
      <c r="BQ29" s="104">
        <v>0.74346528061169703</v>
      </c>
      <c r="BR29" s="104"/>
      <c r="BS29" s="104">
        <v>0.37253806997572975</v>
      </c>
      <c r="BT29" s="104"/>
      <c r="BU29" s="104">
        <v>0.13788955948366588</v>
      </c>
      <c r="BV29" s="75"/>
    </row>
    <row r="30" spans="1:74" s="1" customFormat="1" x14ac:dyDescent="0.25">
      <c r="A30" s="1" t="s">
        <v>43</v>
      </c>
      <c r="B30" s="104">
        <v>100</v>
      </c>
      <c r="C30" s="75"/>
      <c r="D30" s="104">
        <v>81.739753412886756</v>
      </c>
      <c r="E30" s="104"/>
      <c r="F30" s="104">
        <v>18.26024658711323</v>
      </c>
      <c r="G30" s="104"/>
      <c r="H30" s="104">
        <v>8.9077240393106205</v>
      </c>
      <c r="I30" s="104"/>
      <c r="J30" s="104">
        <v>9.3525225478026091</v>
      </c>
      <c r="K30" s="104"/>
      <c r="L30" s="104">
        <v>3.6352083402692892</v>
      </c>
      <c r="M30" s="104"/>
      <c r="N30" s="104">
        <v>3.238918720106029</v>
      </c>
      <c r="O30" s="104"/>
      <c r="P30" s="104">
        <v>4.0183901923201919</v>
      </c>
      <c r="Q30" s="104"/>
      <c r="R30" s="104">
        <v>4.434652195487744</v>
      </c>
      <c r="S30" s="104"/>
      <c r="T30" s="104">
        <v>3.8606720981148466</v>
      </c>
      <c r="U30" s="75"/>
      <c r="V30" s="20" t="s">
        <v>43</v>
      </c>
      <c r="W30" s="104">
        <v>3.465441499371404</v>
      </c>
      <c r="X30" s="75"/>
      <c r="Y30" s="104">
        <v>3.4130992071607604</v>
      </c>
      <c r="Z30" s="104"/>
      <c r="AA30" s="104">
        <v>3.4511986124916967</v>
      </c>
      <c r="AB30" s="104"/>
      <c r="AC30" s="104">
        <v>3.1268622051425954</v>
      </c>
      <c r="AD30" s="104"/>
      <c r="AE30" s="104">
        <v>2.7600095755828975</v>
      </c>
      <c r="AF30" s="104"/>
      <c r="AG30" s="104">
        <v>2.4080593432481834</v>
      </c>
      <c r="AH30" s="104"/>
      <c r="AI30" s="104">
        <v>2.1732673188843492</v>
      </c>
      <c r="AJ30" s="104"/>
      <c r="AK30" s="104">
        <v>1.5817689779650617</v>
      </c>
      <c r="AL30" s="104"/>
      <c r="AM30" s="104">
        <v>1.0064666891787986</v>
      </c>
      <c r="AN30" s="104"/>
      <c r="AO30" s="104">
        <v>0.63691894522734871</v>
      </c>
      <c r="AP30" s="75"/>
      <c r="AQ30" s="20" t="s">
        <v>43</v>
      </c>
      <c r="AR30" s="104">
        <v>3.6662021557744411</v>
      </c>
      <c r="AS30" s="104"/>
      <c r="AT30" s="104">
        <v>3.1211263675723835</v>
      </c>
      <c r="AU30" s="104"/>
      <c r="AV30" s="104">
        <v>3.8960510232715198</v>
      </c>
      <c r="AW30" s="104"/>
      <c r="AX30" s="104">
        <v>4.3954684029544797</v>
      </c>
      <c r="AY30" s="104"/>
      <c r="AZ30" s="104">
        <v>3.7943247232355324</v>
      </c>
      <c r="BA30" s="104"/>
      <c r="BB30" s="104">
        <v>3.4006255836111676</v>
      </c>
      <c r="BC30" s="104"/>
      <c r="BD30" s="104">
        <v>3.2776300749400336</v>
      </c>
      <c r="BE30" s="104"/>
      <c r="BF30" s="104">
        <v>3.2492774715387993</v>
      </c>
      <c r="BG30" s="104"/>
      <c r="BH30" s="104">
        <v>2.8868099516306232</v>
      </c>
      <c r="BI30" s="104"/>
      <c r="BJ30" s="104">
        <v>2.4047015477883416</v>
      </c>
      <c r="BK30" s="75"/>
      <c r="BL30" s="20" t="s">
        <v>43</v>
      </c>
      <c r="BM30" s="104">
        <v>1.7655916330966388</v>
      </c>
      <c r="BN30" s="104"/>
      <c r="BO30" s="104">
        <v>1.2823195739816826</v>
      </c>
      <c r="BP30" s="104"/>
      <c r="BQ30" s="104">
        <v>0.82179745105592994</v>
      </c>
      <c r="BR30" s="104"/>
      <c r="BS30" s="104">
        <v>0.40329057613618891</v>
      </c>
      <c r="BT30" s="104"/>
      <c r="BU30" s="104">
        <v>0.1636092971934347</v>
      </c>
      <c r="BV30" s="75"/>
    </row>
    <row r="31" spans="1:74" s="1" customFormat="1" x14ac:dyDescent="0.25">
      <c r="A31" s="1" t="s">
        <v>44</v>
      </c>
      <c r="B31" s="104">
        <v>100</v>
      </c>
      <c r="C31" s="75"/>
      <c r="D31" s="104">
        <v>78.080290001897595</v>
      </c>
      <c r="E31" s="104"/>
      <c r="F31" s="104">
        <v>21.919709998102412</v>
      </c>
      <c r="G31" s="104"/>
      <c r="H31" s="104">
        <v>10.690644255243072</v>
      </c>
      <c r="I31" s="104"/>
      <c r="J31" s="104">
        <v>11.229065742859339</v>
      </c>
      <c r="K31" s="104"/>
      <c r="L31" s="104">
        <v>3.9528017677381517</v>
      </c>
      <c r="M31" s="104"/>
      <c r="N31" s="104">
        <v>3.4004102557668694</v>
      </c>
      <c r="O31" s="104"/>
      <c r="P31" s="104">
        <v>3.9555070093201459</v>
      </c>
      <c r="Q31" s="104"/>
      <c r="R31" s="104">
        <v>4.3467351262681309</v>
      </c>
      <c r="S31" s="104"/>
      <c r="T31" s="104">
        <v>3.9338917370160167</v>
      </c>
      <c r="U31" s="75"/>
      <c r="V31" s="20" t="s">
        <v>44</v>
      </c>
      <c r="W31" s="104">
        <v>3.4197782172379565</v>
      </c>
      <c r="X31" s="75"/>
      <c r="Y31" s="104">
        <v>3.3591917835932192</v>
      </c>
      <c r="Z31" s="104"/>
      <c r="AA31" s="104">
        <v>3.2969963193031928</v>
      </c>
      <c r="AB31" s="104"/>
      <c r="AC31" s="104">
        <v>2.4987806809681157</v>
      </c>
      <c r="AD31" s="104"/>
      <c r="AE31" s="104">
        <v>2.1433229148860429</v>
      </c>
      <c r="AF31" s="104"/>
      <c r="AG31" s="104">
        <v>2.0267748345097867</v>
      </c>
      <c r="AH31" s="104"/>
      <c r="AI31" s="104">
        <v>1.8338134810421376</v>
      </c>
      <c r="AJ31" s="104"/>
      <c r="AK31" s="104">
        <v>1.4047386422980597</v>
      </c>
      <c r="AL31" s="104"/>
      <c r="AM31" s="104">
        <v>0.84231029199358276</v>
      </c>
      <c r="AN31" s="104"/>
      <c r="AO31" s="104">
        <v>0.50036461951757305</v>
      </c>
      <c r="AP31" s="75"/>
      <c r="AQ31" s="20" t="s">
        <v>44</v>
      </c>
      <c r="AR31" s="104">
        <v>4.0784723932056872</v>
      </c>
      <c r="AS31" s="104"/>
      <c r="AT31" s="104">
        <v>3.2998458404362263</v>
      </c>
      <c r="AU31" s="104"/>
      <c r="AV31" s="104">
        <v>3.7421206898444446</v>
      </c>
      <c r="AW31" s="104"/>
      <c r="AX31" s="104">
        <v>4.2225292518948452</v>
      </c>
      <c r="AY31" s="104"/>
      <c r="AZ31" s="104">
        <v>3.9359304698024471</v>
      </c>
      <c r="BA31" s="104"/>
      <c r="BB31" s="104">
        <v>3.4268228231430671</v>
      </c>
      <c r="BC31" s="104"/>
      <c r="BD31" s="104">
        <v>3.1747256728210256</v>
      </c>
      <c r="BE31" s="104"/>
      <c r="BF31" s="104">
        <v>3.1506921497809928</v>
      </c>
      <c r="BG31" s="104"/>
      <c r="BH31" s="104">
        <v>2.2789770579831288</v>
      </c>
      <c r="BI31" s="104"/>
      <c r="BJ31" s="104">
        <v>1.8216987035227734</v>
      </c>
      <c r="BK31" s="75"/>
      <c r="BL31" s="20" t="s">
        <v>44</v>
      </c>
      <c r="BM31" s="104">
        <v>1.5395443589047928</v>
      </c>
      <c r="BN31" s="104"/>
      <c r="BO31" s="104">
        <v>1.1923575749116679</v>
      </c>
      <c r="BP31" s="104"/>
      <c r="BQ31" s="104">
        <v>0.79106752753465459</v>
      </c>
      <c r="BR31" s="104"/>
      <c r="BS31" s="104">
        <v>0.36063301084762667</v>
      </c>
      <c r="BT31" s="104"/>
      <c r="BU31" s="104">
        <v>0.14945479580522888</v>
      </c>
      <c r="BV31" s="75"/>
    </row>
    <row r="32" spans="1:74" s="1" customFormat="1" x14ac:dyDescent="0.25">
      <c r="A32" s="1" t="s">
        <v>45</v>
      </c>
      <c r="B32" s="104">
        <v>100</v>
      </c>
      <c r="C32" s="75"/>
      <c r="D32" s="104">
        <v>78.541495325983348</v>
      </c>
      <c r="E32" s="104"/>
      <c r="F32" s="104">
        <v>21.458501232000753</v>
      </c>
      <c r="G32" s="104"/>
      <c r="H32" s="104">
        <v>10.534090035288235</v>
      </c>
      <c r="I32" s="104"/>
      <c r="J32" s="104">
        <v>10.92441463872842</v>
      </c>
      <c r="K32" s="104"/>
      <c r="L32" s="104">
        <v>4.4328586954030023</v>
      </c>
      <c r="M32" s="104"/>
      <c r="N32" s="104">
        <v>3.3638546062192685</v>
      </c>
      <c r="O32" s="104"/>
      <c r="P32" s="104">
        <v>3.7993246902478259</v>
      </c>
      <c r="Q32" s="104"/>
      <c r="R32" s="104">
        <v>4.3140781685942073</v>
      </c>
      <c r="S32" s="104"/>
      <c r="T32" s="104">
        <v>3.9598947321392246</v>
      </c>
      <c r="U32" s="75"/>
      <c r="V32" s="20" t="s">
        <v>45</v>
      </c>
      <c r="W32" s="104">
        <v>3.3441180870294445</v>
      </c>
      <c r="X32" s="75"/>
      <c r="Y32" s="104">
        <v>3.2018767798233987</v>
      </c>
      <c r="Z32" s="104"/>
      <c r="AA32" s="104">
        <v>3.051519199117247</v>
      </c>
      <c r="AB32" s="104"/>
      <c r="AC32" s="104">
        <v>2.4958332676481967</v>
      </c>
      <c r="AD32" s="104"/>
      <c r="AE32" s="104">
        <v>2.2490407273778152</v>
      </c>
      <c r="AF32" s="104"/>
      <c r="AG32" s="104">
        <v>2.0594717015006707</v>
      </c>
      <c r="AH32" s="104"/>
      <c r="AI32" s="104">
        <v>1.6939296125646248</v>
      </c>
      <c r="AJ32" s="104"/>
      <c r="AK32" s="104">
        <v>1.2511727808686699</v>
      </c>
      <c r="AL32" s="104"/>
      <c r="AM32" s="104">
        <v>0.65326708232909658</v>
      </c>
      <c r="AN32" s="104"/>
      <c r="AO32" s="104">
        <v>0.31850005758492611</v>
      </c>
      <c r="AP32" s="75"/>
      <c r="AQ32" s="20" t="s">
        <v>45</v>
      </c>
      <c r="AR32" s="104">
        <v>4.6032935548734093</v>
      </c>
      <c r="AS32" s="104"/>
      <c r="AT32" s="104">
        <v>3.4587681947542164</v>
      </c>
      <c r="AU32" s="104"/>
      <c r="AV32" s="104">
        <v>3.8482873664730168</v>
      </c>
      <c r="AW32" s="104"/>
      <c r="AX32" s="104">
        <v>4.3040102720769005</v>
      </c>
      <c r="AY32" s="104"/>
      <c r="AZ32" s="104">
        <v>4.0469501983668188</v>
      </c>
      <c r="BA32" s="104"/>
      <c r="BB32" s="104">
        <v>3.4905207914626444</v>
      </c>
      <c r="BC32" s="104"/>
      <c r="BD32" s="104">
        <v>3.2403137714161372</v>
      </c>
      <c r="BE32" s="104"/>
      <c r="BF32" s="104">
        <v>3.0090688169811992</v>
      </c>
      <c r="BG32" s="104"/>
      <c r="BH32" s="104">
        <v>2.3248821057922866</v>
      </c>
      <c r="BI32" s="104"/>
      <c r="BJ32" s="104">
        <v>2.0465951200062289</v>
      </c>
      <c r="BK32" s="75"/>
      <c r="BL32" s="20" t="s">
        <v>45</v>
      </c>
      <c r="BM32" s="104">
        <v>1.6727921929021365</v>
      </c>
      <c r="BN32" s="104"/>
      <c r="BO32" s="104">
        <v>1.1753899167245556</v>
      </c>
      <c r="BP32" s="104"/>
      <c r="BQ32" s="104">
        <v>0.70894168956582482</v>
      </c>
      <c r="BR32" s="104"/>
      <c r="BS32" s="104">
        <v>0.31402543691056772</v>
      </c>
      <c r="BT32" s="104"/>
      <c r="BU32" s="104">
        <v>0.10891226721388295</v>
      </c>
      <c r="BV32" s="75"/>
    </row>
    <row r="33" spans="1:74" s="1" customFormat="1" x14ac:dyDescent="0.25">
      <c r="A33" s="1" t="s">
        <v>46</v>
      </c>
      <c r="B33" s="104">
        <v>100</v>
      </c>
      <c r="C33" s="75"/>
      <c r="D33" s="104">
        <v>78.484636567706389</v>
      </c>
      <c r="E33" s="104"/>
      <c r="F33" s="104">
        <v>21.515363432293618</v>
      </c>
      <c r="G33" s="104"/>
      <c r="H33" s="104">
        <v>10.544548404615025</v>
      </c>
      <c r="I33" s="104"/>
      <c r="J33" s="104">
        <v>10.970815027678594</v>
      </c>
      <c r="K33" s="104"/>
      <c r="L33" s="104">
        <v>3.9202832820109119</v>
      </c>
      <c r="M33" s="104"/>
      <c r="N33" s="104">
        <v>3.3098419190491764</v>
      </c>
      <c r="O33" s="104"/>
      <c r="P33" s="104">
        <v>3.8741626503973849</v>
      </c>
      <c r="Q33" s="104"/>
      <c r="R33" s="104">
        <v>4.087837547888185</v>
      </c>
      <c r="S33" s="104"/>
      <c r="T33" s="104">
        <v>3.6687269622502749</v>
      </c>
      <c r="U33" s="75"/>
      <c r="V33" s="20" t="s">
        <v>46</v>
      </c>
      <c r="W33" s="104">
        <v>3.379289220219801</v>
      </c>
      <c r="X33" s="75"/>
      <c r="Y33" s="104">
        <v>3.2722031746407554</v>
      </c>
      <c r="Z33" s="104"/>
      <c r="AA33" s="104">
        <v>3.1792279588572243</v>
      </c>
      <c r="AB33" s="104"/>
      <c r="AC33" s="104">
        <v>2.5342553119076405</v>
      </c>
      <c r="AD33" s="104"/>
      <c r="AE33" s="104">
        <v>2.3373015109656361</v>
      </c>
      <c r="AF33" s="104"/>
      <c r="AG33" s="104">
        <v>2.3997466679885706</v>
      </c>
      <c r="AH33" s="104"/>
      <c r="AI33" s="104">
        <v>2.0803707644204663</v>
      </c>
      <c r="AJ33" s="104"/>
      <c r="AK33" s="104">
        <v>1.6199753474806635</v>
      </c>
      <c r="AL33" s="104"/>
      <c r="AM33" s="104">
        <v>0.8822228108311273</v>
      </c>
      <c r="AN33" s="104"/>
      <c r="AO33" s="104">
        <v>0.49294976420294384</v>
      </c>
      <c r="AP33" s="75"/>
      <c r="AQ33" s="20" t="s">
        <v>46</v>
      </c>
      <c r="AR33" s="104">
        <v>4.0195266893856552</v>
      </c>
      <c r="AS33" s="104"/>
      <c r="AT33" s="104">
        <v>3.2561272460649935</v>
      </c>
      <c r="AU33" s="104"/>
      <c r="AV33" s="104">
        <v>3.8223716433878421</v>
      </c>
      <c r="AW33" s="104"/>
      <c r="AX33" s="104">
        <v>4.1298622507187854</v>
      </c>
      <c r="AY33" s="104"/>
      <c r="AZ33" s="104">
        <v>3.7828151519770108</v>
      </c>
      <c r="BA33" s="104"/>
      <c r="BB33" s="104">
        <v>3.3791412459140595</v>
      </c>
      <c r="BC33" s="104"/>
      <c r="BD33" s="104">
        <v>3.1270403807082938</v>
      </c>
      <c r="BE33" s="104"/>
      <c r="BF33" s="104">
        <v>3.184010488418791</v>
      </c>
      <c r="BG33" s="104"/>
      <c r="BH33" s="104">
        <v>2.2747616503870272</v>
      </c>
      <c r="BI33" s="104"/>
      <c r="BJ33" s="104">
        <v>1.9318045614559489</v>
      </c>
      <c r="BK33" s="75"/>
      <c r="BL33" s="20" t="s">
        <v>46</v>
      </c>
      <c r="BM33" s="104">
        <v>1.665450811121157</v>
      </c>
      <c r="BN33" s="104"/>
      <c r="BO33" s="104">
        <v>1.3535683263958047</v>
      </c>
      <c r="BP33" s="104"/>
      <c r="BQ33" s="104">
        <v>0.98141294745580376</v>
      </c>
      <c r="BR33" s="104"/>
      <c r="BS33" s="104">
        <v>0.38305812578703835</v>
      </c>
      <c r="BT33" s="104"/>
      <c r="BU33" s="104">
        <v>0.15527239850072433</v>
      </c>
      <c r="BV33" s="75"/>
    </row>
    <row r="34" spans="1:74" s="1" customFormat="1" x14ac:dyDescent="0.25">
      <c r="A34" s="1" t="s">
        <v>47</v>
      </c>
      <c r="B34" s="104">
        <v>100</v>
      </c>
      <c r="C34" s="75"/>
      <c r="D34" s="104">
        <v>78.734930268127158</v>
      </c>
      <c r="E34" s="104"/>
      <c r="F34" s="104">
        <v>21.265069731872849</v>
      </c>
      <c r="G34" s="104"/>
      <c r="H34" s="104">
        <v>10.364201819071273</v>
      </c>
      <c r="I34" s="104"/>
      <c r="J34" s="104">
        <v>10.900867912801576</v>
      </c>
      <c r="K34" s="104"/>
      <c r="L34" s="104">
        <v>3.8303554604182897</v>
      </c>
      <c r="M34" s="104"/>
      <c r="N34" s="104">
        <v>3.5785191455449796</v>
      </c>
      <c r="O34" s="104"/>
      <c r="P34" s="104">
        <v>4.1586878633608348</v>
      </c>
      <c r="Q34" s="104"/>
      <c r="R34" s="104">
        <v>4.4793875629880961</v>
      </c>
      <c r="S34" s="104"/>
      <c r="T34" s="104">
        <v>4.0087260596791108</v>
      </c>
      <c r="U34" s="75"/>
      <c r="V34" s="20" t="s">
        <v>47</v>
      </c>
      <c r="W34" s="104">
        <v>3.5205055539334138</v>
      </c>
      <c r="X34" s="75"/>
      <c r="Y34" s="104">
        <v>3.3630775786451044</v>
      </c>
      <c r="Z34" s="104"/>
      <c r="AA34" s="104">
        <v>3.4066029116000238</v>
      </c>
      <c r="AB34" s="104"/>
      <c r="AC34" s="104">
        <v>2.673255300275343</v>
      </c>
      <c r="AD34" s="104"/>
      <c r="AE34" s="104">
        <v>2.2045694686013548</v>
      </c>
      <c r="AF34" s="104"/>
      <c r="AG34" s="104">
        <v>2.0295219338913526</v>
      </c>
      <c r="AH34" s="104"/>
      <c r="AI34" s="104">
        <v>1.7000944588037394</v>
      </c>
      <c r="AJ34" s="104"/>
      <c r="AK34" s="104">
        <v>1.3007337588941812</v>
      </c>
      <c r="AL34" s="104"/>
      <c r="AM34" s="104">
        <v>0.79497948278884711</v>
      </c>
      <c r="AN34" s="104"/>
      <c r="AO34" s="104">
        <v>0.54480343858709257</v>
      </c>
      <c r="AP34" s="75"/>
      <c r="AQ34" s="20" t="s">
        <v>47</v>
      </c>
      <c r="AR34" s="104">
        <v>3.9185844643275458</v>
      </c>
      <c r="AS34" s="104"/>
      <c r="AT34" s="104">
        <v>3.3952081055928116</v>
      </c>
      <c r="AU34" s="104"/>
      <c r="AV34" s="104">
        <v>3.89152306166427</v>
      </c>
      <c r="AW34" s="104"/>
      <c r="AX34" s="104">
        <v>4.3521749999974775</v>
      </c>
      <c r="AY34" s="104"/>
      <c r="AZ34" s="104">
        <v>3.9380762438682271</v>
      </c>
      <c r="BA34" s="104"/>
      <c r="BB34" s="104">
        <v>3.3909388381516679</v>
      </c>
      <c r="BC34" s="104"/>
      <c r="BD34" s="104">
        <v>3.0848308486970613</v>
      </c>
      <c r="BE34" s="104"/>
      <c r="BF34" s="104">
        <v>3.1032931594930697</v>
      </c>
      <c r="BG34" s="104"/>
      <c r="BH34" s="104">
        <v>2.3903608217300265</v>
      </c>
      <c r="BI34" s="104"/>
      <c r="BJ34" s="104">
        <v>1.889882572941141</v>
      </c>
      <c r="BK34" s="75"/>
      <c r="BL34" s="20" t="s">
        <v>47</v>
      </c>
      <c r="BM34" s="104">
        <v>1.5286424950769697</v>
      </c>
      <c r="BN34" s="104"/>
      <c r="BO34" s="104">
        <v>1.101904991540694</v>
      </c>
      <c r="BP34" s="104"/>
      <c r="BQ34" s="104">
        <v>0.6747057409939401</v>
      </c>
      <c r="BR34" s="104"/>
      <c r="BS34" s="104">
        <v>0.32969998152002683</v>
      </c>
      <c r="BT34" s="104"/>
      <c r="BU34" s="104">
        <v>0.15128648772817749</v>
      </c>
      <c r="BV34" s="75"/>
    </row>
    <row r="35" spans="1:74" s="1" customFormat="1" x14ac:dyDescent="0.25">
      <c r="A35" s="1" t="s">
        <v>48</v>
      </c>
      <c r="B35" s="104">
        <v>100</v>
      </c>
      <c r="C35" s="75"/>
      <c r="D35" s="104">
        <v>77.044014308060795</v>
      </c>
      <c r="E35" s="104"/>
      <c r="F35" s="104">
        <v>22.955985691939212</v>
      </c>
      <c r="G35" s="104"/>
      <c r="H35" s="104">
        <v>11.115746153459636</v>
      </c>
      <c r="I35" s="104"/>
      <c r="J35" s="104">
        <v>11.840239538479576</v>
      </c>
      <c r="K35" s="104"/>
      <c r="L35" s="104">
        <v>4.1593699345480806</v>
      </c>
      <c r="M35" s="104"/>
      <c r="N35" s="104">
        <v>3.0259398379456219</v>
      </c>
      <c r="O35" s="104"/>
      <c r="P35" s="104">
        <v>3.4818886674598408</v>
      </c>
      <c r="Q35" s="104"/>
      <c r="R35" s="104">
        <v>3.8087545897297992</v>
      </c>
      <c r="S35" s="104"/>
      <c r="T35" s="104">
        <v>3.7203563472729604</v>
      </c>
      <c r="U35" s="75"/>
      <c r="V35" s="20" t="s">
        <v>48</v>
      </c>
      <c r="W35" s="104">
        <v>3.4360790519356494</v>
      </c>
      <c r="X35" s="75"/>
      <c r="Y35" s="104">
        <v>3.2429342604817766</v>
      </c>
      <c r="Z35" s="104"/>
      <c r="AA35" s="104">
        <v>3.0336988415750321</v>
      </c>
      <c r="AB35" s="104"/>
      <c r="AC35" s="104">
        <v>2.4929306458168021</v>
      </c>
      <c r="AD35" s="104"/>
      <c r="AE35" s="104">
        <v>2.2551644257413961</v>
      </c>
      <c r="AF35" s="104"/>
      <c r="AG35" s="104">
        <v>2.3445218070232725</v>
      </c>
      <c r="AH35" s="104"/>
      <c r="AI35" s="104">
        <v>2.0495078830474789</v>
      </c>
      <c r="AJ35" s="104"/>
      <c r="AK35" s="104">
        <v>1.4193823060073727</v>
      </c>
      <c r="AL35" s="104"/>
      <c r="AM35" s="104">
        <v>0.83029928137597198</v>
      </c>
      <c r="AN35" s="104"/>
      <c r="AO35" s="104">
        <v>0.46060136859089479</v>
      </c>
      <c r="AP35" s="75"/>
      <c r="AQ35" s="20" t="s">
        <v>48</v>
      </c>
      <c r="AR35" s="104">
        <v>4.3288941429972914</v>
      </c>
      <c r="AS35" s="104"/>
      <c r="AT35" s="104">
        <v>3.0468118440188316</v>
      </c>
      <c r="AU35" s="104"/>
      <c r="AV35" s="104">
        <v>3.4088795927181605</v>
      </c>
      <c r="AW35" s="104"/>
      <c r="AX35" s="104">
        <v>3.8327330603557428</v>
      </c>
      <c r="AY35" s="104"/>
      <c r="AZ35" s="104">
        <v>3.8722295382405072</v>
      </c>
      <c r="BA35" s="104"/>
      <c r="BB35" s="104">
        <v>3.4321422881015393</v>
      </c>
      <c r="BC35" s="104"/>
      <c r="BD35" s="104">
        <v>3.4234384611519428</v>
      </c>
      <c r="BE35" s="104"/>
      <c r="BF35" s="104">
        <v>3.0515932226391693</v>
      </c>
      <c r="BG35" s="104"/>
      <c r="BH35" s="104">
        <v>2.3844906965681298</v>
      </c>
      <c r="BI35" s="104"/>
      <c r="BJ35" s="104">
        <v>2.0485487442224413</v>
      </c>
      <c r="BK35" s="75"/>
      <c r="BL35" s="20" t="s">
        <v>48</v>
      </c>
      <c r="BM35" s="104">
        <v>1.6868388831443948</v>
      </c>
      <c r="BN35" s="104"/>
      <c r="BO35" s="104">
        <v>1.3270472997164242</v>
      </c>
      <c r="BP35" s="104"/>
      <c r="BQ35" s="104">
        <v>0.90378076777774552</v>
      </c>
      <c r="BR35" s="104"/>
      <c r="BS35" s="104">
        <v>0.38998298315938329</v>
      </c>
      <c r="BT35" s="104"/>
      <c r="BU35" s="104">
        <v>0.1451878502019846</v>
      </c>
      <c r="BV35" s="75"/>
    </row>
    <row r="36" spans="1:74" s="1" customFormat="1" x14ac:dyDescent="0.25">
      <c r="A36" s="1" t="s">
        <v>49</v>
      </c>
      <c r="B36" s="104">
        <v>100</v>
      </c>
      <c r="C36" s="75"/>
      <c r="D36" s="104">
        <v>79.094983838121422</v>
      </c>
      <c r="E36" s="104"/>
      <c r="F36" s="104">
        <v>20.905015890794029</v>
      </c>
      <c r="G36" s="104"/>
      <c r="H36" s="104">
        <v>10.192368287266337</v>
      </c>
      <c r="I36" s="104"/>
      <c r="J36" s="104">
        <v>10.712647874612253</v>
      </c>
      <c r="K36" s="104"/>
      <c r="L36" s="104">
        <v>4.12189701175721</v>
      </c>
      <c r="M36" s="104"/>
      <c r="N36" s="104">
        <v>3.2364661130804553</v>
      </c>
      <c r="O36" s="104"/>
      <c r="P36" s="104">
        <v>3.8574327416126182</v>
      </c>
      <c r="Q36" s="104"/>
      <c r="R36" s="104">
        <v>4.2919697730358193</v>
      </c>
      <c r="S36" s="104"/>
      <c r="T36" s="104">
        <v>3.9624297562464417</v>
      </c>
      <c r="U36" s="75"/>
      <c r="V36" s="20" t="s">
        <v>49</v>
      </c>
      <c r="W36" s="104">
        <v>3.5062157189258745</v>
      </c>
      <c r="X36" s="75"/>
      <c r="Y36" s="104">
        <v>3.2965552592114853</v>
      </c>
      <c r="Z36" s="104"/>
      <c r="AA36" s="104">
        <v>3.1374805341461589</v>
      </c>
      <c r="AB36" s="104"/>
      <c r="AC36" s="104">
        <v>2.5763536539481979</v>
      </c>
      <c r="AD36" s="104"/>
      <c r="AE36" s="104">
        <v>2.2716062179246057</v>
      </c>
      <c r="AF36" s="104"/>
      <c r="AG36" s="104">
        <v>2.1072522565610927</v>
      </c>
      <c r="AH36" s="104"/>
      <c r="AI36" s="104">
        <v>1.8450297202000558</v>
      </c>
      <c r="AJ36" s="104"/>
      <c r="AK36" s="104">
        <v>1.3678563733594105</v>
      </c>
      <c r="AL36" s="104"/>
      <c r="AM36" s="104">
        <v>0.80253256197612843</v>
      </c>
      <c r="AN36" s="104"/>
      <c r="AO36" s="104">
        <v>0.45070749661733567</v>
      </c>
      <c r="AP36" s="75"/>
      <c r="AQ36" s="20" t="s">
        <v>49</v>
      </c>
      <c r="AR36" s="104">
        <v>4.2023882530916001</v>
      </c>
      <c r="AS36" s="104"/>
      <c r="AT36" s="104">
        <v>3.2374341560505355</v>
      </c>
      <c r="AU36" s="104"/>
      <c r="AV36" s="104">
        <v>3.8322793472951164</v>
      </c>
      <c r="AW36" s="104"/>
      <c r="AX36" s="104">
        <v>4.3582690598501541</v>
      </c>
      <c r="AY36" s="104"/>
      <c r="AZ36" s="104">
        <v>4.0458806988262355</v>
      </c>
      <c r="BA36" s="104"/>
      <c r="BB36" s="104">
        <v>3.5826851497018479</v>
      </c>
      <c r="BC36" s="104"/>
      <c r="BD36" s="104">
        <v>3.3157698684920134</v>
      </c>
      <c r="BE36" s="104"/>
      <c r="BF36" s="104">
        <v>3.1367524010132453</v>
      </c>
      <c r="BG36" s="104"/>
      <c r="BH36" s="104">
        <v>2.4322045737693587</v>
      </c>
      <c r="BI36" s="104"/>
      <c r="BJ36" s="104">
        <v>1.9738028840353095</v>
      </c>
      <c r="BK36" s="75"/>
      <c r="BL36" s="20" t="s">
        <v>49</v>
      </c>
      <c r="BM36" s="104">
        <v>1.6290512281467773</v>
      </c>
      <c r="BN36" s="104"/>
      <c r="BO36" s="104">
        <v>1.2254950958654431</v>
      </c>
      <c r="BP36" s="104"/>
      <c r="BQ36" s="104">
        <v>0.7837267482147493</v>
      </c>
      <c r="BR36" s="104"/>
      <c r="BS36" s="104">
        <v>0.3653609952393661</v>
      </c>
      <c r="BT36" s="104"/>
      <c r="BU36" s="104">
        <v>0.14209818992676959</v>
      </c>
      <c r="BV36" s="75"/>
    </row>
    <row r="37" spans="1:74" x14ac:dyDescent="0.25">
      <c r="B37" s="28"/>
      <c r="D37" s="28"/>
      <c r="F37" s="28"/>
      <c r="H37" s="28"/>
      <c r="J37" s="28"/>
      <c r="L37" s="28"/>
      <c r="N37" s="28"/>
      <c r="P37" s="28"/>
      <c r="R37" s="28"/>
      <c r="T37" s="28"/>
      <c r="V37"/>
      <c r="W37" s="28"/>
      <c r="Y37" s="28"/>
      <c r="AA37" s="28"/>
      <c r="AC37" s="28"/>
      <c r="AE37" s="28"/>
      <c r="AG37" s="28"/>
      <c r="AI37" s="28"/>
      <c r="AK37" s="28"/>
      <c r="AM37" s="28"/>
      <c r="AO37" s="28"/>
      <c r="AQ37"/>
      <c r="AR37" s="28"/>
      <c r="AT37" s="28"/>
      <c r="AV37" s="28"/>
      <c r="AX37" s="28"/>
      <c r="AZ37" s="28"/>
      <c r="BB37" s="28"/>
      <c r="BD37" s="28"/>
      <c r="BF37" s="28"/>
      <c r="BH37" s="28"/>
      <c r="BJ37" s="28"/>
      <c r="BL37"/>
      <c r="BM37" s="28"/>
      <c r="BO37" s="28"/>
      <c r="BQ37" s="28"/>
      <c r="BS37" s="28"/>
      <c r="BU37" s="28"/>
    </row>
    <row r="38" spans="1:74" x14ac:dyDescent="0.25">
      <c r="B38" s="28"/>
      <c r="D38" s="28"/>
      <c r="V38"/>
      <c r="AQ38"/>
      <c r="BL38"/>
    </row>
    <row r="39" spans="1:74" x14ac:dyDescent="0.25">
      <c r="H39" s="28"/>
      <c r="T39" s="80"/>
      <c r="V39"/>
      <c r="AQ39"/>
      <c r="BL39"/>
    </row>
    <row r="40" spans="1:74" x14ac:dyDescent="0.25">
      <c r="T40" s="80"/>
      <c r="V40"/>
      <c r="AQ40"/>
      <c r="BL40"/>
    </row>
    <row r="41" spans="1:74" x14ac:dyDescent="0.25">
      <c r="T41" s="80"/>
      <c r="V41"/>
      <c r="AQ41"/>
      <c r="BL41"/>
    </row>
    <row r="42" spans="1:74" x14ac:dyDescent="0.25">
      <c r="T42" s="80"/>
      <c r="V42"/>
      <c r="AQ42"/>
      <c r="BL42"/>
    </row>
    <row r="43" spans="1:74" x14ac:dyDescent="0.25">
      <c r="T43" s="80"/>
      <c r="V43"/>
      <c r="AQ43"/>
      <c r="BL43"/>
    </row>
    <row r="44" spans="1:74" x14ac:dyDescent="0.25">
      <c r="T44" s="80"/>
      <c r="V44"/>
      <c r="AQ44"/>
      <c r="BL44"/>
    </row>
    <row r="45" spans="1:74" x14ac:dyDescent="0.25">
      <c r="T45" s="80"/>
      <c r="V45"/>
      <c r="AQ45"/>
      <c r="BL45"/>
    </row>
    <row r="46" spans="1:74" x14ac:dyDescent="0.25">
      <c r="T46" s="80"/>
      <c r="V46"/>
      <c r="AQ46"/>
      <c r="BL46"/>
    </row>
    <row r="47" spans="1:74" x14ac:dyDescent="0.25">
      <c r="T47" s="80"/>
      <c r="V47"/>
      <c r="AQ47"/>
      <c r="BL47"/>
    </row>
    <row r="48" spans="1:74" x14ac:dyDescent="0.25">
      <c r="T48" s="80"/>
      <c r="V48"/>
      <c r="AQ48"/>
      <c r="BL48"/>
    </row>
    <row r="49" spans="20:64" x14ac:dyDescent="0.25">
      <c r="T49" s="80"/>
      <c r="V49"/>
      <c r="AQ49"/>
      <c r="BL49"/>
    </row>
    <row r="50" spans="20:64" x14ac:dyDescent="0.25">
      <c r="T50" s="80"/>
      <c r="V50"/>
      <c r="AQ50"/>
      <c r="BL50"/>
    </row>
    <row r="51" spans="20:64" x14ac:dyDescent="0.25">
      <c r="T51" s="80"/>
      <c r="V51"/>
      <c r="AQ51"/>
      <c r="BL51"/>
    </row>
    <row r="52" spans="20:64" x14ac:dyDescent="0.25">
      <c r="T52" s="80"/>
      <c r="V52"/>
      <c r="AQ52"/>
      <c r="BL52"/>
    </row>
    <row r="53" spans="20:64" x14ac:dyDescent="0.25">
      <c r="T53" s="80"/>
      <c r="V53"/>
      <c r="AQ53"/>
      <c r="BL53"/>
    </row>
    <row r="54" spans="20:64" x14ac:dyDescent="0.25">
      <c r="T54" s="80"/>
      <c r="V54"/>
      <c r="AQ54"/>
      <c r="BL54"/>
    </row>
    <row r="55" spans="20:64" x14ac:dyDescent="0.25">
      <c r="T55" s="80"/>
      <c r="V55"/>
      <c r="AQ55"/>
      <c r="BL55"/>
    </row>
    <row r="56" spans="20:64" x14ac:dyDescent="0.25">
      <c r="T56" s="80"/>
      <c r="V56"/>
      <c r="AQ56"/>
      <c r="BL56"/>
    </row>
    <row r="57" spans="20:64" x14ac:dyDescent="0.25">
      <c r="T57" s="80"/>
      <c r="V57"/>
      <c r="AQ57"/>
      <c r="BL57"/>
    </row>
    <row r="58" spans="20:64" x14ac:dyDescent="0.25">
      <c r="T58" s="80"/>
      <c r="V58"/>
      <c r="AQ58"/>
      <c r="BL58"/>
    </row>
    <row r="59" spans="20:64" x14ac:dyDescent="0.25">
      <c r="T59" s="80"/>
      <c r="V59"/>
      <c r="AQ59"/>
      <c r="BL59"/>
    </row>
    <row r="60" spans="20:64" x14ac:dyDescent="0.25">
      <c r="T60" s="80"/>
      <c r="V60"/>
      <c r="AQ60"/>
      <c r="BL60"/>
    </row>
    <row r="61" spans="20:64" x14ac:dyDescent="0.25">
      <c r="T61" s="80"/>
      <c r="V61"/>
      <c r="AQ61"/>
      <c r="BL61"/>
    </row>
    <row r="62" spans="20:64" x14ac:dyDescent="0.25">
      <c r="T62" s="80"/>
      <c r="V62"/>
      <c r="AQ62"/>
      <c r="BL62"/>
    </row>
    <row r="63" spans="20:64" x14ac:dyDescent="0.25">
      <c r="T63" s="80"/>
      <c r="V63"/>
      <c r="AQ63"/>
      <c r="BL63"/>
    </row>
    <row r="64" spans="20:64" x14ac:dyDescent="0.25">
      <c r="T64" s="80"/>
      <c r="V64"/>
      <c r="AQ64"/>
      <c r="BL64"/>
    </row>
    <row r="65" spans="20:64" x14ac:dyDescent="0.25">
      <c r="T65" s="80"/>
      <c r="V65"/>
      <c r="AQ65"/>
      <c r="BL65"/>
    </row>
    <row r="66" spans="20:64" x14ac:dyDescent="0.25">
      <c r="V66"/>
      <c r="AQ66"/>
      <c r="BL66"/>
    </row>
    <row r="67" spans="20:64" x14ac:dyDescent="0.25">
      <c r="V67"/>
      <c r="AQ67"/>
      <c r="BL67"/>
    </row>
    <row r="68" spans="20:64" x14ac:dyDescent="0.25">
      <c r="V68"/>
      <c r="AQ68"/>
      <c r="BL68"/>
    </row>
    <row r="69" spans="20:64" x14ac:dyDescent="0.25">
      <c r="V69"/>
      <c r="AQ69"/>
      <c r="BL69"/>
    </row>
    <row r="70" spans="20:64" x14ac:dyDescent="0.25">
      <c r="V70"/>
      <c r="AQ70"/>
      <c r="BL70"/>
    </row>
    <row r="71" spans="20:64" x14ac:dyDescent="0.25">
      <c r="V71"/>
      <c r="AQ71"/>
      <c r="BL71"/>
    </row>
    <row r="72" spans="20:64" x14ac:dyDescent="0.25">
      <c r="V72"/>
      <c r="AQ72"/>
      <c r="BL72"/>
    </row>
    <row r="73" spans="20:64" x14ac:dyDescent="0.25">
      <c r="V73"/>
      <c r="AQ73"/>
      <c r="BL73"/>
    </row>
    <row r="74" spans="20:64" x14ac:dyDescent="0.25">
      <c r="V74"/>
      <c r="AQ74"/>
      <c r="BL74"/>
    </row>
    <row r="75" spans="20:64" x14ac:dyDescent="0.25">
      <c r="V75"/>
      <c r="AQ75"/>
      <c r="BL75"/>
    </row>
    <row r="76" spans="20:64" x14ac:dyDescent="0.25">
      <c r="V76"/>
      <c r="AQ76"/>
      <c r="BL76"/>
    </row>
    <row r="77" spans="20:64" x14ac:dyDescent="0.25">
      <c r="V77"/>
      <c r="AQ77"/>
      <c r="BL77"/>
    </row>
    <row r="78" spans="20:64" x14ac:dyDescent="0.25">
      <c r="V78"/>
      <c r="AQ78"/>
      <c r="BL78"/>
    </row>
    <row r="79" spans="20:64" x14ac:dyDescent="0.25">
      <c r="V79"/>
      <c r="AQ79"/>
      <c r="BL79"/>
    </row>
    <row r="80" spans="20:64" x14ac:dyDescent="0.25">
      <c r="V80"/>
      <c r="AQ80"/>
      <c r="BL80"/>
    </row>
    <row r="81" spans="22:64" x14ac:dyDescent="0.25">
      <c r="V81"/>
      <c r="AQ81"/>
      <c r="BL81"/>
    </row>
    <row r="82" spans="22:64" x14ac:dyDescent="0.25">
      <c r="V82"/>
      <c r="AQ82"/>
      <c r="BL82"/>
    </row>
    <row r="83" spans="22:64" x14ac:dyDescent="0.25">
      <c r="V83"/>
      <c r="AQ83"/>
      <c r="BL83"/>
    </row>
    <row r="84" spans="22:64" x14ac:dyDescent="0.25">
      <c r="V84"/>
      <c r="AQ84"/>
      <c r="BL84"/>
    </row>
    <row r="85" spans="22:64" x14ac:dyDescent="0.25">
      <c r="V85"/>
      <c r="AQ85"/>
      <c r="BL85"/>
    </row>
    <row r="86" spans="22:64" x14ac:dyDescent="0.25">
      <c r="V86"/>
      <c r="AQ86"/>
      <c r="BL86"/>
    </row>
    <row r="87" spans="22:64" x14ac:dyDescent="0.25">
      <c r="V87"/>
      <c r="AQ87"/>
      <c r="BL87"/>
    </row>
    <row r="88" spans="22:64" x14ac:dyDescent="0.25">
      <c r="V88"/>
      <c r="AQ88"/>
      <c r="BL88"/>
    </row>
    <row r="89" spans="22:64" x14ac:dyDescent="0.25">
      <c r="V89"/>
      <c r="AQ89"/>
      <c r="BL89"/>
    </row>
    <row r="90" spans="22:64" x14ac:dyDescent="0.25">
      <c r="V90"/>
      <c r="AQ90"/>
      <c r="BL90"/>
    </row>
    <row r="91" spans="22:64" x14ac:dyDescent="0.25">
      <c r="V91"/>
      <c r="AQ91"/>
      <c r="BL91"/>
    </row>
    <row r="92" spans="22:64" x14ac:dyDescent="0.25">
      <c r="V92"/>
      <c r="AQ92"/>
      <c r="BL92"/>
    </row>
    <row r="93" spans="22:64" x14ac:dyDescent="0.25">
      <c r="V93"/>
      <c r="AQ93"/>
      <c r="BL93"/>
    </row>
    <row r="94" spans="22:64" x14ac:dyDescent="0.25">
      <c r="V94"/>
      <c r="AQ94"/>
      <c r="BL94"/>
    </row>
    <row r="95" spans="22:64" x14ac:dyDescent="0.25">
      <c r="V95"/>
      <c r="AQ95"/>
      <c r="BL95"/>
    </row>
    <row r="96" spans="22:64" x14ac:dyDescent="0.25">
      <c r="V96"/>
      <c r="AQ96"/>
      <c r="BL96"/>
    </row>
    <row r="97" spans="22:64" x14ac:dyDescent="0.25">
      <c r="V97"/>
      <c r="AQ97"/>
      <c r="BL97"/>
    </row>
    <row r="98" spans="22:64" x14ac:dyDescent="0.25">
      <c r="V98"/>
      <c r="AQ98"/>
      <c r="BL98"/>
    </row>
    <row r="99" spans="22:64" x14ac:dyDescent="0.25">
      <c r="V99"/>
      <c r="AQ99"/>
      <c r="BL99"/>
    </row>
    <row r="100" spans="22:64" x14ac:dyDescent="0.25">
      <c r="V100"/>
      <c r="AQ100"/>
      <c r="BL100"/>
    </row>
    <row r="101" spans="22:64" x14ac:dyDescent="0.25">
      <c r="V101"/>
      <c r="AQ101"/>
      <c r="BL101"/>
    </row>
    <row r="102" spans="22:64" x14ac:dyDescent="0.25">
      <c r="V102"/>
      <c r="AQ102"/>
      <c r="BL102"/>
    </row>
    <row r="103" spans="22:64" x14ac:dyDescent="0.25">
      <c r="V103"/>
      <c r="AQ103"/>
      <c r="BL103"/>
    </row>
    <row r="104" spans="22:64" x14ac:dyDescent="0.25">
      <c r="V104"/>
      <c r="AQ104"/>
      <c r="BL104"/>
    </row>
    <row r="105" spans="22:64" x14ac:dyDescent="0.25">
      <c r="V105"/>
      <c r="AQ105"/>
      <c r="BL105"/>
    </row>
    <row r="106" spans="22:64" x14ac:dyDescent="0.25">
      <c r="V106"/>
      <c r="AQ106"/>
      <c r="BL106"/>
    </row>
    <row r="107" spans="22:64" x14ac:dyDescent="0.25">
      <c r="V107"/>
      <c r="AQ107"/>
      <c r="BL107"/>
    </row>
    <row r="108" spans="22:64" x14ac:dyDescent="0.25">
      <c r="V108"/>
      <c r="AQ108"/>
      <c r="BL108"/>
    </row>
    <row r="109" spans="22:64" x14ac:dyDescent="0.25">
      <c r="V109"/>
      <c r="AQ109"/>
      <c r="BL109"/>
    </row>
    <row r="110" spans="22:64" x14ac:dyDescent="0.25">
      <c r="V110"/>
      <c r="AQ110"/>
      <c r="BL110"/>
    </row>
    <row r="111" spans="22:64" x14ac:dyDescent="0.25">
      <c r="V111"/>
      <c r="AQ111"/>
      <c r="BL111"/>
    </row>
    <row r="112" spans="22:64" x14ac:dyDescent="0.25">
      <c r="V112"/>
      <c r="AQ112"/>
      <c r="BL112"/>
    </row>
    <row r="113" spans="22:64" x14ac:dyDescent="0.25">
      <c r="V113"/>
      <c r="AQ113"/>
      <c r="BL113"/>
    </row>
    <row r="114" spans="22:64" x14ac:dyDescent="0.25">
      <c r="V114"/>
      <c r="AQ114"/>
      <c r="BL114"/>
    </row>
    <row r="115" spans="22:64" x14ac:dyDescent="0.25">
      <c r="V115"/>
      <c r="AQ115"/>
      <c r="BL115"/>
    </row>
    <row r="116" spans="22:64" x14ac:dyDescent="0.25">
      <c r="V116"/>
      <c r="AQ116"/>
      <c r="BL116"/>
    </row>
    <row r="117" spans="22:64" x14ac:dyDescent="0.25">
      <c r="V117"/>
      <c r="AQ117"/>
      <c r="BL117"/>
    </row>
    <row r="118" spans="22:64" x14ac:dyDescent="0.25">
      <c r="V118"/>
      <c r="AQ118"/>
      <c r="BL118"/>
    </row>
    <row r="119" spans="22:64" x14ac:dyDescent="0.25">
      <c r="V119"/>
      <c r="AQ119"/>
      <c r="BL119"/>
    </row>
    <row r="120" spans="22:64" x14ac:dyDescent="0.25">
      <c r="V120"/>
      <c r="AQ120"/>
      <c r="BL120"/>
    </row>
    <row r="121" spans="22:64" x14ac:dyDescent="0.25">
      <c r="V121"/>
      <c r="AQ121"/>
      <c r="BL121"/>
    </row>
    <row r="122" spans="22:64" x14ac:dyDescent="0.25">
      <c r="V122"/>
      <c r="AQ122"/>
      <c r="BL122"/>
    </row>
    <row r="123" spans="22:64" x14ac:dyDescent="0.25">
      <c r="V123"/>
      <c r="AQ123"/>
      <c r="BL123"/>
    </row>
    <row r="124" spans="22:64" x14ac:dyDescent="0.25">
      <c r="V124"/>
      <c r="AQ124"/>
      <c r="BL124"/>
    </row>
    <row r="125" spans="22:64" x14ac:dyDescent="0.25">
      <c r="V125"/>
      <c r="AQ125"/>
      <c r="BL125"/>
    </row>
    <row r="126" spans="22:64" x14ac:dyDescent="0.25">
      <c r="V126"/>
      <c r="AQ126"/>
      <c r="BL126"/>
    </row>
    <row r="127" spans="22:64" x14ac:dyDescent="0.25">
      <c r="V127"/>
      <c r="AQ127"/>
      <c r="BL127"/>
    </row>
    <row r="128" spans="22:64" x14ac:dyDescent="0.25">
      <c r="V128"/>
      <c r="AQ128"/>
      <c r="BL128"/>
    </row>
    <row r="129" spans="22:64" x14ac:dyDescent="0.25">
      <c r="V129"/>
      <c r="AQ129"/>
      <c r="BL129"/>
    </row>
    <row r="130" spans="22:64" x14ac:dyDescent="0.25">
      <c r="V130"/>
      <c r="AQ130"/>
      <c r="BL130"/>
    </row>
    <row r="131" spans="22:64" x14ac:dyDescent="0.25">
      <c r="V131"/>
      <c r="AQ131"/>
      <c r="BL131"/>
    </row>
    <row r="132" spans="22:64" x14ac:dyDescent="0.25">
      <c r="V132"/>
      <c r="AQ132"/>
      <c r="BL132"/>
    </row>
    <row r="133" spans="22:64" x14ac:dyDescent="0.25">
      <c r="V133"/>
      <c r="AQ133"/>
      <c r="BL133"/>
    </row>
    <row r="134" spans="22:64" x14ac:dyDescent="0.25">
      <c r="V134"/>
      <c r="AQ134"/>
      <c r="BL134"/>
    </row>
    <row r="135" spans="22:64" x14ac:dyDescent="0.25">
      <c r="V135"/>
      <c r="AQ135"/>
      <c r="BL135"/>
    </row>
    <row r="136" spans="22:64" x14ac:dyDescent="0.25">
      <c r="V136"/>
      <c r="AQ136"/>
      <c r="BL136"/>
    </row>
    <row r="137" spans="22:64" x14ac:dyDescent="0.25">
      <c r="V137"/>
      <c r="AQ137"/>
      <c r="BL137"/>
    </row>
    <row r="138" spans="22:64" x14ac:dyDescent="0.25">
      <c r="V138"/>
      <c r="AQ138"/>
      <c r="BL138"/>
    </row>
    <row r="139" spans="22:64" x14ac:dyDescent="0.25">
      <c r="V139"/>
      <c r="AQ139"/>
      <c r="BL139"/>
    </row>
    <row r="140" spans="22:64" x14ac:dyDescent="0.25">
      <c r="V140"/>
      <c r="AQ140"/>
      <c r="BL140"/>
    </row>
    <row r="141" spans="22:64" x14ac:dyDescent="0.25">
      <c r="V141"/>
      <c r="AQ141"/>
      <c r="BL141"/>
    </row>
    <row r="142" spans="22:64" x14ac:dyDescent="0.25">
      <c r="V142"/>
      <c r="AQ142"/>
      <c r="BL142"/>
    </row>
    <row r="143" spans="22:64" x14ac:dyDescent="0.25">
      <c r="V143"/>
      <c r="AQ143"/>
      <c r="BL143"/>
    </row>
    <row r="144" spans="22:64" x14ac:dyDescent="0.25">
      <c r="V144"/>
      <c r="AQ144"/>
      <c r="BL144"/>
    </row>
    <row r="145" spans="22:64" x14ac:dyDescent="0.25">
      <c r="V145"/>
      <c r="AQ145"/>
      <c r="BL145"/>
    </row>
    <row r="146" spans="22:64" x14ac:dyDescent="0.25">
      <c r="V146"/>
      <c r="AQ146"/>
      <c r="BL146"/>
    </row>
    <row r="147" spans="22:64" x14ac:dyDescent="0.25">
      <c r="V147"/>
      <c r="AQ147"/>
      <c r="BL147"/>
    </row>
    <row r="148" spans="22:64" x14ac:dyDescent="0.25">
      <c r="V148"/>
      <c r="AQ148"/>
      <c r="BL148"/>
    </row>
    <row r="149" spans="22:64" x14ac:dyDescent="0.25">
      <c r="V149"/>
      <c r="AQ149"/>
      <c r="BL149"/>
    </row>
    <row r="150" spans="22:64" x14ac:dyDescent="0.25">
      <c r="V150"/>
      <c r="AQ150"/>
      <c r="BL150"/>
    </row>
    <row r="151" spans="22:64" x14ac:dyDescent="0.25">
      <c r="V151"/>
      <c r="AQ151"/>
      <c r="BL151"/>
    </row>
    <row r="152" spans="22:64" x14ac:dyDescent="0.25">
      <c r="V152"/>
      <c r="AQ152"/>
      <c r="BL152"/>
    </row>
    <row r="153" spans="22:64" x14ac:dyDescent="0.25">
      <c r="V153"/>
      <c r="AQ153"/>
      <c r="BL153"/>
    </row>
    <row r="154" spans="22:64" x14ac:dyDescent="0.25">
      <c r="V154"/>
      <c r="AQ154"/>
      <c r="BL154"/>
    </row>
    <row r="155" spans="22:64" x14ac:dyDescent="0.25">
      <c r="V155"/>
      <c r="AQ155"/>
      <c r="BL155"/>
    </row>
    <row r="156" spans="22:64" x14ac:dyDescent="0.25">
      <c r="V156"/>
      <c r="AQ156"/>
      <c r="BL156"/>
    </row>
    <row r="157" spans="22:64" x14ac:dyDescent="0.25">
      <c r="V157"/>
      <c r="AQ157"/>
      <c r="BL157"/>
    </row>
    <row r="158" spans="22:64" x14ac:dyDescent="0.25">
      <c r="V158"/>
      <c r="AQ158"/>
      <c r="BL158"/>
    </row>
    <row r="159" spans="22:64" x14ac:dyDescent="0.25">
      <c r="V159"/>
      <c r="AQ159"/>
      <c r="BL159"/>
    </row>
    <row r="160" spans="22:64" x14ac:dyDescent="0.25">
      <c r="V160"/>
      <c r="AQ160"/>
      <c r="BL160"/>
    </row>
    <row r="161" spans="22:64" x14ac:dyDescent="0.25">
      <c r="V161"/>
      <c r="AQ161"/>
      <c r="BL161"/>
    </row>
    <row r="162" spans="22:64" x14ac:dyDescent="0.25">
      <c r="V162"/>
      <c r="AQ162"/>
      <c r="BL162"/>
    </row>
    <row r="163" spans="22:64" x14ac:dyDescent="0.25">
      <c r="V163"/>
      <c r="AQ163"/>
      <c r="BL163"/>
    </row>
    <row r="164" spans="22:64" x14ac:dyDescent="0.25">
      <c r="V164"/>
      <c r="AQ164"/>
      <c r="BL164"/>
    </row>
    <row r="165" spans="22:64" x14ac:dyDescent="0.25">
      <c r="V165"/>
      <c r="AQ165"/>
      <c r="BL165"/>
    </row>
    <row r="166" spans="22:64" x14ac:dyDescent="0.25">
      <c r="V166"/>
      <c r="AQ166"/>
      <c r="BL166"/>
    </row>
    <row r="167" spans="22:64" x14ac:dyDescent="0.25">
      <c r="V167"/>
      <c r="AQ167"/>
      <c r="BL167"/>
    </row>
    <row r="168" spans="22:64" x14ac:dyDescent="0.25">
      <c r="V168"/>
      <c r="AQ168"/>
      <c r="BL168"/>
    </row>
    <row r="169" spans="22:64" x14ac:dyDescent="0.25">
      <c r="V169"/>
      <c r="AQ169"/>
      <c r="BL169"/>
    </row>
    <row r="170" spans="22:64" x14ac:dyDescent="0.25">
      <c r="V170"/>
      <c r="AQ170"/>
      <c r="BL170"/>
    </row>
    <row r="171" spans="22:64" x14ac:dyDescent="0.25">
      <c r="V171"/>
      <c r="AQ171"/>
      <c r="BL171"/>
    </row>
    <row r="172" spans="22:64" x14ac:dyDescent="0.25">
      <c r="V172"/>
      <c r="AQ172"/>
      <c r="BL172"/>
    </row>
    <row r="173" spans="22:64" x14ac:dyDescent="0.25">
      <c r="V173"/>
      <c r="AQ173"/>
      <c r="BL173"/>
    </row>
    <row r="174" spans="22:64" x14ac:dyDescent="0.25">
      <c r="V174"/>
      <c r="AQ174"/>
      <c r="BL174"/>
    </row>
    <row r="175" spans="22:64" x14ac:dyDescent="0.25">
      <c r="V175"/>
      <c r="AQ175"/>
      <c r="BL175"/>
    </row>
    <row r="176" spans="22:64" x14ac:dyDescent="0.25">
      <c r="V176"/>
      <c r="AQ176"/>
      <c r="BL176"/>
    </row>
    <row r="177" spans="22:64" x14ac:dyDescent="0.25">
      <c r="V177"/>
      <c r="AQ177"/>
      <c r="BL177"/>
    </row>
    <row r="178" spans="22:64" x14ac:dyDescent="0.25">
      <c r="V178"/>
      <c r="AQ178"/>
      <c r="BL178"/>
    </row>
    <row r="179" spans="22:64" x14ac:dyDescent="0.25">
      <c r="V179"/>
      <c r="AQ179"/>
      <c r="BL179"/>
    </row>
    <row r="180" spans="22:64" x14ac:dyDescent="0.25">
      <c r="V180"/>
      <c r="AQ180"/>
      <c r="BL180"/>
    </row>
    <row r="181" spans="22:64" x14ac:dyDescent="0.25">
      <c r="V181"/>
      <c r="AQ181"/>
      <c r="BL181"/>
    </row>
    <row r="182" spans="22:64" x14ac:dyDescent="0.25">
      <c r="V182"/>
      <c r="AQ182"/>
      <c r="BL182"/>
    </row>
    <row r="183" spans="22:64" x14ac:dyDescent="0.25">
      <c r="V183"/>
      <c r="AQ183"/>
      <c r="BL183"/>
    </row>
    <row r="184" spans="22:64" x14ac:dyDescent="0.25">
      <c r="V184"/>
      <c r="AQ184"/>
      <c r="BL184"/>
    </row>
    <row r="185" spans="22:64" x14ac:dyDescent="0.25">
      <c r="V185"/>
      <c r="AQ185"/>
      <c r="BL185"/>
    </row>
    <row r="186" spans="22:64" x14ac:dyDescent="0.25">
      <c r="V186"/>
      <c r="AQ186"/>
      <c r="BL186"/>
    </row>
    <row r="187" spans="22:64" x14ac:dyDescent="0.25">
      <c r="V187"/>
      <c r="AQ187"/>
      <c r="BL187"/>
    </row>
    <row r="188" spans="22:64" x14ac:dyDescent="0.25">
      <c r="V188"/>
      <c r="AQ188"/>
      <c r="BL188"/>
    </row>
    <row r="189" spans="22:64" x14ac:dyDescent="0.25">
      <c r="V189"/>
      <c r="AQ189"/>
      <c r="BL189"/>
    </row>
    <row r="190" spans="22:64" x14ac:dyDescent="0.25">
      <c r="V190"/>
      <c r="AQ190"/>
      <c r="BL190"/>
    </row>
    <row r="191" spans="22:64" x14ac:dyDescent="0.25">
      <c r="V191"/>
      <c r="AQ191"/>
      <c r="BL191"/>
    </row>
    <row r="192" spans="22:64" x14ac:dyDescent="0.25">
      <c r="V192"/>
      <c r="AQ192"/>
      <c r="BL192"/>
    </row>
    <row r="193" spans="22:64" x14ac:dyDescent="0.25">
      <c r="V193"/>
      <c r="AQ193"/>
      <c r="BL193"/>
    </row>
    <row r="194" spans="22:64" x14ac:dyDescent="0.25">
      <c r="V194"/>
      <c r="AQ194"/>
      <c r="BL194"/>
    </row>
    <row r="195" spans="22:64" x14ac:dyDescent="0.25">
      <c r="V195"/>
      <c r="AQ195"/>
      <c r="BL195"/>
    </row>
    <row r="196" spans="22:64" x14ac:dyDescent="0.25">
      <c r="V196"/>
      <c r="AQ196"/>
      <c r="BL196"/>
    </row>
    <row r="197" spans="22:64" x14ac:dyDescent="0.25">
      <c r="V197"/>
      <c r="AQ197"/>
      <c r="BL197"/>
    </row>
    <row r="198" spans="22:64" x14ac:dyDescent="0.25">
      <c r="V198"/>
      <c r="AQ198"/>
      <c r="BL198"/>
    </row>
    <row r="199" spans="22:64" x14ac:dyDescent="0.25">
      <c r="V199"/>
      <c r="AQ199"/>
      <c r="BL199"/>
    </row>
    <row r="200" spans="22:64" x14ac:dyDescent="0.25">
      <c r="V200"/>
      <c r="AQ200"/>
      <c r="BL200"/>
    </row>
    <row r="201" spans="22:64" x14ac:dyDescent="0.25">
      <c r="V201"/>
      <c r="AQ201"/>
      <c r="BL201"/>
    </row>
    <row r="202" spans="22:64" x14ac:dyDescent="0.25">
      <c r="V202"/>
      <c r="AQ202"/>
      <c r="BL202"/>
    </row>
    <row r="203" spans="22:64" x14ac:dyDescent="0.25">
      <c r="V203"/>
      <c r="AQ203"/>
      <c r="BL203"/>
    </row>
    <row r="204" spans="22:64" x14ac:dyDescent="0.25">
      <c r="V204"/>
      <c r="AQ204"/>
      <c r="BL204"/>
    </row>
    <row r="205" spans="22:64" x14ac:dyDescent="0.25">
      <c r="V205"/>
      <c r="AQ205"/>
      <c r="BL205"/>
    </row>
    <row r="206" spans="22:64" x14ac:dyDescent="0.25">
      <c r="V206"/>
      <c r="AQ206"/>
      <c r="BL206"/>
    </row>
    <row r="207" spans="22:64" x14ac:dyDescent="0.25">
      <c r="V207"/>
      <c r="AQ207"/>
      <c r="BL207"/>
    </row>
    <row r="208" spans="22:64" x14ac:dyDescent="0.25">
      <c r="V208"/>
      <c r="AQ208"/>
      <c r="BL208"/>
    </row>
    <row r="209" spans="22:64" x14ac:dyDescent="0.25">
      <c r="V209"/>
      <c r="AQ209"/>
      <c r="BL209"/>
    </row>
    <row r="210" spans="22:64" x14ac:dyDescent="0.25">
      <c r="V210"/>
      <c r="AQ210"/>
      <c r="BL210"/>
    </row>
    <row r="211" spans="22:64" x14ac:dyDescent="0.25">
      <c r="V211"/>
      <c r="AQ211"/>
      <c r="BL211"/>
    </row>
    <row r="212" spans="22:64" x14ac:dyDescent="0.25">
      <c r="V212"/>
      <c r="AQ212"/>
      <c r="BL212"/>
    </row>
    <row r="213" spans="22:64" x14ac:dyDescent="0.25">
      <c r="V213"/>
      <c r="AQ213"/>
      <c r="BL213"/>
    </row>
    <row r="214" spans="22:64" x14ac:dyDescent="0.25">
      <c r="V214"/>
      <c r="AQ214"/>
      <c r="BL214"/>
    </row>
    <row r="215" spans="22:64" x14ac:dyDescent="0.25">
      <c r="V215"/>
      <c r="AQ215"/>
      <c r="BL215"/>
    </row>
    <row r="216" spans="22:64" x14ac:dyDescent="0.25">
      <c r="V216"/>
      <c r="AQ216"/>
      <c r="BL216"/>
    </row>
    <row r="217" spans="22:64" x14ac:dyDescent="0.25">
      <c r="V217"/>
      <c r="AQ217"/>
      <c r="BL217"/>
    </row>
    <row r="218" spans="22:64" x14ac:dyDescent="0.25">
      <c r="V218"/>
      <c r="AQ218"/>
      <c r="BL218"/>
    </row>
    <row r="219" spans="22:64" x14ac:dyDescent="0.25">
      <c r="V219"/>
      <c r="AQ219"/>
      <c r="BL219"/>
    </row>
    <row r="220" spans="22:64" x14ac:dyDescent="0.25">
      <c r="V220"/>
      <c r="AQ220"/>
      <c r="BL220"/>
    </row>
    <row r="221" spans="22:64" x14ac:dyDescent="0.25">
      <c r="V221"/>
      <c r="AQ221"/>
      <c r="BL221"/>
    </row>
    <row r="222" spans="22:64" x14ac:dyDescent="0.25">
      <c r="V222"/>
      <c r="AQ222"/>
      <c r="BL222"/>
    </row>
    <row r="223" spans="22:64" x14ac:dyDescent="0.25">
      <c r="V223"/>
      <c r="AQ223"/>
      <c r="BL223"/>
    </row>
    <row r="224" spans="22:64" x14ac:dyDescent="0.25">
      <c r="V224"/>
      <c r="AQ224"/>
      <c r="BL224"/>
    </row>
    <row r="225" spans="22:64" x14ac:dyDescent="0.25">
      <c r="V225"/>
      <c r="AQ225"/>
      <c r="BL225"/>
    </row>
    <row r="226" spans="22:64" x14ac:dyDescent="0.25">
      <c r="V226"/>
      <c r="AQ226"/>
      <c r="BL226"/>
    </row>
    <row r="227" spans="22:64" x14ac:dyDescent="0.25">
      <c r="V227"/>
      <c r="AQ227"/>
      <c r="BL227"/>
    </row>
    <row r="228" spans="22:64" x14ac:dyDescent="0.25">
      <c r="V228"/>
      <c r="AQ228"/>
      <c r="BL228"/>
    </row>
    <row r="229" spans="22:64" x14ac:dyDescent="0.25">
      <c r="V229"/>
      <c r="AQ229"/>
      <c r="BL229"/>
    </row>
    <row r="230" spans="22:64" x14ac:dyDescent="0.25">
      <c r="V230"/>
      <c r="AQ230"/>
      <c r="BL230"/>
    </row>
    <row r="231" spans="22:64" x14ac:dyDescent="0.25">
      <c r="V231"/>
      <c r="AQ231"/>
      <c r="BL231"/>
    </row>
    <row r="232" spans="22:64" x14ac:dyDescent="0.25">
      <c r="V232"/>
      <c r="AQ232"/>
      <c r="BL232"/>
    </row>
    <row r="233" spans="22:64" x14ac:dyDescent="0.25">
      <c r="V233"/>
      <c r="AQ233"/>
      <c r="BL233"/>
    </row>
    <row r="234" spans="22:64" x14ac:dyDescent="0.25">
      <c r="V234"/>
      <c r="AQ234"/>
      <c r="BL234"/>
    </row>
    <row r="235" spans="22:64" x14ac:dyDescent="0.25">
      <c r="V235"/>
      <c r="AQ235"/>
      <c r="BL235"/>
    </row>
    <row r="236" spans="22:64" x14ac:dyDescent="0.25">
      <c r="V236"/>
      <c r="AQ236"/>
      <c r="BL236"/>
    </row>
    <row r="237" spans="22:64" x14ac:dyDescent="0.25">
      <c r="V237"/>
      <c r="AQ237"/>
      <c r="BL237"/>
    </row>
    <row r="238" spans="22:64" x14ac:dyDescent="0.25">
      <c r="V238"/>
      <c r="AQ238"/>
      <c r="BL238"/>
    </row>
    <row r="239" spans="22:64" x14ac:dyDescent="0.25">
      <c r="V239"/>
      <c r="AQ239"/>
      <c r="BL239"/>
    </row>
    <row r="240" spans="22:64" x14ac:dyDescent="0.25">
      <c r="V240"/>
      <c r="AQ240"/>
      <c r="BL240"/>
    </row>
  </sheetData>
  <mergeCells count="104">
    <mergeCell ref="BS6:BT6"/>
    <mergeCell ref="BS7:BT7"/>
    <mergeCell ref="BS8:BT8"/>
    <mergeCell ref="BU6:BV6"/>
    <mergeCell ref="BU7:BV7"/>
    <mergeCell ref="BU8:BV8"/>
    <mergeCell ref="BO6:BP6"/>
    <mergeCell ref="BO7:BP7"/>
    <mergeCell ref="BO8:BP8"/>
    <mergeCell ref="BQ6:BR6"/>
    <mergeCell ref="BQ7:BR7"/>
    <mergeCell ref="BQ8:BR8"/>
    <mergeCell ref="BJ6:BK6"/>
    <mergeCell ref="BJ7:BK7"/>
    <mergeCell ref="BJ8:BK8"/>
    <mergeCell ref="BF6:BG6"/>
    <mergeCell ref="BF7:BG7"/>
    <mergeCell ref="BF8:BG8"/>
    <mergeCell ref="BH6:BI6"/>
    <mergeCell ref="BH7:BI7"/>
    <mergeCell ref="BH8:BI8"/>
    <mergeCell ref="BB6:BC6"/>
    <mergeCell ref="BB7:BC7"/>
    <mergeCell ref="BB8:BC8"/>
    <mergeCell ref="BD6:BE6"/>
    <mergeCell ref="BD7:BE7"/>
    <mergeCell ref="BD8:BE8"/>
    <mergeCell ref="AX6:AY6"/>
    <mergeCell ref="AX7:AY7"/>
    <mergeCell ref="AX8:AY8"/>
    <mergeCell ref="AZ6:BA6"/>
    <mergeCell ref="AZ7:BA7"/>
    <mergeCell ref="AZ8:BA8"/>
    <mergeCell ref="AT6:AU6"/>
    <mergeCell ref="AT7:AU7"/>
    <mergeCell ref="AT8:AU8"/>
    <mergeCell ref="AV6:AW6"/>
    <mergeCell ref="AV7:AW7"/>
    <mergeCell ref="AV8:AW8"/>
    <mergeCell ref="AO6:AP6"/>
    <mergeCell ref="AO7:AP7"/>
    <mergeCell ref="AO8:AP8"/>
    <mergeCell ref="AR6:AS6"/>
    <mergeCell ref="AR7:AS7"/>
    <mergeCell ref="AR8:AS8"/>
    <mergeCell ref="AK6:AL6"/>
    <mergeCell ref="AK7:AL7"/>
    <mergeCell ref="AK8:AL8"/>
    <mergeCell ref="AM6:AN6"/>
    <mergeCell ref="AM7:AN7"/>
    <mergeCell ref="AM8:AN8"/>
    <mergeCell ref="AG6:AH6"/>
    <mergeCell ref="AG7:AH7"/>
    <mergeCell ref="AG8:AH8"/>
    <mergeCell ref="AI6:AJ6"/>
    <mergeCell ref="AI7:AJ7"/>
    <mergeCell ref="AI8:AJ8"/>
    <mergeCell ref="AC6:AD6"/>
    <mergeCell ref="AC7:AD7"/>
    <mergeCell ref="AC8:AD8"/>
    <mergeCell ref="AE6:AF6"/>
    <mergeCell ref="AE7:AF7"/>
    <mergeCell ref="AE8:AF8"/>
    <mergeCell ref="Y6:Z6"/>
    <mergeCell ref="Y7:Z7"/>
    <mergeCell ref="Y8:Z8"/>
    <mergeCell ref="AA6:AB6"/>
    <mergeCell ref="AA7:AB7"/>
    <mergeCell ref="AA8:AB8"/>
    <mergeCell ref="W6:X6"/>
    <mergeCell ref="W7:X7"/>
    <mergeCell ref="W8:X8"/>
    <mergeCell ref="N6:O6"/>
    <mergeCell ref="P6:Q6"/>
    <mergeCell ref="R6:S6"/>
    <mergeCell ref="T6:U6"/>
    <mergeCell ref="N7:O7"/>
    <mergeCell ref="P7:Q7"/>
    <mergeCell ref="R7:S7"/>
    <mergeCell ref="R8:S8"/>
    <mergeCell ref="P8:Q8"/>
    <mergeCell ref="N8:O8"/>
    <mergeCell ref="J6:K6"/>
    <mergeCell ref="L6:M6"/>
    <mergeCell ref="J7:K7"/>
    <mergeCell ref="L7:M7"/>
    <mergeCell ref="BM6:BN6"/>
    <mergeCell ref="BM7:BN7"/>
    <mergeCell ref="BM8:BN8"/>
    <mergeCell ref="H6:I6"/>
    <mergeCell ref="H7:I7"/>
    <mergeCell ref="H8:I8"/>
    <mergeCell ref="T7:U7"/>
    <mergeCell ref="T8:U8"/>
    <mergeCell ref="L8:M8"/>
    <mergeCell ref="J8:K8"/>
    <mergeCell ref="B6:C6"/>
    <mergeCell ref="B7:C7"/>
    <mergeCell ref="D8:E8"/>
    <mergeCell ref="D6:E6"/>
    <mergeCell ref="D7:E7"/>
    <mergeCell ref="F6:G6"/>
    <mergeCell ref="F7:G7"/>
    <mergeCell ref="F8:G8"/>
  </mergeCells>
  <phoneticPr fontId="0" type="noConversion"/>
  <pageMargins left="0.78740157480314965" right="0.78740157480314965" top="0.98425196850393704" bottom="0.8" header="0.51181102362204722" footer="0.51181102362204722"/>
  <pageSetup paperSize="9" orientation="landscape" horizontalDpi="300" verticalDpi="300" r:id="rId1"/>
  <headerFooter alignWithMargins="0">
    <oddHeader>&amp;CVersicherte in %</oddHeader>
    <oddFooter>Seite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S37"/>
  <sheetViews>
    <sheetView workbookViewId="0">
      <selection activeCell="H6" sqref="H6:I6"/>
    </sheetView>
  </sheetViews>
  <sheetFormatPr baseColWidth="10" defaultColWidth="11.44140625" defaultRowHeight="13.2" x14ac:dyDescent="0.25"/>
  <cols>
    <col min="1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199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5" t="s">
        <v>166</v>
      </c>
      <c r="D8" s="50"/>
      <c r="E8" s="105" t="s">
        <v>167</v>
      </c>
      <c r="F8" s="50"/>
      <c r="G8" s="105" t="s">
        <v>167</v>
      </c>
      <c r="H8" s="50"/>
      <c r="I8" s="105" t="s">
        <v>167</v>
      </c>
      <c r="J8" s="50"/>
      <c r="K8" s="106" t="s">
        <v>168</v>
      </c>
      <c r="L8" s="53"/>
      <c r="M8" s="91" t="s">
        <v>59</v>
      </c>
      <c r="N8" s="52"/>
      <c r="O8" s="107" t="s">
        <v>168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198452</v>
      </c>
      <c r="D11" s="99"/>
      <c r="E11" s="109">
        <v>139485499</v>
      </c>
      <c r="F11" s="109"/>
      <c r="G11" s="109">
        <v>11764786</v>
      </c>
      <c r="H11" s="86"/>
      <c r="I11" s="126">
        <f>E11-G11</f>
        <v>127720713</v>
      </c>
      <c r="J11" s="127"/>
      <c r="K11" s="124">
        <f>I11/C11</f>
        <v>643.5849122205874</v>
      </c>
      <c r="L11" s="124"/>
      <c r="M11" s="128">
        <v>195.25737834169001</v>
      </c>
      <c r="N11" s="124"/>
      <c r="O11" s="124">
        <f>K11-M11</f>
        <v>448.32753387889738</v>
      </c>
      <c r="P11" s="97"/>
    </row>
    <row r="12" spans="1:19" s="96" customFormat="1" x14ac:dyDescent="0.25">
      <c r="A12" s="95" t="s">
        <v>24</v>
      </c>
      <c r="B12" s="95"/>
      <c r="C12" s="86">
        <v>187222</v>
      </c>
      <c r="D12" s="99"/>
      <c r="E12" s="109">
        <v>126826156</v>
      </c>
      <c r="F12" s="109"/>
      <c r="G12" s="109">
        <v>11629911</v>
      </c>
      <c r="H12" s="86"/>
      <c r="I12" s="126">
        <f t="shared" ref="I12:I37" si="0">E12-G12</f>
        <v>115196245</v>
      </c>
      <c r="J12" s="127"/>
      <c r="K12" s="124">
        <f t="shared" ref="K12:K37" si="1">I12/C12</f>
        <v>615.2922466376815</v>
      </c>
      <c r="L12" s="124"/>
      <c r="M12" s="128">
        <v>202.43394482957299</v>
      </c>
      <c r="N12" s="124"/>
      <c r="O12" s="124">
        <f t="shared" ref="O12:O37" si="2">K12-M12</f>
        <v>412.85830180810854</v>
      </c>
      <c r="P12" s="98"/>
    </row>
    <row r="13" spans="1:19" s="96" customFormat="1" x14ac:dyDescent="0.25">
      <c r="A13" s="95" t="s">
        <v>25</v>
      </c>
      <c r="B13" s="95"/>
      <c r="C13" s="86">
        <v>52987</v>
      </c>
      <c r="D13" s="99"/>
      <c r="E13" s="109">
        <v>32653580</v>
      </c>
      <c r="F13" s="109"/>
      <c r="G13" s="109">
        <v>2783519</v>
      </c>
      <c r="H13" s="86"/>
      <c r="I13" s="126">
        <f t="shared" si="0"/>
        <v>29870061</v>
      </c>
      <c r="J13" s="127"/>
      <c r="K13" s="124">
        <f t="shared" si="1"/>
        <v>563.7243286089041</v>
      </c>
      <c r="L13" s="124"/>
      <c r="M13" s="128">
        <v>167.30421331602301</v>
      </c>
      <c r="N13" s="124"/>
      <c r="O13" s="124">
        <f t="shared" si="2"/>
        <v>396.42011529288106</v>
      </c>
      <c r="P13" s="98"/>
    </row>
    <row r="14" spans="1:19" s="96" customFormat="1" x14ac:dyDescent="0.25">
      <c r="A14" s="95" t="s">
        <v>26</v>
      </c>
      <c r="B14" s="95"/>
      <c r="C14" s="86">
        <v>6272</v>
      </c>
      <c r="D14" s="99"/>
      <c r="E14" s="109">
        <v>3852128</v>
      </c>
      <c r="F14" s="109"/>
      <c r="G14" s="109">
        <v>359779</v>
      </c>
      <c r="H14" s="86"/>
      <c r="I14" s="126">
        <f t="shared" si="0"/>
        <v>3492349</v>
      </c>
      <c r="J14" s="127"/>
      <c r="K14" s="124">
        <f t="shared" si="1"/>
        <v>556.81584821428567</v>
      </c>
      <c r="L14" s="124"/>
      <c r="M14" s="128">
        <v>155.39737538851199</v>
      </c>
      <c r="N14" s="124"/>
      <c r="O14" s="124">
        <f t="shared" si="2"/>
        <v>401.41847282577368</v>
      </c>
      <c r="P14" s="98"/>
    </row>
    <row r="15" spans="1:19" s="96" customFormat="1" x14ac:dyDescent="0.25">
      <c r="A15" s="95" t="s">
        <v>27</v>
      </c>
      <c r="B15" s="95"/>
      <c r="C15" s="86">
        <v>16864</v>
      </c>
      <c r="D15" s="99"/>
      <c r="E15" s="109">
        <v>9703650</v>
      </c>
      <c r="F15" s="109"/>
      <c r="G15" s="109">
        <v>898300</v>
      </c>
      <c r="H15" s="86"/>
      <c r="I15" s="126">
        <f t="shared" si="0"/>
        <v>8805350</v>
      </c>
      <c r="J15" s="127"/>
      <c r="K15" s="124">
        <f t="shared" si="1"/>
        <v>522.138875711575</v>
      </c>
      <c r="L15" s="124"/>
      <c r="M15" s="128">
        <v>163.16924898094001</v>
      </c>
      <c r="N15" s="124"/>
      <c r="O15" s="124">
        <f t="shared" si="2"/>
        <v>358.96962673063501</v>
      </c>
      <c r="P15" s="98"/>
    </row>
    <row r="16" spans="1:19" s="96" customFormat="1" x14ac:dyDescent="0.25">
      <c r="A16" s="95" t="s">
        <v>28</v>
      </c>
      <c r="B16" s="95"/>
      <c r="C16" s="86">
        <v>4387</v>
      </c>
      <c r="D16" s="99"/>
      <c r="E16" s="109">
        <v>2811482</v>
      </c>
      <c r="F16" s="109"/>
      <c r="G16" s="109">
        <v>235705</v>
      </c>
      <c r="H16" s="86"/>
      <c r="I16" s="126">
        <f t="shared" si="0"/>
        <v>2575777</v>
      </c>
      <c r="J16" s="127"/>
      <c r="K16" s="124">
        <f t="shared" si="1"/>
        <v>587.13859129245498</v>
      </c>
      <c r="L16" s="124"/>
      <c r="M16" s="128">
        <v>154.05954056831399</v>
      </c>
      <c r="N16" s="124"/>
      <c r="O16" s="124">
        <f t="shared" si="2"/>
        <v>433.07905072414098</v>
      </c>
      <c r="P16" s="98"/>
    </row>
    <row r="17" spans="1:16" s="96" customFormat="1" x14ac:dyDescent="0.25">
      <c r="A17" s="95" t="s">
        <v>29</v>
      </c>
      <c r="B17" s="95"/>
      <c r="C17" s="86">
        <v>4735</v>
      </c>
      <c r="D17" s="99"/>
      <c r="E17" s="109">
        <v>2469532</v>
      </c>
      <c r="F17" s="109"/>
      <c r="G17" s="109">
        <v>237894</v>
      </c>
      <c r="H17" s="86"/>
      <c r="I17" s="126">
        <f t="shared" si="0"/>
        <v>2231638</v>
      </c>
      <c r="J17" s="127"/>
      <c r="K17" s="124">
        <f t="shared" si="1"/>
        <v>471.30686378035904</v>
      </c>
      <c r="L17" s="124"/>
      <c r="M17" s="128">
        <v>146.22564677134801</v>
      </c>
      <c r="N17" s="124"/>
      <c r="O17" s="124">
        <f t="shared" si="2"/>
        <v>325.08121700901103</v>
      </c>
      <c r="P17" s="98"/>
    </row>
    <row r="18" spans="1:16" s="96" customFormat="1" x14ac:dyDescent="0.25">
      <c r="A18" s="95" t="s">
        <v>30</v>
      </c>
      <c r="B18" s="95"/>
      <c r="C18" s="86">
        <v>7376</v>
      </c>
      <c r="D18" s="99"/>
      <c r="E18" s="109">
        <v>3789489</v>
      </c>
      <c r="F18" s="109"/>
      <c r="G18" s="109">
        <v>392079</v>
      </c>
      <c r="H18" s="86"/>
      <c r="I18" s="126">
        <f t="shared" si="0"/>
        <v>3397410</v>
      </c>
      <c r="J18" s="127"/>
      <c r="K18" s="124">
        <f t="shared" si="1"/>
        <v>460.60330802603039</v>
      </c>
      <c r="L18" s="124"/>
      <c r="M18" s="128">
        <v>167.049037914184</v>
      </c>
      <c r="N18" s="124"/>
      <c r="O18" s="124">
        <f t="shared" si="2"/>
        <v>293.55427011184639</v>
      </c>
      <c r="P18" s="98"/>
    </row>
    <row r="19" spans="1:16" s="96" customFormat="1" x14ac:dyDescent="0.25">
      <c r="A19" s="95" t="s">
        <v>31</v>
      </c>
      <c r="B19" s="95"/>
      <c r="C19" s="86">
        <v>11893</v>
      </c>
      <c r="D19" s="99"/>
      <c r="E19" s="109">
        <v>8788060</v>
      </c>
      <c r="F19" s="109"/>
      <c r="G19" s="109">
        <v>711527</v>
      </c>
      <c r="H19" s="86"/>
      <c r="I19" s="126">
        <f t="shared" si="0"/>
        <v>8076533</v>
      </c>
      <c r="J19" s="127"/>
      <c r="K19" s="124">
        <f t="shared" si="1"/>
        <v>679.09972252585555</v>
      </c>
      <c r="L19" s="124"/>
      <c r="M19" s="128">
        <v>165.90841351222099</v>
      </c>
      <c r="N19" s="124"/>
      <c r="O19" s="124">
        <f t="shared" si="2"/>
        <v>513.19130901363451</v>
      </c>
      <c r="P19" s="98"/>
    </row>
    <row r="20" spans="1:16" s="96" customFormat="1" x14ac:dyDescent="0.25">
      <c r="A20" s="95" t="s">
        <v>32</v>
      </c>
      <c r="B20" s="95"/>
      <c r="C20" s="86">
        <v>33591</v>
      </c>
      <c r="D20" s="99"/>
      <c r="E20" s="109">
        <v>24176939</v>
      </c>
      <c r="F20" s="109"/>
      <c r="G20" s="109">
        <v>2054109</v>
      </c>
      <c r="H20" s="86"/>
      <c r="I20" s="126">
        <f t="shared" si="0"/>
        <v>22122830</v>
      </c>
      <c r="J20" s="127"/>
      <c r="K20" s="124">
        <f t="shared" si="1"/>
        <v>658.59396862254766</v>
      </c>
      <c r="L20" s="124"/>
      <c r="M20" s="128">
        <v>193.89492579112701</v>
      </c>
      <c r="N20" s="124"/>
      <c r="O20" s="124">
        <f t="shared" si="2"/>
        <v>464.69904283142068</v>
      </c>
      <c r="P20" s="98"/>
    </row>
    <row r="21" spans="1:16" s="96" customFormat="1" x14ac:dyDescent="0.25">
      <c r="A21" s="95" t="s">
        <v>33</v>
      </c>
      <c r="B21" s="95"/>
      <c r="C21" s="86">
        <v>42069</v>
      </c>
      <c r="D21" s="99"/>
      <c r="E21" s="109">
        <v>28116537</v>
      </c>
      <c r="F21" s="109"/>
      <c r="G21" s="109">
        <v>2569321</v>
      </c>
      <c r="H21" s="86"/>
      <c r="I21" s="126">
        <f t="shared" si="0"/>
        <v>25547216</v>
      </c>
      <c r="J21" s="127"/>
      <c r="K21" s="124">
        <f t="shared" si="1"/>
        <v>607.2693907627945</v>
      </c>
      <c r="L21" s="124"/>
      <c r="M21" s="128">
        <v>194.36657718627299</v>
      </c>
      <c r="N21" s="124"/>
      <c r="O21" s="124">
        <f t="shared" si="2"/>
        <v>412.90281357652151</v>
      </c>
      <c r="P21" s="98"/>
    </row>
    <row r="22" spans="1:16" s="96" customFormat="1" x14ac:dyDescent="0.25">
      <c r="A22" s="95" t="s">
        <v>34</v>
      </c>
      <c r="B22" s="95"/>
      <c r="C22" s="86">
        <v>46821</v>
      </c>
      <c r="D22" s="99"/>
      <c r="E22" s="109">
        <v>37495336</v>
      </c>
      <c r="F22" s="109"/>
      <c r="G22" s="109">
        <v>3174747</v>
      </c>
      <c r="H22" s="86"/>
      <c r="I22" s="126">
        <f t="shared" si="0"/>
        <v>34320589</v>
      </c>
      <c r="J22" s="127"/>
      <c r="K22" s="124">
        <f t="shared" si="1"/>
        <v>733.01700091839132</v>
      </c>
      <c r="L22" s="124"/>
      <c r="M22" s="128">
        <v>273.53087448725302</v>
      </c>
      <c r="N22" s="124"/>
      <c r="O22" s="124">
        <f t="shared" si="2"/>
        <v>459.4861264311383</v>
      </c>
      <c r="P22" s="98"/>
    </row>
    <row r="23" spans="1:16" s="96" customFormat="1" x14ac:dyDescent="0.25">
      <c r="A23" s="95" t="s">
        <v>35</v>
      </c>
      <c r="B23" s="95"/>
      <c r="C23" s="86">
        <v>40341</v>
      </c>
      <c r="D23" s="99"/>
      <c r="E23" s="109">
        <v>29482845</v>
      </c>
      <c r="F23" s="109"/>
      <c r="G23" s="109">
        <v>2573676</v>
      </c>
      <c r="H23" s="86"/>
      <c r="I23" s="126">
        <f t="shared" si="0"/>
        <v>26909169</v>
      </c>
      <c r="J23" s="127"/>
      <c r="K23" s="124">
        <f t="shared" si="1"/>
        <v>667.04268610098904</v>
      </c>
      <c r="L23" s="124"/>
      <c r="M23" s="128">
        <v>208.186746202911</v>
      </c>
      <c r="N23" s="124"/>
      <c r="O23" s="124">
        <f t="shared" si="2"/>
        <v>458.85593989807808</v>
      </c>
      <c r="P23" s="98"/>
    </row>
    <row r="24" spans="1:16" s="96" customFormat="1" x14ac:dyDescent="0.25">
      <c r="A24" s="95" t="s">
        <v>36</v>
      </c>
      <c r="B24" s="95"/>
      <c r="C24" s="86">
        <v>14529</v>
      </c>
      <c r="D24" s="99"/>
      <c r="E24" s="109">
        <v>9574945</v>
      </c>
      <c r="F24" s="109"/>
      <c r="G24" s="109">
        <v>862984</v>
      </c>
      <c r="H24" s="86"/>
      <c r="I24" s="126">
        <f t="shared" si="0"/>
        <v>8711961</v>
      </c>
      <c r="J24" s="127"/>
      <c r="K24" s="124">
        <f t="shared" si="1"/>
        <v>599.62564526120173</v>
      </c>
      <c r="L24" s="124"/>
      <c r="M24" s="128">
        <v>194.10568145100299</v>
      </c>
      <c r="N24" s="124"/>
      <c r="O24" s="124">
        <f t="shared" si="2"/>
        <v>405.51996381019876</v>
      </c>
      <c r="P24" s="98"/>
    </row>
    <row r="25" spans="1:16" s="96" customFormat="1" x14ac:dyDescent="0.25">
      <c r="A25" s="95" t="s">
        <v>37</v>
      </c>
      <c r="B25" s="95"/>
      <c r="C25" s="86">
        <v>9701</v>
      </c>
      <c r="D25" s="99"/>
      <c r="E25" s="109">
        <v>5103776</v>
      </c>
      <c r="F25" s="109"/>
      <c r="G25" s="109">
        <v>502620</v>
      </c>
      <c r="H25" s="86"/>
      <c r="I25" s="126">
        <f t="shared" si="0"/>
        <v>4601156</v>
      </c>
      <c r="J25" s="127"/>
      <c r="K25" s="124">
        <f t="shared" si="1"/>
        <v>474.29708277497167</v>
      </c>
      <c r="L25" s="124"/>
      <c r="M25" s="128">
        <v>155.521755401126</v>
      </c>
      <c r="N25" s="124"/>
      <c r="O25" s="124">
        <f t="shared" si="2"/>
        <v>318.7753273738457</v>
      </c>
      <c r="P25" s="98"/>
    </row>
    <row r="26" spans="1:16" s="96" customFormat="1" x14ac:dyDescent="0.25">
      <c r="A26" s="95" t="s">
        <v>38</v>
      </c>
      <c r="B26" s="95"/>
      <c r="C26" s="86">
        <v>2062</v>
      </c>
      <c r="D26" s="99"/>
      <c r="E26" s="109">
        <v>1011876</v>
      </c>
      <c r="F26" s="109"/>
      <c r="G26" s="109">
        <v>101594</v>
      </c>
      <c r="H26" s="86"/>
      <c r="I26" s="126">
        <f t="shared" si="0"/>
        <v>910282</v>
      </c>
      <c r="J26" s="127"/>
      <c r="K26" s="124">
        <f t="shared" si="1"/>
        <v>441.45586808923377</v>
      </c>
      <c r="L26" s="124"/>
      <c r="M26" s="128">
        <v>146.248997308664</v>
      </c>
      <c r="N26" s="124"/>
      <c r="O26" s="124">
        <f t="shared" si="2"/>
        <v>295.20687078056977</v>
      </c>
      <c r="P26" s="98"/>
    </row>
    <row r="27" spans="1:16" s="96" customFormat="1" x14ac:dyDescent="0.25">
      <c r="A27" s="95" t="s">
        <v>39</v>
      </c>
      <c r="B27" s="95"/>
      <c r="C27" s="86">
        <v>72742</v>
      </c>
      <c r="D27" s="99"/>
      <c r="E27" s="109">
        <v>44432978</v>
      </c>
      <c r="F27" s="109"/>
      <c r="G27" s="109">
        <v>4073259</v>
      </c>
      <c r="H27" s="86"/>
      <c r="I27" s="126">
        <f t="shared" si="0"/>
        <v>40359719</v>
      </c>
      <c r="J27" s="127"/>
      <c r="K27" s="124">
        <f t="shared" si="1"/>
        <v>554.83378240906211</v>
      </c>
      <c r="L27" s="124"/>
      <c r="M27" s="128">
        <v>169.66310888417101</v>
      </c>
      <c r="N27" s="124"/>
      <c r="O27" s="124">
        <f t="shared" si="2"/>
        <v>385.17067352489107</v>
      </c>
      <c r="P27" s="98"/>
    </row>
    <row r="28" spans="1:16" s="96" customFormat="1" x14ac:dyDescent="0.25">
      <c r="A28" s="95" t="s">
        <v>40</v>
      </c>
      <c r="B28" s="95"/>
      <c r="C28" s="86">
        <v>31314</v>
      </c>
      <c r="D28" s="99"/>
      <c r="E28" s="109">
        <v>18542023</v>
      </c>
      <c r="F28" s="109"/>
      <c r="G28" s="109">
        <v>1758057</v>
      </c>
      <c r="H28" s="86"/>
      <c r="I28" s="126">
        <f t="shared" si="0"/>
        <v>16783966</v>
      </c>
      <c r="J28" s="127"/>
      <c r="K28" s="124">
        <f t="shared" si="1"/>
        <v>535.98920610589516</v>
      </c>
      <c r="L28" s="124"/>
      <c r="M28" s="128">
        <v>167.131868238679</v>
      </c>
      <c r="N28" s="124"/>
      <c r="O28" s="124">
        <f t="shared" si="2"/>
        <v>368.85733786721619</v>
      </c>
      <c r="P28" s="98"/>
    </row>
    <row r="29" spans="1:16" s="96" customFormat="1" x14ac:dyDescent="0.25">
      <c r="A29" s="95" t="s">
        <v>41</v>
      </c>
      <c r="B29" s="95"/>
      <c r="C29" s="86">
        <v>75440</v>
      </c>
      <c r="D29" s="99"/>
      <c r="E29" s="109">
        <v>49886999</v>
      </c>
      <c r="F29" s="109"/>
      <c r="G29" s="109">
        <v>4250382</v>
      </c>
      <c r="H29" s="86"/>
      <c r="I29" s="126">
        <f t="shared" si="0"/>
        <v>45636617</v>
      </c>
      <c r="J29" s="127"/>
      <c r="K29" s="124">
        <f t="shared" si="1"/>
        <v>604.93924973488868</v>
      </c>
      <c r="L29" s="124"/>
      <c r="M29" s="128">
        <v>178.76385962742501</v>
      </c>
      <c r="N29" s="124"/>
      <c r="O29" s="124">
        <f t="shared" si="2"/>
        <v>426.17539010746367</v>
      </c>
      <c r="P29" s="98"/>
    </row>
    <row r="30" spans="1:16" s="96" customFormat="1" x14ac:dyDescent="0.25">
      <c r="A30" s="95" t="s">
        <v>42</v>
      </c>
      <c r="B30" s="95"/>
      <c r="C30" s="86">
        <v>34636</v>
      </c>
      <c r="D30" s="99"/>
      <c r="E30" s="109">
        <v>21943942</v>
      </c>
      <c r="F30" s="109"/>
      <c r="G30" s="109">
        <v>1908858</v>
      </c>
      <c r="H30" s="86"/>
      <c r="I30" s="126">
        <f t="shared" si="0"/>
        <v>20035084</v>
      </c>
      <c r="J30" s="127"/>
      <c r="K30" s="124">
        <f t="shared" si="1"/>
        <v>578.44681833930019</v>
      </c>
      <c r="L30" s="124"/>
      <c r="M30" s="128">
        <v>185.493887001047</v>
      </c>
      <c r="N30" s="124"/>
      <c r="O30" s="124">
        <f t="shared" si="2"/>
        <v>392.95293133825317</v>
      </c>
      <c r="P30" s="98"/>
    </row>
    <row r="31" spans="1:16" s="96" customFormat="1" x14ac:dyDescent="0.25">
      <c r="A31" s="95" t="s">
        <v>43</v>
      </c>
      <c r="B31" s="95"/>
      <c r="C31" s="86">
        <v>59864</v>
      </c>
      <c r="D31" s="99"/>
      <c r="E31" s="109">
        <v>47423075</v>
      </c>
      <c r="F31" s="109"/>
      <c r="G31" s="109">
        <v>3669915</v>
      </c>
      <c r="H31" s="86"/>
      <c r="I31" s="126">
        <f t="shared" si="0"/>
        <v>43753160</v>
      </c>
      <c r="J31" s="127"/>
      <c r="K31" s="124">
        <f t="shared" si="1"/>
        <v>730.87598556728585</v>
      </c>
      <c r="L31" s="124"/>
      <c r="M31" s="128">
        <v>250.371824677457</v>
      </c>
      <c r="N31" s="124"/>
      <c r="O31" s="124">
        <f t="shared" si="2"/>
        <v>480.50416088982888</v>
      </c>
      <c r="P31" s="98"/>
    </row>
    <row r="32" spans="1:16" s="96" customFormat="1" x14ac:dyDescent="0.25">
      <c r="A32" s="95" t="s">
        <v>44</v>
      </c>
      <c r="B32" s="95"/>
      <c r="C32" s="86">
        <v>107488</v>
      </c>
      <c r="D32" s="99"/>
      <c r="E32" s="109">
        <v>91266172</v>
      </c>
      <c r="F32" s="109"/>
      <c r="G32" s="109">
        <v>7135468</v>
      </c>
      <c r="H32" s="86"/>
      <c r="I32" s="126">
        <f t="shared" si="0"/>
        <v>84130704</v>
      </c>
      <c r="J32" s="127"/>
      <c r="K32" s="124">
        <f t="shared" si="1"/>
        <v>782.69857100327476</v>
      </c>
      <c r="L32" s="124"/>
      <c r="M32" s="128">
        <v>248.81203627315</v>
      </c>
      <c r="N32" s="124"/>
      <c r="O32" s="124">
        <f t="shared" si="2"/>
        <v>533.88653473012482</v>
      </c>
      <c r="P32" s="98"/>
    </row>
    <row r="33" spans="1:16" s="96" customFormat="1" x14ac:dyDescent="0.25">
      <c r="A33" s="95" t="s">
        <v>45</v>
      </c>
      <c r="B33" s="95"/>
      <c r="C33" s="86">
        <v>43620</v>
      </c>
      <c r="D33" s="99"/>
      <c r="E33" s="109">
        <v>29108576</v>
      </c>
      <c r="F33" s="109"/>
      <c r="G33" s="109">
        <v>2640622</v>
      </c>
      <c r="H33" s="86"/>
      <c r="I33" s="126">
        <f t="shared" si="0"/>
        <v>26467954</v>
      </c>
      <c r="J33" s="127"/>
      <c r="K33" s="124">
        <f t="shared" si="1"/>
        <v>606.78482347546992</v>
      </c>
      <c r="L33" s="124"/>
      <c r="M33" s="128">
        <v>183.53571578564899</v>
      </c>
      <c r="N33" s="124"/>
      <c r="O33" s="124">
        <f t="shared" si="2"/>
        <v>423.2491076898209</v>
      </c>
      <c r="P33" s="98"/>
    </row>
    <row r="34" spans="1:16" s="96" customFormat="1" x14ac:dyDescent="0.25">
      <c r="A34" s="95" t="s">
        <v>46</v>
      </c>
      <c r="B34" s="95"/>
      <c r="C34" s="86">
        <v>32843</v>
      </c>
      <c r="D34" s="99"/>
      <c r="E34" s="109">
        <v>26172243</v>
      </c>
      <c r="F34" s="109"/>
      <c r="G34" s="109">
        <v>2015451</v>
      </c>
      <c r="H34" s="86"/>
      <c r="I34" s="126">
        <f t="shared" si="0"/>
        <v>24156792</v>
      </c>
      <c r="J34" s="127"/>
      <c r="K34" s="124">
        <f t="shared" si="1"/>
        <v>735.52330785859999</v>
      </c>
      <c r="L34" s="124"/>
      <c r="M34" s="128">
        <v>250.17298974786701</v>
      </c>
      <c r="N34" s="124"/>
      <c r="O34" s="124">
        <f t="shared" si="2"/>
        <v>485.35031811073299</v>
      </c>
      <c r="P34" s="98"/>
    </row>
    <row r="35" spans="1:16" s="96" customFormat="1" x14ac:dyDescent="0.25">
      <c r="A35" s="95" t="s">
        <v>47</v>
      </c>
      <c r="B35" s="95"/>
      <c r="C35" s="86">
        <v>61861</v>
      </c>
      <c r="D35" s="99"/>
      <c r="E35" s="109">
        <v>60071874</v>
      </c>
      <c r="F35" s="109"/>
      <c r="G35" s="109">
        <v>4305033</v>
      </c>
      <c r="H35" s="86"/>
      <c r="I35" s="126">
        <f t="shared" si="0"/>
        <v>55766841</v>
      </c>
      <c r="J35" s="127"/>
      <c r="K35" s="124">
        <f t="shared" si="1"/>
        <v>901.48625143466802</v>
      </c>
      <c r="L35" s="124"/>
      <c r="M35" s="128">
        <v>282.58908681388999</v>
      </c>
      <c r="N35" s="124"/>
      <c r="O35" s="124">
        <f t="shared" si="2"/>
        <v>618.89716462077809</v>
      </c>
      <c r="P35" s="98"/>
    </row>
    <row r="36" spans="1:16" s="96" customFormat="1" x14ac:dyDescent="0.25">
      <c r="A36" s="95" t="s">
        <v>48</v>
      </c>
      <c r="B36" s="95"/>
      <c r="C36" s="86">
        <v>11898</v>
      </c>
      <c r="D36" s="99"/>
      <c r="E36" s="109">
        <v>9666546</v>
      </c>
      <c r="F36" s="109"/>
      <c r="G36" s="109">
        <v>719475</v>
      </c>
      <c r="H36" s="86"/>
      <c r="I36" s="126">
        <f t="shared" si="0"/>
        <v>8947071</v>
      </c>
      <c r="J36" s="127"/>
      <c r="K36" s="124">
        <f t="shared" si="1"/>
        <v>751.98108925869894</v>
      </c>
      <c r="L36" s="124"/>
      <c r="M36" s="128">
        <v>215.25506214551001</v>
      </c>
      <c r="N36" s="124"/>
      <c r="O36" s="124">
        <f t="shared" si="2"/>
        <v>536.72602711318893</v>
      </c>
      <c r="P36" s="98"/>
    </row>
    <row r="37" spans="1:16" s="96" customFormat="1" x14ac:dyDescent="0.25">
      <c r="A37" s="96" t="s">
        <v>49</v>
      </c>
      <c r="C37" s="86">
        <f>SUM(C11:C36)</f>
        <v>1211008</v>
      </c>
      <c r="D37" s="86"/>
      <c r="E37" s="86">
        <f>SUM(E11:E36)</f>
        <v>863856258</v>
      </c>
      <c r="F37" s="86"/>
      <c r="G37" s="86">
        <f>SUM(G11:G36)</f>
        <v>73329071</v>
      </c>
      <c r="H37" s="86"/>
      <c r="I37" s="126">
        <f t="shared" si="0"/>
        <v>790527187</v>
      </c>
      <c r="J37" s="127"/>
      <c r="K37" s="124">
        <f t="shared" si="1"/>
        <v>652.78444651067537</v>
      </c>
      <c r="L37" s="128"/>
      <c r="M37" s="128">
        <v>203.99996585523101</v>
      </c>
      <c r="N37" s="128"/>
      <c r="O37" s="124">
        <f t="shared" si="2"/>
        <v>448.78448065544433</v>
      </c>
    </row>
  </sheetData>
  <phoneticPr fontId="0" type="noConversion"/>
  <pageMargins left="0.78740157480314965" right="0.78740157480314965" top="0.76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S37"/>
  <sheetViews>
    <sheetView workbookViewId="0">
      <selection activeCell="H6" sqref="H6:I6"/>
    </sheetView>
  </sheetViews>
  <sheetFormatPr baseColWidth="10" defaultColWidth="11.44140625" defaultRowHeight="13.2" x14ac:dyDescent="0.25"/>
  <cols>
    <col min="1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200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5" t="s">
        <v>169</v>
      </c>
      <c r="D8" s="50"/>
      <c r="E8" s="105" t="s">
        <v>169</v>
      </c>
      <c r="F8" s="50"/>
      <c r="G8" s="105" t="s">
        <v>169</v>
      </c>
      <c r="H8" s="50"/>
      <c r="I8" s="105" t="s">
        <v>169</v>
      </c>
      <c r="J8" s="50"/>
      <c r="K8" s="106" t="s">
        <v>170</v>
      </c>
      <c r="L8" s="53"/>
      <c r="M8" s="91" t="s">
        <v>59</v>
      </c>
      <c r="N8" s="52"/>
      <c r="O8" s="107" t="s">
        <v>170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115147</v>
      </c>
      <c r="D11" s="99"/>
      <c r="E11" s="109">
        <v>112008538</v>
      </c>
      <c r="F11" s="109"/>
      <c r="G11" s="109">
        <v>7594153</v>
      </c>
      <c r="H11" s="86"/>
      <c r="I11" s="126">
        <f>E11-G11</f>
        <v>104414385</v>
      </c>
      <c r="J11" s="127"/>
      <c r="K11" s="124">
        <f>I11/C11</f>
        <v>906.79205710960775</v>
      </c>
      <c r="L11" s="124"/>
      <c r="M11" s="128">
        <v>195.25737834169001</v>
      </c>
      <c r="N11" s="124"/>
      <c r="O11" s="124">
        <f>K11-M11</f>
        <v>711.53467876791774</v>
      </c>
      <c r="P11" s="97"/>
    </row>
    <row r="12" spans="1:19" s="96" customFormat="1" x14ac:dyDescent="0.25">
      <c r="A12" s="95" t="s">
        <v>24</v>
      </c>
      <c r="B12" s="95"/>
      <c r="C12" s="86">
        <v>109511</v>
      </c>
      <c r="D12" s="99"/>
      <c r="E12" s="109">
        <v>99582740</v>
      </c>
      <c r="F12" s="109"/>
      <c r="G12" s="109">
        <v>7566339</v>
      </c>
      <c r="H12" s="86"/>
      <c r="I12" s="126">
        <f t="shared" ref="I12:I37" si="0">E12-G12</f>
        <v>92016401</v>
      </c>
      <c r="J12" s="127"/>
      <c r="K12" s="124">
        <f t="shared" ref="K12:K37" si="1">I12/C12</f>
        <v>840.24802074677427</v>
      </c>
      <c r="L12" s="124"/>
      <c r="M12" s="128">
        <v>202.43394482957299</v>
      </c>
      <c r="N12" s="124"/>
      <c r="O12" s="124">
        <f t="shared" ref="O12:O37" si="2">K12-M12</f>
        <v>637.81407591720131</v>
      </c>
      <c r="P12" s="98"/>
    </row>
    <row r="13" spans="1:19" s="96" customFormat="1" x14ac:dyDescent="0.25">
      <c r="A13" s="95" t="s">
        <v>25</v>
      </c>
      <c r="B13" s="95"/>
      <c r="C13" s="86">
        <v>31996</v>
      </c>
      <c r="D13" s="99"/>
      <c r="E13" s="109">
        <v>27409066</v>
      </c>
      <c r="F13" s="109"/>
      <c r="G13" s="109">
        <v>1910220</v>
      </c>
      <c r="H13" s="86"/>
      <c r="I13" s="126">
        <f t="shared" si="0"/>
        <v>25498846</v>
      </c>
      <c r="J13" s="127"/>
      <c r="K13" s="124">
        <f t="shared" si="1"/>
        <v>796.93855481935248</v>
      </c>
      <c r="L13" s="124"/>
      <c r="M13" s="128">
        <v>167.30421331602301</v>
      </c>
      <c r="N13" s="124"/>
      <c r="O13" s="124">
        <f t="shared" si="2"/>
        <v>629.63434150332944</v>
      </c>
      <c r="P13" s="98"/>
    </row>
    <row r="14" spans="1:19" s="96" customFormat="1" x14ac:dyDescent="0.25">
      <c r="A14" s="95" t="s">
        <v>26</v>
      </c>
      <c r="B14" s="95"/>
      <c r="C14" s="86">
        <v>3599</v>
      </c>
      <c r="D14" s="99"/>
      <c r="E14" s="109">
        <v>2632042</v>
      </c>
      <c r="F14" s="109"/>
      <c r="G14" s="109">
        <v>211913</v>
      </c>
      <c r="H14" s="86"/>
      <c r="I14" s="126">
        <f t="shared" si="0"/>
        <v>2420129</v>
      </c>
      <c r="J14" s="127"/>
      <c r="K14" s="124">
        <f t="shared" si="1"/>
        <v>672.44484579049731</v>
      </c>
      <c r="L14" s="124"/>
      <c r="M14" s="128">
        <v>155.39737538851199</v>
      </c>
      <c r="N14" s="124"/>
      <c r="O14" s="124">
        <f t="shared" si="2"/>
        <v>517.04747040198527</v>
      </c>
      <c r="P14" s="98"/>
    </row>
    <row r="15" spans="1:19" s="96" customFormat="1" x14ac:dyDescent="0.25">
      <c r="A15" s="95" t="s">
        <v>27</v>
      </c>
      <c r="B15" s="95"/>
      <c r="C15" s="86">
        <v>9668</v>
      </c>
      <c r="D15" s="99"/>
      <c r="E15" s="109">
        <v>8114474</v>
      </c>
      <c r="F15" s="109"/>
      <c r="G15" s="109">
        <v>564057</v>
      </c>
      <c r="H15" s="86"/>
      <c r="I15" s="126">
        <f t="shared" si="0"/>
        <v>7550417</v>
      </c>
      <c r="J15" s="127"/>
      <c r="K15" s="124">
        <f t="shared" si="1"/>
        <v>780.9699007033513</v>
      </c>
      <c r="L15" s="124"/>
      <c r="M15" s="128">
        <v>163.16924898094001</v>
      </c>
      <c r="N15" s="124"/>
      <c r="O15" s="124">
        <f t="shared" si="2"/>
        <v>617.80065172241132</v>
      </c>
      <c r="P15" s="98"/>
    </row>
    <row r="16" spans="1:19" s="96" customFormat="1" x14ac:dyDescent="0.25">
      <c r="A16" s="95" t="s">
        <v>28</v>
      </c>
      <c r="B16" s="95"/>
      <c r="C16" s="86">
        <v>3012</v>
      </c>
      <c r="D16" s="99"/>
      <c r="E16" s="109">
        <v>2475979</v>
      </c>
      <c r="F16" s="109"/>
      <c r="G16" s="109">
        <v>187717</v>
      </c>
      <c r="H16" s="86"/>
      <c r="I16" s="126">
        <f t="shared" si="0"/>
        <v>2288262</v>
      </c>
      <c r="J16" s="127"/>
      <c r="K16" s="124">
        <f t="shared" si="1"/>
        <v>759.71513944223102</v>
      </c>
      <c r="L16" s="124"/>
      <c r="M16" s="128">
        <v>154.05954056831399</v>
      </c>
      <c r="N16" s="124"/>
      <c r="O16" s="124">
        <f t="shared" si="2"/>
        <v>605.65559887391703</v>
      </c>
      <c r="P16" s="98"/>
    </row>
    <row r="17" spans="1:16" s="96" customFormat="1" x14ac:dyDescent="0.25">
      <c r="A17" s="95" t="s">
        <v>29</v>
      </c>
      <c r="B17" s="95"/>
      <c r="C17" s="86">
        <v>2825</v>
      </c>
      <c r="D17" s="99"/>
      <c r="E17" s="109">
        <v>2134535</v>
      </c>
      <c r="F17" s="109"/>
      <c r="G17" s="109">
        <v>172860</v>
      </c>
      <c r="H17" s="86"/>
      <c r="I17" s="126">
        <f t="shared" si="0"/>
        <v>1961675</v>
      </c>
      <c r="J17" s="127"/>
      <c r="K17" s="124">
        <f t="shared" si="1"/>
        <v>694.39823008849555</v>
      </c>
      <c r="L17" s="124"/>
      <c r="M17" s="128">
        <v>146.22564677134801</v>
      </c>
      <c r="N17" s="124"/>
      <c r="O17" s="124">
        <f t="shared" si="2"/>
        <v>548.17258331714754</v>
      </c>
      <c r="P17" s="98"/>
    </row>
    <row r="18" spans="1:16" s="96" customFormat="1" x14ac:dyDescent="0.25">
      <c r="A18" s="95" t="s">
        <v>30</v>
      </c>
      <c r="B18" s="95"/>
      <c r="C18" s="86">
        <v>4298</v>
      </c>
      <c r="D18" s="99"/>
      <c r="E18" s="109">
        <v>3005264</v>
      </c>
      <c r="F18" s="109"/>
      <c r="G18" s="109">
        <v>258089</v>
      </c>
      <c r="H18" s="86"/>
      <c r="I18" s="126">
        <f t="shared" si="0"/>
        <v>2747175</v>
      </c>
      <c r="J18" s="127"/>
      <c r="K18" s="124">
        <f t="shared" si="1"/>
        <v>639.17519776640302</v>
      </c>
      <c r="L18" s="124"/>
      <c r="M18" s="128">
        <v>167.049037914184</v>
      </c>
      <c r="N18" s="124"/>
      <c r="O18" s="124">
        <f t="shared" si="2"/>
        <v>472.12615985221902</v>
      </c>
      <c r="P18" s="98"/>
    </row>
    <row r="19" spans="1:16" s="96" customFormat="1" x14ac:dyDescent="0.25">
      <c r="A19" s="95" t="s">
        <v>31</v>
      </c>
      <c r="B19" s="95"/>
      <c r="C19" s="86">
        <v>7177</v>
      </c>
      <c r="D19" s="99"/>
      <c r="E19" s="109">
        <v>6562342</v>
      </c>
      <c r="F19" s="109"/>
      <c r="G19" s="109">
        <v>472888</v>
      </c>
      <c r="H19" s="86"/>
      <c r="I19" s="126">
        <f t="shared" si="0"/>
        <v>6089454</v>
      </c>
      <c r="J19" s="127"/>
      <c r="K19" s="124">
        <f t="shared" si="1"/>
        <v>848.4678835167897</v>
      </c>
      <c r="L19" s="124"/>
      <c r="M19" s="128">
        <v>165.90841351222099</v>
      </c>
      <c r="N19" s="124"/>
      <c r="O19" s="124">
        <f t="shared" si="2"/>
        <v>682.55947000456877</v>
      </c>
      <c r="P19" s="98"/>
    </row>
    <row r="20" spans="1:16" s="96" customFormat="1" x14ac:dyDescent="0.25">
      <c r="A20" s="95" t="s">
        <v>32</v>
      </c>
      <c r="B20" s="95"/>
      <c r="C20" s="86">
        <v>20726</v>
      </c>
      <c r="D20" s="99"/>
      <c r="E20" s="109">
        <v>19897557</v>
      </c>
      <c r="F20" s="109"/>
      <c r="G20" s="109">
        <v>1383798</v>
      </c>
      <c r="H20" s="86"/>
      <c r="I20" s="126">
        <f t="shared" si="0"/>
        <v>18513759</v>
      </c>
      <c r="J20" s="127"/>
      <c r="K20" s="124">
        <f t="shared" si="1"/>
        <v>893.26252050564506</v>
      </c>
      <c r="L20" s="124"/>
      <c r="M20" s="128">
        <v>193.89492579112701</v>
      </c>
      <c r="N20" s="124"/>
      <c r="O20" s="124">
        <f t="shared" si="2"/>
        <v>699.36759471451808</v>
      </c>
      <c r="P20" s="98"/>
    </row>
    <row r="21" spans="1:16" s="96" customFormat="1" x14ac:dyDescent="0.25">
      <c r="A21" s="95" t="s">
        <v>33</v>
      </c>
      <c r="B21" s="95"/>
      <c r="C21" s="86">
        <v>24513</v>
      </c>
      <c r="D21" s="99"/>
      <c r="E21" s="109">
        <v>20947937</v>
      </c>
      <c r="F21" s="109"/>
      <c r="G21" s="109">
        <v>1681568</v>
      </c>
      <c r="H21" s="86"/>
      <c r="I21" s="126">
        <f t="shared" si="0"/>
        <v>19266369</v>
      </c>
      <c r="J21" s="127"/>
      <c r="K21" s="124">
        <f t="shared" si="1"/>
        <v>785.96536531636275</v>
      </c>
      <c r="L21" s="124"/>
      <c r="M21" s="128">
        <v>194.36657718627299</v>
      </c>
      <c r="N21" s="124"/>
      <c r="O21" s="124">
        <f t="shared" si="2"/>
        <v>591.59878813008982</v>
      </c>
      <c r="P21" s="98"/>
    </row>
    <row r="22" spans="1:16" s="96" customFormat="1" x14ac:dyDescent="0.25">
      <c r="A22" s="95" t="s">
        <v>34</v>
      </c>
      <c r="B22" s="95"/>
      <c r="C22" s="86">
        <v>29431</v>
      </c>
      <c r="D22" s="99"/>
      <c r="E22" s="109">
        <v>31593118</v>
      </c>
      <c r="F22" s="109"/>
      <c r="G22" s="109">
        <v>2208653</v>
      </c>
      <c r="H22" s="86"/>
      <c r="I22" s="126">
        <f t="shared" si="0"/>
        <v>29384465</v>
      </c>
      <c r="J22" s="127"/>
      <c r="K22" s="124">
        <f t="shared" si="1"/>
        <v>998.41884407597433</v>
      </c>
      <c r="L22" s="124"/>
      <c r="M22" s="128">
        <v>273.53087448725302</v>
      </c>
      <c r="N22" s="124"/>
      <c r="O22" s="124">
        <f t="shared" si="2"/>
        <v>724.88796958872126</v>
      </c>
      <c r="P22" s="98"/>
    </row>
    <row r="23" spans="1:16" s="96" customFormat="1" x14ac:dyDescent="0.25">
      <c r="A23" s="95" t="s">
        <v>35</v>
      </c>
      <c r="B23" s="95"/>
      <c r="C23" s="86">
        <v>21289</v>
      </c>
      <c r="D23" s="99"/>
      <c r="E23" s="109">
        <v>19971859</v>
      </c>
      <c r="F23" s="109"/>
      <c r="G23" s="109">
        <v>1523973</v>
      </c>
      <c r="H23" s="86"/>
      <c r="I23" s="126">
        <f t="shared" si="0"/>
        <v>18447886</v>
      </c>
      <c r="J23" s="127"/>
      <c r="K23" s="124">
        <f t="shared" si="1"/>
        <v>866.54544600497911</v>
      </c>
      <c r="L23" s="124"/>
      <c r="M23" s="128">
        <v>208.186746202911</v>
      </c>
      <c r="N23" s="124"/>
      <c r="O23" s="124">
        <f t="shared" si="2"/>
        <v>658.35869980206814</v>
      </c>
      <c r="P23" s="98"/>
    </row>
    <row r="24" spans="1:16" s="96" customFormat="1" x14ac:dyDescent="0.25">
      <c r="A24" s="95" t="s">
        <v>36</v>
      </c>
      <c r="B24" s="95"/>
      <c r="C24" s="86">
        <v>8591</v>
      </c>
      <c r="D24" s="99"/>
      <c r="E24" s="109">
        <v>7563821</v>
      </c>
      <c r="F24" s="109"/>
      <c r="G24" s="109">
        <v>573288</v>
      </c>
      <c r="H24" s="86"/>
      <c r="I24" s="126">
        <f t="shared" si="0"/>
        <v>6990533</v>
      </c>
      <c r="J24" s="127"/>
      <c r="K24" s="124">
        <f t="shared" si="1"/>
        <v>813.70422535211264</v>
      </c>
      <c r="L24" s="124"/>
      <c r="M24" s="128">
        <v>194.10568145100299</v>
      </c>
      <c r="N24" s="124"/>
      <c r="O24" s="124">
        <f t="shared" si="2"/>
        <v>619.59854390110968</v>
      </c>
      <c r="P24" s="98"/>
    </row>
    <row r="25" spans="1:16" s="96" customFormat="1" x14ac:dyDescent="0.25">
      <c r="A25" s="95" t="s">
        <v>37</v>
      </c>
      <c r="B25" s="95"/>
      <c r="C25" s="86">
        <v>6286</v>
      </c>
      <c r="D25" s="99"/>
      <c r="E25" s="109">
        <v>4241932</v>
      </c>
      <c r="F25" s="109"/>
      <c r="G25" s="109">
        <v>376498</v>
      </c>
      <c r="H25" s="86"/>
      <c r="I25" s="126">
        <f t="shared" si="0"/>
        <v>3865434</v>
      </c>
      <c r="J25" s="127"/>
      <c r="K25" s="124">
        <f t="shared" si="1"/>
        <v>614.92745784282533</v>
      </c>
      <c r="L25" s="124"/>
      <c r="M25" s="128">
        <v>155.521755401126</v>
      </c>
      <c r="N25" s="124"/>
      <c r="O25" s="124">
        <f t="shared" si="2"/>
        <v>459.4057024416993</v>
      </c>
      <c r="P25" s="98"/>
    </row>
    <row r="26" spans="1:16" s="96" customFormat="1" x14ac:dyDescent="0.25">
      <c r="A26" s="95" t="s">
        <v>38</v>
      </c>
      <c r="B26" s="95"/>
      <c r="C26" s="86">
        <v>1391</v>
      </c>
      <c r="D26" s="99"/>
      <c r="E26" s="109">
        <v>902037</v>
      </c>
      <c r="F26" s="109"/>
      <c r="G26" s="109">
        <v>80877</v>
      </c>
      <c r="H26" s="86"/>
      <c r="I26" s="126">
        <f t="shared" si="0"/>
        <v>821160</v>
      </c>
      <c r="J26" s="127"/>
      <c r="K26" s="124">
        <f t="shared" si="1"/>
        <v>590.33788641265278</v>
      </c>
      <c r="L26" s="124"/>
      <c r="M26" s="128">
        <v>146.248997308664</v>
      </c>
      <c r="N26" s="124"/>
      <c r="O26" s="124">
        <f t="shared" si="2"/>
        <v>444.08888910398878</v>
      </c>
      <c r="P26" s="98"/>
    </row>
    <row r="27" spans="1:16" s="96" customFormat="1" x14ac:dyDescent="0.25">
      <c r="A27" s="95" t="s">
        <v>39</v>
      </c>
      <c r="B27" s="95"/>
      <c r="C27" s="86">
        <v>42133</v>
      </c>
      <c r="D27" s="99"/>
      <c r="E27" s="109">
        <v>33769849</v>
      </c>
      <c r="F27" s="109"/>
      <c r="G27" s="109">
        <v>2598398</v>
      </c>
      <c r="H27" s="86"/>
      <c r="I27" s="126">
        <f t="shared" si="0"/>
        <v>31171451</v>
      </c>
      <c r="J27" s="127"/>
      <c r="K27" s="124">
        <f t="shared" si="1"/>
        <v>739.83459521040515</v>
      </c>
      <c r="L27" s="124"/>
      <c r="M27" s="128">
        <v>169.66310888417101</v>
      </c>
      <c r="N27" s="124"/>
      <c r="O27" s="124">
        <f t="shared" si="2"/>
        <v>570.17148632623412</v>
      </c>
      <c r="P27" s="98"/>
    </row>
    <row r="28" spans="1:16" s="96" customFormat="1" x14ac:dyDescent="0.25">
      <c r="A28" s="95" t="s">
        <v>40</v>
      </c>
      <c r="B28" s="95"/>
      <c r="C28" s="86">
        <v>19079</v>
      </c>
      <c r="D28" s="99"/>
      <c r="E28" s="109">
        <v>14619393</v>
      </c>
      <c r="F28" s="109"/>
      <c r="G28" s="109">
        <v>1180336</v>
      </c>
      <c r="H28" s="86"/>
      <c r="I28" s="126">
        <f t="shared" si="0"/>
        <v>13439057</v>
      </c>
      <c r="J28" s="127"/>
      <c r="K28" s="124">
        <f t="shared" si="1"/>
        <v>704.39000995859317</v>
      </c>
      <c r="L28" s="124"/>
      <c r="M28" s="128">
        <v>167.131868238679</v>
      </c>
      <c r="N28" s="124"/>
      <c r="O28" s="124">
        <f t="shared" si="2"/>
        <v>537.25814171991419</v>
      </c>
      <c r="P28" s="98"/>
    </row>
    <row r="29" spans="1:16" s="96" customFormat="1" x14ac:dyDescent="0.25">
      <c r="A29" s="95" t="s">
        <v>41</v>
      </c>
      <c r="B29" s="95"/>
      <c r="C29" s="86">
        <v>41513</v>
      </c>
      <c r="D29" s="99"/>
      <c r="E29" s="109">
        <v>33473997</v>
      </c>
      <c r="F29" s="109"/>
      <c r="G29" s="109">
        <v>2539434</v>
      </c>
      <c r="H29" s="86"/>
      <c r="I29" s="126">
        <f t="shared" si="0"/>
        <v>30934563</v>
      </c>
      <c r="J29" s="127"/>
      <c r="K29" s="124">
        <f t="shared" si="1"/>
        <v>745.17772745886828</v>
      </c>
      <c r="L29" s="124"/>
      <c r="M29" s="128">
        <v>178.76385962742501</v>
      </c>
      <c r="N29" s="124"/>
      <c r="O29" s="124">
        <f t="shared" si="2"/>
        <v>566.41386783144321</v>
      </c>
      <c r="P29" s="98"/>
    </row>
    <row r="30" spans="1:16" s="96" customFormat="1" x14ac:dyDescent="0.25">
      <c r="A30" s="95" t="s">
        <v>42</v>
      </c>
      <c r="B30" s="95"/>
      <c r="C30" s="86">
        <v>20351</v>
      </c>
      <c r="D30" s="99"/>
      <c r="E30" s="109">
        <v>16883929</v>
      </c>
      <c r="F30" s="109"/>
      <c r="G30" s="109">
        <v>1257267</v>
      </c>
      <c r="H30" s="86"/>
      <c r="I30" s="126">
        <f t="shared" si="0"/>
        <v>15626662</v>
      </c>
      <c r="J30" s="127"/>
      <c r="K30" s="124">
        <f t="shared" si="1"/>
        <v>767.85720603410152</v>
      </c>
      <c r="L30" s="124"/>
      <c r="M30" s="128">
        <v>185.493887001047</v>
      </c>
      <c r="N30" s="124"/>
      <c r="O30" s="124">
        <f t="shared" si="2"/>
        <v>582.36331903305449</v>
      </c>
      <c r="P30" s="98"/>
    </row>
    <row r="31" spans="1:16" s="96" customFormat="1" x14ac:dyDescent="0.25">
      <c r="A31" s="95" t="s">
        <v>43</v>
      </c>
      <c r="B31" s="95"/>
      <c r="C31" s="86">
        <v>38091</v>
      </c>
      <c r="D31" s="99"/>
      <c r="E31" s="109">
        <v>37170160</v>
      </c>
      <c r="F31" s="109"/>
      <c r="G31" s="109">
        <v>2326162</v>
      </c>
      <c r="H31" s="86"/>
      <c r="I31" s="126">
        <f t="shared" si="0"/>
        <v>34843998</v>
      </c>
      <c r="J31" s="127"/>
      <c r="K31" s="124">
        <f t="shared" si="1"/>
        <v>914.75671418445302</v>
      </c>
      <c r="L31" s="124"/>
      <c r="M31" s="128">
        <v>250.371824677457</v>
      </c>
      <c r="N31" s="124"/>
      <c r="O31" s="124">
        <f t="shared" si="2"/>
        <v>664.38488950699605</v>
      </c>
      <c r="P31" s="98"/>
    </row>
    <row r="32" spans="1:16" s="96" customFormat="1" x14ac:dyDescent="0.25">
      <c r="A32" s="95" t="s">
        <v>44</v>
      </c>
      <c r="B32" s="95"/>
      <c r="C32" s="86">
        <v>64452</v>
      </c>
      <c r="D32" s="99"/>
      <c r="E32" s="109">
        <v>74798944</v>
      </c>
      <c r="F32" s="109"/>
      <c r="G32" s="109">
        <v>4618592</v>
      </c>
      <c r="H32" s="86"/>
      <c r="I32" s="126">
        <f t="shared" si="0"/>
        <v>70180352</v>
      </c>
      <c r="J32" s="127"/>
      <c r="K32" s="124">
        <f t="shared" si="1"/>
        <v>1088.8778005337306</v>
      </c>
      <c r="L32" s="124"/>
      <c r="M32" s="128">
        <v>248.81203627315</v>
      </c>
      <c r="N32" s="124"/>
      <c r="O32" s="124">
        <f t="shared" si="2"/>
        <v>840.06576426058064</v>
      </c>
      <c r="P32" s="98"/>
    </row>
    <row r="33" spans="1:16" s="96" customFormat="1" x14ac:dyDescent="0.25">
      <c r="A33" s="95" t="s">
        <v>45</v>
      </c>
      <c r="B33" s="95"/>
      <c r="C33" s="86">
        <v>22775</v>
      </c>
      <c r="D33" s="99"/>
      <c r="E33" s="109">
        <v>20367893</v>
      </c>
      <c r="F33" s="109"/>
      <c r="G33" s="109">
        <v>1504022</v>
      </c>
      <c r="H33" s="86"/>
      <c r="I33" s="126">
        <f t="shared" si="0"/>
        <v>18863871</v>
      </c>
      <c r="J33" s="127"/>
      <c r="K33" s="124">
        <f t="shared" si="1"/>
        <v>828.2709549945115</v>
      </c>
      <c r="L33" s="124"/>
      <c r="M33" s="128">
        <v>183.53571578564899</v>
      </c>
      <c r="N33" s="124"/>
      <c r="O33" s="124">
        <f t="shared" si="2"/>
        <v>644.73523920886248</v>
      </c>
      <c r="P33" s="98"/>
    </row>
    <row r="34" spans="1:16" s="96" customFormat="1" x14ac:dyDescent="0.25">
      <c r="A34" s="95" t="s">
        <v>46</v>
      </c>
      <c r="B34" s="95"/>
      <c r="C34" s="86">
        <v>17886</v>
      </c>
      <c r="D34" s="99"/>
      <c r="E34" s="109">
        <v>20253928</v>
      </c>
      <c r="F34" s="109"/>
      <c r="G34" s="109">
        <v>1215372</v>
      </c>
      <c r="H34" s="86"/>
      <c r="I34" s="126">
        <f t="shared" si="0"/>
        <v>19038556</v>
      </c>
      <c r="J34" s="127"/>
      <c r="K34" s="124">
        <f t="shared" si="1"/>
        <v>1064.439002571844</v>
      </c>
      <c r="L34" s="124"/>
      <c r="M34" s="128">
        <v>250.17298974786701</v>
      </c>
      <c r="N34" s="124"/>
      <c r="O34" s="124">
        <f t="shared" si="2"/>
        <v>814.26601282397701</v>
      </c>
      <c r="P34" s="98"/>
    </row>
    <row r="35" spans="1:16" s="96" customFormat="1" x14ac:dyDescent="0.25">
      <c r="A35" s="95" t="s">
        <v>47</v>
      </c>
      <c r="B35" s="95"/>
      <c r="C35" s="86">
        <v>37808</v>
      </c>
      <c r="D35" s="99"/>
      <c r="E35" s="109">
        <v>50743631</v>
      </c>
      <c r="F35" s="109"/>
      <c r="G35" s="109">
        <v>2935552</v>
      </c>
      <c r="H35" s="86"/>
      <c r="I35" s="126">
        <f t="shared" si="0"/>
        <v>47808079</v>
      </c>
      <c r="J35" s="127"/>
      <c r="K35" s="124">
        <f t="shared" si="1"/>
        <v>1264.4963764282691</v>
      </c>
      <c r="L35" s="124"/>
      <c r="M35" s="128">
        <v>282.58908681388999</v>
      </c>
      <c r="N35" s="124"/>
      <c r="O35" s="124">
        <f t="shared" si="2"/>
        <v>981.90728961437912</v>
      </c>
      <c r="P35" s="98"/>
    </row>
    <row r="36" spans="1:16" s="96" customFormat="1" x14ac:dyDescent="0.25">
      <c r="A36" s="95" t="s">
        <v>48</v>
      </c>
      <c r="B36" s="95"/>
      <c r="C36" s="86">
        <v>6960</v>
      </c>
      <c r="D36" s="99"/>
      <c r="E36" s="109">
        <v>7896292</v>
      </c>
      <c r="F36" s="109"/>
      <c r="G36" s="109">
        <v>468726</v>
      </c>
      <c r="H36" s="86"/>
      <c r="I36" s="126">
        <f t="shared" si="0"/>
        <v>7427566</v>
      </c>
      <c r="J36" s="127"/>
      <c r="K36" s="124">
        <f t="shared" si="1"/>
        <v>1067.1790229885057</v>
      </c>
      <c r="L36" s="124"/>
      <c r="M36" s="128">
        <v>215.25506214551001</v>
      </c>
      <c r="N36" s="124"/>
      <c r="O36" s="124">
        <f t="shared" si="2"/>
        <v>851.92396084299571</v>
      </c>
      <c r="P36" s="98"/>
    </row>
    <row r="37" spans="1:16" s="96" customFormat="1" x14ac:dyDescent="0.25">
      <c r="A37" s="96" t="s">
        <v>49</v>
      </c>
      <c r="C37" s="86">
        <f>SUM(C11:C36)</f>
        <v>710508</v>
      </c>
      <c r="D37" s="86"/>
      <c r="E37" s="86">
        <f>SUM(E11:E36)</f>
        <v>679021257</v>
      </c>
      <c r="F37" s="86"/>
      <c r="G37" s="86">
        <f>SUM(G11:G36)</f>
        <v>47410752</v>
      </c>
      <c r="H37" s="86"/>
      <c r="I37" s="126">
        <f t="shared" si="0"/>
        <v>631610505</v>
      </c>
      <c r="J37" s="127"/>
      <c r="K37" s="124">
        <f t="shared" si="1"/>
        <v>888.9562186491919</v>
      </c>
      <c r="L37" s="128"/>
      <c r="M37" s="128">
        <v>203.99996585523101</v>
      </c>
      <c r="N37" s="128"/>
      <c r="O37" s="124">
        <f t="shared" si="2"/>
        <v>684.95625279396086</v>
      </c>
    </row>
  </sheetData>
  <phoneticPr fontId="0" type="noConversion"/>
  <pageMargins left="0.78740157480314965" right="0.78740157480314965" top="0.77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S37"/>
  <sheetViews>
    <sheetView workbookViewId="0">
      <selection activeCell="H6" sqref="H6:I6"/>
    </sheetView>
  </sheetViews>
  <sheetFormatPr baseColWidth="10" defaultColWidth="11.44140625" defaultRowHeight="13.2" x14ac:dyDescent="0.25"/>
  <cols>
    <col min="1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201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5" t="s">
        <v>171</v>
      </c>
      <c r="D8" s="50"/>
      <c r="E8" s="105" t="s">
        <v>171</v>
      </c>
      <c r="F8" s="50"/>
      <c r="G8" s="105" t="s">
        <v>171</v>
      </c>
      <c r="H8" s="50"/>
      <c r="I8" s="105" t="s">
        <v>171</v>
      </c>
      <c r="J8" s="50"/>
      <c r="K8" s="106" t="s">
        <v>172</v>
      </c>
      <c r="L8" s="53"/>
      <c r="M8" s="91" t="s">
        <v>59</v>
      </c>
      <c r="N8" s="52"/>
      <c r="O8" s="107" t="s">
        <v>172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68147</v>
      </c>
      <c r="D11" s="99"/>
      <c r="E11" s="109">
        <v>92872518</v>
      </c>
      <c r="F11" s="109"/>
      <c r="G11" s="109">
        <v>5108107</v>
      </c>
      <c r="H11" s="86"/>
      <c r="I11" s="126">
        <f>E11-G11</f>
        <v>87764411</v>
      </c>
      <c r="J11" s="127"/>
      <c r="K11" s="124">
        <f>I11/C11</f>
        <v>1287.8690331195796</v>
      </c>
      <c r="L11" s="124"/>
      <c r="M11" s="128">
        <v>195.25737834169001</v>
      </c>
      <c r="N11" s="124"/>
      <c r="O11" s="124">
        <f>K11-M11</f>
        <v>1092.6116547778897</v>
      </c>
      <c r="P11" s="97"/>
    </row>
    <row r="12" spans="1:19" s="96" customFormat="1" x14ac:dyDescent="0.25">
      <c r="A12" s="95" t="s">
        <v>24</v>
      </c>
      <c r="B12" s="95"/>
      <c r="C12" s="86">
        <v>59037</v>
      </c>
      <c r="D12" s="99"/>
      <c r="E12" s="109">
        <v>74811741</v>
      </c>
      <c r="F12" s="109"/>
      <c r="G12" s="109">
        <v>4634583</v>
      </c>
      <c r="H12" s="86"/>
      <c r="I12" s="126">
        <f t="shared" ref="I12:I37" si="0">E12-G12</f>
        <v>70177158</v>
      </c>
      <c r="J12" s="127"/>
      <c r="K12" s="124">
        <f t="shared" ref="K12:K37" si="1">I12/C12</f>
        <v>1188.6979013161238</v>
      </c>
      <c r="L12" s="124"/>
      <c r="M12" s="128">
        <v>202.43394482957299</v>
      </c>
      <c r="N12" s="124"/>
      <c r="O12" s="124">
        <f t="shared" ref="O12:O37" si="2">K12-M12</f>
        <v>986.2639564865508</v>
      </c>
      <c r="P12" s="98"/>
    </row>
    <row r="13" spans="1:19" s="96" customFormat="1" x14ac:dyDescent="0.25">
      <c r="A13" s="95" t="s">
        <v>25</v>
      </c>
      <c r="B13" s="95"/>
      <c r="C13" s="86">
        <v>17270</v>
      </c>
      <c r="D13" s="99"/>
      <c r="E13" s="109">
        <v>19993425</v>
      </c>
      <c r="F13" s="109"/>
      <c r="G13" s="109">
        <v>1175102</v>
      </c>
      <c r="H13" s="86"/>
      <c r="I13" s="126">
        <f t="shared" si="0"/>
        <v>18818323</v>
      </c>
      <c r="J13" s="127"/>
      <c r="K13" s="124">
        <f t="shared" si="1"/>
        <v>1089.6539085118702</v>
      </c>
      <c r="L13" s="124"/>
      <c r="M13" s="128">
        <v>167.30421331602301</v>
      </c>
      <c r="N13" s="124"/>
      <c r="O13" s="124">
        <f t="shared" si="2"/>
        <v>922.34969519584718</v>
      </c>
      <c r="P13" s="98"/>
    </row>
    <row r="14" spans="1:19" s="96" customFormat="1" x14ac:dyDescent="0.25">
      <c r="A14" s="95" t="s">
        <v>26</v>
      </c>
      <c r="B14" s="95"/>
      <c r="C14" s="86">
        <v>1746</v>
      </c>
      <c r="D14" s="99"/>
      <c r="E14" s="109">
        <v>1717650</v>
      </c>
      <c r="F14" s="109"/>
      <c r="G14" s="109">
        <v>116461</v>
      </c>
      <c r="H14" s="86"/>
      <c r="I14" s="126">
        <f t="shared" si="0"/>
        <v>1601189</v>
      </c>
      <c r="J14" s="127"/>
      <c r="K14" s="124">
        <f t="shared" si="1"/>
        <v>917.06128293241693</v>
      </c>
      <c r="L14" s="124"/>
      <c r="M14" s="128">
        <v>155.39737538851199</v>
      </c>
      <c r="N14" s="124"/>
      <c r="O14" s="124">
        <f t="shared" si="2"/>
        <v>761.663907543905</v>
      </c>
      <c r="P14" s="98"/>
    </row>
    <row r="15" spans="1:19" s="96" customFormat="1" x14ac:dyDescent="0.25">
      <c r="A15" s="95" t="s">
        <v>27</v>
      </c>
      <c r="B15" s="95"/>
      <c r="C15" s="86">
        <v>5099</v>
      </c>
      <c r="D15" s="99"/>
      <c r="E15" s="109">
        <v>5566835</v>
      </c>
      <c r="F15" s="109"/>
      <c r="G15" s="109">
        <v>332398</v>
      </c>
      <c r="H15" s="86"/>
      <c r="I15" s="126">
        <f t="shared" si="0"/>
        <v>5234437</v>
      </c>
      <c r="J15" s="127"/>
      <c r="K15" s="124">
        <f t="shared" si="1"/>
        <v>1026.5614826436556</v>
      </c>
      <c r="L15" s="124"/>
      <c r="M15" s="128">
        <v>163.16924898094001</v>
      </c>
      <c r="N15" s="124"/>
      <c r="O15" s="124">
        <f t="shared" si="2"/>
        <v>863.39223366271563</v>
      </c>
      <c r="P15" s="98"/>
    </row>
    <row r="16" spans="1:19" s="96" customFormat="1" x14ac:dyDescent="0.25">
      <c r="A16" s="95" t="s">
        <v>28</v>
      </c>
      <c r="B16" s="95"/>
      <c r="C16" s="86">
        <v>1633</v>
      </c>
      <c r="D16" s="99"/>
      <c r="E16" s="109">
        <v>1761614</v>
      </c>
      <c r="F16" s="109"/>
      <c r="G16" s="109">
        <v>111808</v>
      </c>
      <c r="H16" s="86"/>
      <c r="I16" s="126">
        <f t="shared" si="0"/>
        <v>1649806</v>
      </c>
      <c r="J16" s="127"/>
      <c r="K16" s="124">
        <f t="shared" si="1"/>
        <v>1010.2914880587875</v>
      </c>
      <c r="L16" s="124"/>
      <c r="M16" s="128">
        <v>154.05954056831399</v>
      </c>
      <c r="N16" s="124"/>
      <c r="O16" s="124">
        <f t="shared" si="2"/>
        <v>856.23194749047354</v>
      </c>
      <c r="P16" s="98"/>
    </row>
    <row r="17" spans="1:16" s="96" customFormat="1" x14ac:dyDescent="0.25">
      <c r="A17" s="95" t="s">
        <v>29</v>
      </c>
      <c r="B17" s="95"/>
      <c r="C17" s="86">
        <v>1558</v>
      </c>
      <c r="D17" s="99"/>
      <c r="E17" s="109">
        <v>1705794</v>
      </c>
      <c r="F17" s="109"/>
      <c r="G17" s="109">
        <v>99525</v>
      </c>
      <c r="H17" s="86"/>
      <c r="I17" s="126">
        <f t="shared" si="0"/>
        <v>1606269</v>
      </c>
      <c r="J17" s="127"/>
      <c r="K17" s="124">
        <f t="shared" si="1"/>
        <v>1030.9813863928114</v>
      </c>
      <c r="L17" s="124"/>
      <c r="M17" s="128">
        <v>146.22564677134801</v>
      </c>
      <c r="N17" s="124"/>
      <c r="O17" s="124">
        <f t="shared" si="2"/>
        <v>884.75573962146336</v>
      </c>
      <c r="P17" s="98"/>
    </row>
    <row r="18" spans="1:16" s="96" customFormat="1" x14ac:dyDescent="0.25">
      <c r="A18" s="95" t="s">
        <v>30</v>
      </c>
      <c r="B18" s="95"/>
      <c r="C18" s="86">
        <v>2423</v>
      </c>
      <c r="D18" s="99"/>
      <c r="E18" s="109">
        <v>2254667</v>
      </c>
      <c r="F18" s="109"/>
      <c r="G18" s="109">
        <v>163376</v>
      </c>
      <c r="H18" s="86"/>
      <c r="I18" s="126">
        <f t="shared" si="0"/>
        <v>2091291</v>
      </c>
      <c r="J18" s="127"/>
      <c r="K18" s="124">
        <f t="shared" si="1"/>
        <v>863.09987618654566</v>
      </c>
      <c r="L18" s="124"/>
      <c r="M18" s="128">
        <v>167.049037914184</v>
      </c>
      <c r="N18" s="124"/>
      <c r="O18" s="124">
        <f t="shared" si="2"/>
        <v>696.05083827236172</v>
      </c>
      <c r="P18" s="98"/>
    </row>
    <row r="19" spans="1:16" s="96" customFormat="1" x14ac:dyDescent="0.25">
      <c r="A19" s="95" t="s">
        <v>31</v>
      </c>
      <c r="B19" s="95"/>
      <c r="C19" s="86">
        <v>4063</v>
      </c>
      <c r="D19" s="99"/>
      <c r="E19" s="109">
        <v>5100698</v>
      </c>
      <c r="F19" s="109"/>
      <c r="G19" s="109">
        <v>307549</v>
      </c>
      <c r="H19" s="86"/>
      <c r="I19" s="126">
        <f t="shared" si="0"/>
        <v>4793149</v>
      </c>
      <c r="J19" s="127"/>
      <c r="K19" s="124">
        <f t="shared" si="1"/>
        <v>1179.7068668471572</v>
      </c>
      <c r="L19" s="124"/>
      <c r="M19" s="128">
        <v>165.90841351222099</v>
      </c>
      <c r="N19" s="124"/>
      <c r="O19" s="124">
        <f t="shared" si="2"/>
        <v>1013.7984533349363</v>
      </c>
      <c r="P19" s="98"/>
    </row>
    <row r="20" spans="1:16" s="96" customFormat="1" x14ac:dyDescent="0.25">
      <c r="A20" s="95" t="s">
        <v>32</v>
      </c>
      <c r="B20" s="95"/>
      <c r="C20" s="86">
        <v>9203</v>
      </c>
      <c r="D20" s="99"/>
      <c r="E20" s="109">
        <v>12156962</v>
      </c>
      <c r="F20" s="109"/>
      <c r="G20" s="109">
        <v>687374</v>
      </c>
      <c r="H20" s="86"/>
      <c r="I20" s="126">
        <f t="shared" si="0"/>
        <v>11469588</v>
      </c>
      <c r="J20" s="127"/>
      <c r="K20" s="124">
        <f t="shared" si="1"/>
        <v>1246.2879495816583</v>
      </c>
      <c r="L20" s="124"/>
      <c r="M20" s="128">
        <v>193.89492579112701</v>
      </c>
      <c r="N20" s="124"/>
      <c r="O20" s="124">
        <f t="shared" si="2"/>
        <v>1052.3930237905313</v>
      </c>
      <c r="P20" s="98"/>
    </row>
    <row r="21" spans="1:16" s="96" customFormat="1" x14ac:dyDescent="0.25">
      <c r="A21" s="95" t="s">
        <v>33</v>
      </c>
      <c r="B21" s="95"/>
      <c r="C21" s="86">
        <v>13020</v>
      </c>
      <c r="D21" s="99"/>
      <c r="E21" s="109">
        <v>15313074</v>
      </c>
      <c r="F21" s="109"/>
      <c r="G21" s="109">
        <v>1007448</v>
      </c>
      <c r="H21" s="86"/>
      <c r="I21" s="126">
        <f t="shared" si="0"/>
        <v>14305626</v>
      </c>
      <c r="J21" s="127"/>
      <c r="K21" s="124">
        <f t="shared" si="1"/>
        <v>1098.742396313364</v>
      </c>
      <c r="L21" s="124"/>
      <c r="M21" s="128">
        <v>194.36657718627299</v>
      </c>
      <c r="N21" s="124"/>
      <c r="O21" s="124">
        <f t="shared" si="2"/>
        <v>904.37581912709106</v>
      </c>
      <c r="P21" s="98"/>
    </row>
    <row r="22" spans="1:16" s="96" customFormat="1" x14ac:dyDescent="0.25">
      <c r="A22" s="95" t="s">
        <v>34</v>
      </c>
      <c r="B22" s="95"/>
      <c r="C22" s="86">
        <v>18748</v>
      </c>
      <c r="D22" s="99"/>
      <c r="E22" s="109">
        <v>26676747</v>
      </c>
      <c r="F22" s="109"/>
      <c r="G22" s="109">
        <v>1590409</v>
      </c>
      <c r="H22" s="86"/>
      <c r="I22" s="126">
        <f t="shared" si="0"/>
        <v>25086338</v>
      </c>
      <c r="J22" s="127"/>
      <c r="K22" s="124">
        <f t="shared" si="1"/>
        <v>1338.0807552805632</v>
      </c>
      <c r="L22" s="124"/>
      <c r="M22" s="128">
        <v>273.53087448725302</v>
      </c>
      <c r="N22" s="124"/>
      <c r="O22" s="124">
        <f t="shared" si="2"/>
        <v>1064.5498807933102</v>
      </c>
      <c r="P22" s="98"/>
    </row>
    <row r="23" spans="1:16" s="96" customFormat="1" x14ac:dyDescent="0.25">
      <c r="A23" s="95" t="s">
        <v>35</v>
      </c>
      <c r="B23" s="95"/>
      <c r="C23" s="86">
        <v>11555</v>
      </c>
      <c r="D23" s="99"/>
      <c r="E23" s="109">
        <v>13618002</v>
      </c>
      <c r="F23" s="109"/>
      <c r="G23" s="109">
        <v>916644</v>
      </c>
      <c r="H23" s="86"/>
      <c r="I23" s="126">
        <f t="shared" si="0"/>
        <v>12701358</v>
      </c>
      <c r="J23" s="127"/>
      <c r="K23" s="124">
        <f t="shared" si="1"/>
        <v>1099.2088273474687</v>
      </c>
      <c r="L23" s="124"/>
      <c r="M23" s="128">
        <v>208.186746202911</v>
      </c>
      <c r="N23" s="124"/>
      <c r="O23" s="124">
        <f t="shared" si="2"/>
        <v>891.02208114455777</v>
      </c>
      <c r="P23" s="98"/>
    </row>
    <row r="24" spans="1:16" s="96" customFormat="1" x14ac:dyDescent="0.25">
      <c r="A24" s="95" t="s">
        <v>36</v>
      </c>
      <c r="B24" s="95"/>
      <c r="C24" s="86">
        <v>4541</v>
      </c>
      <c r="D24" s="99"/>
      <c r="E24" s="109">
        <v>5383205</v>
      </c>
      <c r="F24" s="109"/>
      <c r="G24" s="109">
        <v>333393</v>
      </c>
      <c r="H24" s="86"/>
      <c r="I24" s="126">
        <f t="shared" si="0"/>
        <v>5049812</v>
      </c>
      <c r="J24" s="127"/>
      <c r="K24" s="124">
        <f t="shared" si="1"/>
        <v>1112.0484474785289</v>
      </c>
      <c r="L24" s="124"/>
      <c r="M24" s="128">
        <v>194.10568145100299</v>
      </c>
      <c r="N24" s="124"/>
      <c r="O24" s="124">
        <f t="shared" si="2"/>
        <v>917.94276602752598</v>
      </c>
      <c r="P24" s="98"/>
    </row>
    <row r="25" spans="1:16" s="96" customFormat="1" x14ac:dyDescent="0.25">
      <c r="A25" s="95" t="s">
        <v>37</v>
      </c>
      <c r="B25" s="95"/>
      <c r="C25" s="86">
        <v>3461</v>
      </c>
      <c r="D25" s="99"/>
      <c r="E25" s="109">
        <v>3257853</v>
      </c>
      <c r="F25" s="109"/>
      <c r="G25" s="109">
        <v>243127</v>
      </c>
      <c r="H25" s="86"/>
      <c r="I25" s="126">
        <f t="shared" si="0"/>
        <v>3014726</v>
      </c>
      <c r="J25" s="127"/>
      <c r="K25" s="124">
        <f t="shared" si="1"/>
        <v>871.05634209765958</v>
      </c>
      <c r="L25" s="124"/>
      <c r="M25" s="128">
        <v>155.521755401126</v>
      </c>
      <c r="N25" s="124"/>
      <c r="O25" s="124">
        <f t="shared" si="2"/>
        <v>715.53458669653355</v>
      </c>
      <c r="P25" s="98"/>
    </row>
    <row r="26" spans="1:16" s="96" customFormat="1" x14ac:dyDescent="0.25">
      <c r="A26" s="95" t="s">
        <v>38</v>
      </c>
      <c r="B26" s="95"/>
      <c r="C26" s="86">
        <v>745</v>
      </c>
      <c r="D26" s="99"/>
      <c r="E26" s="109">
        <v>731774</v>
      </c>
      <c r="F26" s="109"/>
      <c r="G26" s="109">
        <v>57461</v>
      </c>
      <c r="H26" s="86"/>
      <c r="I26" s="126">
        <f t="shared" si="0"/>
        <v>674313</v>
      </c>
      <c r="J26" s="127"/>
      <c r="K26" s="124">
        <f t="shared" si="1"/>
        <v>905.11812080536913</v>
      </c>
      <c r="L26" s="124"/>
      <c r="M26" s="128">
        <v>146.248997308664</v>
      </c>
      <c r="N26" s="124"/>
      <c r="O26" s="124">
        <f t="shared" si="2"/>
        <v>758.86912349670513</v>
      </c>
      <c r="P26" s="98"/>
    </row>
    <row r="27" spans="1:16" s="96" customFormat="1" x14ac:dyDescent="0.25">
      <c r="A27" s="95" t="s">
        <v>39</v>
      </c>
      <c r="B27" s="95"/>
      <c r="C27" s="86">
        <v>21785</v>
      </c>
      <c r="D27" s="99"/>
      <c r="E27" s="109">
        <v>24230393</v>
      </c>
      <c r="F27" s="109"/>
      <c r="G27" s="109">
        <v>1539927</v>
      </c>
      <c r="H27" s="86"/>
      <c r="I27" s="126">
        <f t="shared" si="0"/>
        <v>22690466</v>
      </c>
      <c r="J27" s="127"/>
      <c r="K27" s="124">
        <f t="shared" si="1"/>
        <v>1041.5637365159514</v>
      </c>
      <c r="L27" s="124"/>
      <c r="M27" s="128">
        <v>169.66310888417101</v>
      </c>
      <c r="N27" s="124"/>
      <c r="O27" s="124">
        <f t="shared" si="2"/>
        <v>871.90062763178037</v>
      </c>
      <c r="P27" s="98"/>
    </row>
    <row r="28" spans="1:16" s="96" customFormat="1" x14ac:dyDescent="0.25">
      <c r="A28" s="95" t="s">
        <v>40</v>
      </c>
      <c r="B28" s="95"/>
      <c r="C28" s="86">
        <v>9247</v>
      </c>
      <c r="D28" s="99"/>
      <c r="E28" s="109">
        <v>9670191</v>
      </c>
      <c r="F28" s="109"/>
      <c r="G28" s="109">
        <v>648897</v>
      </c>
      <c r="H28" s="86"/>
      <c r="I28" s="126">
        <f t="shared" si="0"/>
        <v>9021294</v>
      </c>
      <c r="J28" s="127"/>
      <c r="K28" s="124">
        <f t="shared" si="1"/>
        <v>975.59143506001942</v>
      </c>
      <c r="L28" s="124"/>
      <c r="M28" s="128">
        <v>167.131868238679</v>
      </c>
      <c r="N28" s="124"/>
      <c r="O28" s="124">
        <f t="shared" si="2"/>
        <v>808.45956682134045</v>
      </c>
      <c r="P28" s="98"/>
    </row>
    <row r="29" spans="1:16" s="96" customFormat="1" x14ac:dyDescent="0.25">
      <c r="A29" s="95" t="s">
        <v>41</v>
      </c>
      <c r="B29" s="95"/>
      <c r="C29" s="86">
        <v>22535</v>
      </c>
      <c r="D29" s="99"/>
      <c r="E29" s="109">
        <v>26677601</v>
      </c>
      <c r="F29" s="109"/>
      <c r="G29" s="109">
        <v>1597575</v>
      </c>
      <c r="H29" s="86"/>
      <c r="I29" s="126">
        <f t="shared" si="0"/>
        <v>25080026</v>
      </c>
      <c r="J29" s="127"/>
      <c r="K29" s="124">
        <f t="shared" si="1"/>
        <v>1112.9365875305082</v>
      </c>
      <c r="L29" s="124"/>
      <c r="M29" s="128">
        <v>178.76385962742501</v>
      </c>
      <c r="N29" s="124"/>
      <c r="O29" s="124">
        <f t="shared" si="2"/>
        <v>934.17272790308311</v>
      </c>
      <c r="P29" s="98"/>
    </row>
    <row r="30" spans="1:16" s="96" customFormat="1" x14ac:dyDescent="0.25">
      <c r="A30" s="95" t="s">
        <v>42</v>
      </c>
      <c r="B30" s="95"/>
      <c r="C30" s="86">
        <v>9949</v>
      </c>
      <c r="D30" s="99"/>
      <c r="E30" s="109">
        <v>10297711</v>
      </c>
      <c r="F30" s="109"/>
      <c r="G30" s="109">
        <v>682201</v>
      </c>
      <c r="H30" s="86"/>
      <c r="I30" s="126">
        <f t="shared" si="0"/>
        <v>9615510</v>
      </c>
      <c r="J30" s="127"/>
      <c r="K30" s="124">
        <f t="shared" si="1"/>
        <v>966.48004824605493</v>
      </c>
      <c r="L30" s="124"/>
      <c r="M30" s="128">
        <v>185.493887001047</v>
      </c>
      <c r="N30" s="124"/>
      <c r="O30" s="124">
        <f t="shared" si="2"/>
        <v>780.98616124500791</v>
      </c>
      <c r="P30" s="98"/>
    </row>
    <row r="31" spans="1:16" s="96" customFormat="1" x14ac:dyDescent="0.25">
      <c r="A31" s="95" t="s">
        <v>43</v>
      </c>
      <c r="B31" s="95"/>
      <c r="C31" s="86">
        <v>24105</v>
      </c>
      <c r="D31" s="99"/>
      <c r="E31" s="109">
        <v>28298293</v>
      </c>
      <c r="F31" s="109"/>
      <c r="G31" s="109">
        <v>1458486</v>
      </c>
      <c r="H31" s="86"/>
      <c r="I31" s="126">
        <f t="shared" si="0"/>
        <v>26839807</v>
      </c>
      <c r="J31" s="127"/>
      <c r="K31" s="124">
        <f t="shared" si="1"/>
        <v>1113.4539307197676</v>
      </c>
      <c r="L31" s="124"/>
      <c r="M31" s="128">
        <v>250.371824677457</v>
      </c>
      <c r="N31" s="124"/>
      <c r="O31" s="124">
        <f t="shared" si="2"/>
        <v>863.08210604231067</v>
      </c>
      <c r="P31" s="98"/>
    </row>
    <row r="32" spans="1:16" s="96" customFormat="1" x14ac:dyDescent="0.25">
      <c r="A32" s="95" t="s">
        <v>44</v>
      </c>
      <c r="B32" s="95"/>
      <c r="C32" s="86">
        <v>38287</v>
      </c>
      <c r="D32" s="99"/>
      <c r="E32" s="109">
        <v>61481313</v>
      </c>
      <c r="F32" s="109"/>
      <c r="G32" s="109">
        <v>3009682</v>
      </c>
      <c r="H32" s="86"/>
      <c r="I32" s="126">
        <f t="shared" si="0"/>
        <v>58471631</v>
      </c>
      <c r="J32" s="127"/>
      <c r="K32" s="124">
        <f t="shared" si="1"/>
        <v>1527.1928069579753</v>
      </c>
      <c r="L32" s="124"/>
      <c r="M32" s="128">
        <v>248.81203627315</v>
      </c>
      <c r="N32" s="124"/>
      <c r="O32" s="124">
        <f t="shared" si="2"/>
        <v>1278.3807706848254</v>
      </c>
      <c r="P32" s="98"/>
    </row>
    <row r="33" spans="1:16" s="96" customFormat="1" x14ac:dyDescent="0.25">
      <c r="A33" s="95" t="s">
        <v>45</v>
      </c>
      <c r="B33" s="95"/>
      <c r="C33" s="86">
        <v>11104</v>
      </c>
      <c r="D33" s="99"/>
      <c r="E33" s="109">
        <v>13335152</v>
      </c>
      <c r="F33" s="109"/>
      <c r="G33" s="109">
        <v>835015</v>
      </c>
      <c r="H33" s="86"/>
      <c r="I33" s="126">
        <f t="shared" si="0"/>
        <v>12500137</v>
      </c>
      <c r="J33" s="127"/>
      <c r="K33" s="124">
        <f t="shared" si="1"/>
        <v>1125.7327989913545</v>
      </c>
      <c r="L33" s="124"/>
      <c r="M33" s="128">
        <v>183.53571578564899</v>
      </c>
      <c r="N33" s="124"/>
      <c r="O33" s="124">
        <f t="shared" si="2"/>
        <v>942.19708320570544</v>
      </c>
      <c r="P33" s="98"/>
    </row>
    <row r="34" spans="1:16" s="96" customFormat="1" x14ac:dyDescent="0.25">
      <c r="A34" s="95" t="s">
        <v>46</v>
      </c>
      <c r="B34" s="95"/>
      <c r="C34" s="86">
        <v>9994</v>
      </c>
      <c r="D34" s="99"/>
      <c r="E34" s="109">
        <v>17041679</v>
      </c>
      <c r="F34" s="109"/>
      <c r="G34" s="109">
        <v>793196</v>
      </c>
      <c r="H34" s="86"/>
      <c r="I34" s="126">
        <f t="shared" si="0"/>
        <v>16248483</v>
      </c>
      <c r="J34" s="127"/>
      <c r="K34" s="124">
        <f t="shared" si="1"/>
        <v>1625.8237942765659</v>
      </c>
      <c r="L34" s="124"/>
      <c r="M34" s="128">
        <v>250.17298974786701</v>
      </c>
      <c r="N34" s="124"/>
      <c r="O34" s="124">
        <f t="shared" si="2"/>
        <v>1375.6508045286989</v>
      </c>
      <c r="P34" s="98"/>
    </row>
    <row r="35" spans="1:16" s="96" customFormat="1" x14ac:dyDescent="0.25">
      <c r="A35" s="95" t="s">
        <v>47</v>
      </c>
      <c r="B35" s="95"/>
      <c r="C35" s="86">
        <v>25910</v>
      </c>
      <c r="D35" s="99"/>
      <c r="E35" s="109">
        <v>48456142</v>
      </c>
      <c r="F35" s="109"/>
      <c r="G35" s="109">
        <v>2174030</v>
      </c>
      <c r="H35" s="86"/>
      <c r="I35" s="126">
        <f t="shared" si="0"/>
        <v>46282112</v>
      </c>
      <c r="J35" s="127"/>
      <c r="K35" s="124">
        <f t="shared" si="1"/>
        <v>1786.2644538788113</v>
      </c>
      <c r="L35" s="124"/>
      <c r="M35" s="128">
        <v>282.58908681388999</v>
      </c>
      <c r="N35" s="124"/>
      <c r="O35" s="124">
        <f t="shared" si="2"/>
        <v>1503.6753670649214</v>
      </c>
      <c r="P35" s="98"/>
    </row>
    <row r="36" spans="1:16" s="96" customFormat="1" x14ac:dyDescent="0.25">
      <c r="A36" s="95" t="s">
        <v>48</v>
      </c>
      <c r="B36" s="95"/>
      <c r="C36" s="86">
        <v>3861</v>
      </c>
      <c r="D36" s="99"/>
      <c r="E36" s="109">
        <v>6246046</v>
      </c>
      <c r="F36" s="109"/>
      <c r="G36" s="109">
        <v>295596</v>
      </c>
      <c r="H36" s="86"/>
      <c r="I36" s="126">
        <f t="shared" si="0"/>
        <v>5950450</v>
      </c>
      <c r="J36" s="127"/>
      <c r="K36" s="124">
        <f t="shared" si="1"/>
        <v>1541.1680911680912</v>
      </c>
      <c r="L36" s="124"/>
      <c r="M36" s="128">
        <v>215.25506214551001</v>
      </c>
      <c r="N36" s="124"/>
      <c r="O36" s="124">
        <f t="shared" si="2"/>
        <v>1325.9130290225812</v>
      </c>
      <c r="P36" s="98"/>
    </row>
    <row r="37" spans="1:16" s="96" customFormat="1" x14ac:dyDescent="0.25">
      <c r="A37" s="96" t="s">
        <v>49</v>
      </c>
      <c r="C37" s="86">
        <f>SUM(C11:C36)</f>
        <v>399026</v>
      </c>
      <c r="D37" s="86"/>
      <c r="E37" s="86">
        <f>SUM(E11:E36)</f>
        <v>528657080</v>
      </c>
      <c r="F37" s="86"/>
      <c r="G37" s="86">
        <f>SUM(G11:G36)</f>
        <v>29919370</v>
      </c>
      <c r="H37" s="86"/>
      <c r="I37" s="126">
        <f t="shared" si="0"/>
        <v>498737710</v>
      </c>
      <c r="J37" s="127"/>
      <c r="K37" s="124">
        <f t="shared" si="1"/>
        <v>1249.8877516753294</v>
      </c>
      <c r="L37" s="128"/>
      <c r="M37" s="128">
        <v>203.99996585523101</v>
      </c>
      <c r="N37" s="128"/>
      <c r="O37" s="124">
        <f t="shared" si="2"/>
        <v>1045.8877858200983</v>
      </c>
    </row>
  </sheetData>
  <phoneticPr fontId="0" type="noConversion"/>
  <pageMargins left="0.78740157480314965" right="0.78740157480314965" top="0.77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S38"/>
  <sheetViews>
    <sheetView workbookViewId="0">
      <selection activeCell="H6" sqref="H6:I6"/>
    </sheetView>
  </sheetViews>
  <sheetFormatPr baseColWidth="10" defaultColWidth="11.44140625" defaultRowHeight="13.2" x14ac:dyDescent="0.25"/>
  <cols>
    <col min="1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202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60</v>
      </c>
      <c r="D8" s="50"/>
      <c r="E8" s="50" t="s">
        <v>60</v>
      </c>
      <c r="F8" s="50"/>
      <c r="G8" s="105" t="s">
        <v>60</v>
      </c>
      <c r="H8" s="50"/>
      <c r="I8" s="50" t="s">
        <v>60</v>
      </c>
      <c r="J8" s="50"/>
      <c r="K8" s="106" t="s">
        <v>61</v>
      </c>
      <c r="L8" s="53"/>
      <c r="M8" s="91" t="s">
        <v>59</v>
      </c>
      <c r="N8" s="52"/>
      <c r="O8" s="90" t="s">
        <v>61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598669</v>
      </c>
      <c r="D11" s="99"/>
      <c r="E11" s="109">
        <v>42443836</v>
      </c>
      <c r="F11" s="109"/>
      <c r="G11" s="109">
        <v>10964569</v>
      </c>
      <c r="H11" s="86"/>
      <c r="I11" s="126">
        <f>E11-G11</f>
        <v>31479267</v>
      </c>
      <c r="J11" s="127"/>
      <c r="K11" s="124">
        <f>I11/C11</f>
        <v>52.582089602100659</v>
      </c>
      <c r="L11" s="124"/>
      <c r="M11" s="128">
        <v>195.25737834169001</v>
      </c>
      <c r="N11" s="124"/>
      <c r="O11" s="124">
        <f>K11-M11</f>
        <v>-142.67528873958935</v>
      </c>
      <c r="P11" s="97"/>
    </row>
    <row r="12" spans="1:19" s="96" customFormat="1" x14ac:dyDescent="0.25">
      <c r="A12" s="95" t="s">
        <v>24</v>
      </c>
      <c r="B12" s="95"/>
      <c r="C12" s="86">
        <v>475953</v>
      </c>
      <c r="D12" s="99"/>
      <c r="E12" s="109">
        <v>33024476</v>
      </c>
      <c r="F12" s="109"/>
      <c r="G12" s="109">
        <v>8092446</v>
      </c>
      <c r="H12" s="86"/>
      <c r="I12" s="126">
        <f t="shared" ref="I12:I37" si="0">E12-G12</f>
        <v>24932030</v>
      </c>
      <c r="J12" s="127"/>
      <c r="K12" s="124">
        <f t="shared" ref="K12:K37" si="1">I12/C12</f>
        <v>52.383386594894873</v>
      </c>
      <c r="L12" s="124"/>
      <c r="M12" s="128">
        <v>202.43394482957299</v>
      </c>
      <c r="N12" s="124"/>
      <c r="O12" s="124">
        <f t="shared" ref="O12:O37" si="2">K12-M12</f>
        <v>-150.05055823467814</v>
      </c>
      <c r="P12" s="98"/>
    </row>
    <row r="13" spans="1:19" s="96" customFormat="1" x14ac:dyDescent="0.25">
      <c r="A13" s="95" t="s">
        <v>25</v>
      </c>
      <c r="B13" s="95"/>
      <c r="C13" s="86">
        <v>196439</v>
      </c>
      <c r="D13" s="99"/>
      <c r="E13" s="109">
        <v>10585477</v>
      </c>
      <c r="F13" s="109"/>
      <c r="G13" s="109">
        <v>2797262</v>
      </c>
      <c r="H13" s="86"/>
      <c r="I13" s="126">
        <f t="shared" si="0"/>
        <v>7788215</v>
      </c>
      <c r="J13" s="127"/>
      <c r="K13" s="124">
        <f t="shared" si="1"/>
        <v>39.646989650731271</v>
      </c>
      <c r="L13" s="124"/>
      <c r="M13" s="128">
        <v>167.30421331602301</v>
      </c>
      <c r="N13" s="124"/>
      <c r="O13" s="124">
        <f t="shared" si="2"/>
        <v>-127.65722366529174</v>
      </c>
      <c r="P13" s="98"/>
    </row>
    <row r="14" spans="1:19" s="96" customFormat="1" x14ac:dyDescent="0.25">
      <c r="A14" s="95" t="s">
        <v>26</v>
      </c>
      <c r="B14" s="95"/>
      <c r="C14" s="86">
        <v>19800</v>
      </c>
      <c r="D14" s="99"/>
      <c r="E14" s="109">
        <v>1034649</v>
      </c>
      <c r="F14" s="109"/>
      <c r="G14" s="109">
        <v>289089</v>
      </c>
      <c r="H14" s="86"/>
      <c r="I14" s="126">
        <f t="shared" si="0"/>
        <v>745560</v>
      </c>
      <c r="J14" s="127"/>
      <c r="K14" s="124">
        <f t="shared" si="1"/>
        <v>37.654545454545456</v>
      </c>
      <c r="L14" s="124"/>
      <c r="M14" s="128">
        <v>155.39737538851199</v>
      </c>
      <c r="N14" s="124"/>
      <c r="O14" s="124">
        <f t="shared" si="2"/>
        <v>-117.74282993396653</v>
      </c>
      <c r="P14" s="98"/>
    </row>
    <row r="15" spans="1:19" s="96" customFormat="1" x14ac:dyDescent="0.25">
      <c r="A15" s="95" t="s">
        <v>27</v>
      </c>
      <c r="B15" s="95"/>
      <c r="C15" s="86">
        <v>72087</v>
      </c>
      <c r="D15" s="99"/>
      <c r="E15" s="109">
        <v>5187942</v>
      </c>
      <c r="F15" s="109"/>
      <c r="G15" s="109">
        <v>1292927</v>
      </c>
      <c r="H15" s="86"/>
      <c r="I15" s="126">
        <f t="shared" si="0"/>
        <v>3895015</v>
      </c>
      <c r="J15" s="127"/>
      <c r="K15" s="124">
        <f t="shared" si="1"/>
        <v>54.032141717646731</v>
      </c>
      <c r="L15" s="124"/>
      <c r="M15" s="128">
        <v>163.16924898094001</v>
      </c>
      <c r="N15" s="124"/>
      <c r="O15" s="124">
        <f t="shared" si="2"/>
        <v>-109.13710726329327</v>
      </c>
      <c r="P15" s="98"/>
    </row>
    <row r="16" spans="1:19" s="96" customFormat="1" x14ac:dyDescent="0.25">
      <c r="A16" s="95" t="s">
        <v>28</v>
      </c>
      <c r="B16" s="95"/>
      <c r="C16" s="86">
        <v>18549</v>
      </c>
      <c r="D16" s="99"/>
      <c r="E16" s="109">
        <v>938701</v>
      </c>
      <c r="F16" s="109"/>
      <c r="G16" s="109">
        <v>261625</v>
      </c>
      <c r="H16" s="86"/>
      <c r="I16" s="126">
        <f t="shared" si="0"/>
        <v>677076</v>
      </c>
      <c r="J16" s="127"/>
      <c r="K16" s="124">
        <f t="shared" si="1"/>
        <v>36.502021672327352</v>
      </c>
      <c r="L16" s="124"/>
      <c r="M16" s="128">
        <v>154.05954056831399</v>
      </c>
      <c r="N16" s="124"/>
      <c r="O16" s="124">
        <f t="shared" si="2"/>
        <v>-117.55751889598665</v>
      </c>
      <c r="P16" s="98"/>
    </row>
    <row r="17" spans="1:16" s="96" customFormat="1" x14ac:dyDescent="0.25">
      <c r="A17" s="95" t="s">
        <v>29</v>
      </c>
      <c r="B17" s="95"/>
      <c r="C17" s="86">
        <v>19306</v>
      </c>
      <c r="D17" s="99"/>
      <c r="E17" s="109">
        <v>983291</v>
      </c>
      <c r="F17" s="109"/>
      <c r="G17" s="109">
        <v>274790</v>
      </c>
      <c r="H17" s="86"/>
      <c r="I17" s="126">
        <f t="shared" si="0"/>
        <v>708501</v>
      </c>
      <c r="J17" s="127"/>
      <c r="K17" s="124">
        <f t="shared" si="1"/>
        <v>36.698487516834142</v>
      </c>
      <c r="L17" s="124"/>
      <c r="M17" s="128">
        <v>146.22564677134801</v>
      </c>
      <c r="N17" s="124"/>
      <c r="O17" s="124">
        <f t="shared" si="2"/>
        <v>-109.52715925451386</v>
      </c>
      <c r="P17" s="98"/>
    </row>
    <row r="18" spans="1:16" s="96" customFormat="1" x14ac:dyDescent="0.25">
      <c r="A18" s="95" t="s">
        <v>30</v>
      </c>
      <c r="B18" s="95"/>
      <c r="C18" s="86">
        <v>22815</v>
      </c>
      <c r="D18" s="99"/>
      <c r="E18" s="109">
        <v>1499021</v>
      </c>
      <c r="F18" s="109"/>
      <c r="G18" s="109">
        <v>400807</v>
      </c>
      <c r="H18" s="86"/>
      <c r="I18" s="126">
        <f t="shared" si="0"/>
        <v>1098214</v>
      </c>
      <c r="J18" s="127"/>
      <c r="K18" s="124">
        <f t="shared" si="1"/>
        <v>48.135612535612537</v>
      </c>
      <c r="L18" s="124"/>
      <c r="M18" s="128">
        <v>167.049037914184</v>
      </c>
      <c r="N18" s="124"/>
      <c r="O18" s="124">
        <f t="shared" si="2"/>
        <v>-118.91342537857146</v>
      </c>
      <c r="P18" s="98"/>
    </row>
    <row r="19" spans="1:16" s="96" customFormat="1" x14ac:dyDescent="0.25">
      <c r="A19" s="95" t="s">
        <v>31</v>
      </c>
      <c r="B19" s="95"/>
      <c r="C19" s="86">
        <v>49137</v>
      </c>
      <c r="D19" s="99"/>
      <c r="E19" s="109">
        <v>3179047</v>
      </c>
      <c r="F19" s="109"/>
      <c r="G19" s="109">
        <v>790009</v>
      </c>
      <c r="H19" s="86"/>
      <c r="I19" s="126">
        <f t="shared" si="0"/>
        <v>2389038</v>
      </c>
      <c r="J19" s="127"/>
      <c r="K19" s="124">
        <f t="shared" si="1"/>
        <v>48.619940167287382</v>
      </c>
      <c r="L19" s="124"/>
      <c r="M19" s="128">
        <v>165.90841351222099</v>
      </c>
      <c r="N19" s="124"/>
      <c r="O19" s="124">
        <f t="shared" si="2"/>
        <v>-117.28847334493361</v>
      </c>
      <c r="P19" s="98"/>
    </row>
    <row r="20" spans="1:16" s="96" customFormat="1" x14ac:dyDescent="0.25">
      <c r="A20" s="95" t="s">
        <v>32</v>
      </c>
      <c r="B20" s="95"/>
      <c r="C20" s="86">
        <v>127716</v>
      </c>
      <c r="D20" s="99"/>
      <c r="E20" s="109">
        <v>8980837</v>
      </c>
      <c r="F20" s="109"/>
      <c r="G20" s="109">
        <v>2487711</v>
      </c>
      <c r="H20" s="86"/>
      <c r="I20" s="126">
        <f t="shared" si="0"/>
        <v>6493126</v>
      </c>
      <c r="J20" s="127"/>
      <c r="K20" s="124">
        <f t="shared" si="1"/>
        <v>50.840348899119924</v>
      </c>
      <c r="L20" s="124"/>
      <c r="M20" s="128">
        <v>193.89492579112701</v>
      </c>
      <c r="N20" s="124"/>
      <c r="O20" s="124">
        <f t="shared" si="2"/>
        <v>-143.05457689200708</v>
      </c>
      <c r="P20" s="98"/>
    </row>
    <row r="21" spans="1:16" s="96" customFormat="1" x14ac:dyDescent="0.25">
      <c r="A21" s="95" t="s">
        <v>33</v>
      </c>
      <c r="B21" s="95"/>
      <c r="C21" s="86">
        <v>126578</v>
      </c>
      <c r="D21" s="99"/>
      <c r="E21" s="109">
        <v>8930744</v>
      </c>
      <c r="F21" s="109"/>
      <c r="G21" s="109">
        <v>2163987</v>
      </c>
      <c r="H21" s="86"/>
      <c r="I21" s="126">
        <f t="shared" si="0"/>
        <v>6766757</v>
      </c>
      <c r="J21" s="127"/>
      <c r="K21" s="124">
        <f t="shared" si="1"/>
        <v>53.459187220528051</v>
      </c>
      <c r="L21" s="124"/>
      <c r="M21" s="128">
        <v>194.36657718627299</v>
      </c>
      <c r="N21" s="124"/>
      <c r="O21" s="124">
        <f t="shared" si="2"/>
        <v>-140.90738996574493</v>
      </c>
      <c r="P21" s="98"/>
    </row>
    <row r="22" spans="1:16" s="96" customFormat="1" x14ac:dyDescent="0.25">
      <c r="A22" s="95" t="s">
        <v>34</v>
      </c>
      <c r="B22" s="95"/>
      <c r="C22" s="86">
        <v>81060</v>
      </c>
      <c r="D22" s="99"/>
      <c r="E22" s="109">
        <v>6415760</v>
      </c>
      <c r="F22" s="109"/>
      <c r="G22" s="109">
        <v>1633740</v>
      </c>
      <c r="H22" s="86"/>
      <c r="I22" s="126">
        <f t="shared" si="0"/>
        <v>4782020</v>
      </c>
      <c r="J22" s="127"/>
      <c r="K22" s="124">
        <f t="shared" si="1"/>
        <v>58.993584998766345</v>
      </c>
      <c r="L22" s="124"/>
      <c r="M22" s="128">
        <v>273.53087448725302</v>
      </c>
      <c r="N22" s="124"/>
      <c r="O22" s="124">
        <f t="shared" si="2"/>
        <v>-214.53728948848666</v>
      </c>
      <c r="P22" s="98"/>
    </row>
    <row r="23" spans="1:16" s="96" customFormat="1" x14ac:dyDescent="0.25">
      <c r="A23" s="95" t="s">
        <v>35</v>
      </c>
      <c r="B23" s="95"/>
      <c r="C23" s="86">
        <v>126912</v>
      </c>
      <c r="D23" s="99"/>
      <c r="E23" s="109">
        <v>9773495</v>
      </c>
      <c r="F23" s="109"/>
      <c r="G23" s="109">
        <v>2511628</v>
      </c>
      <c r="H23" s="86"/>
      <c r="I23" s="126">
        <f t="shared" si="0"/>
        <v>7261867</v>
      </c>
      <c r="J23" s="127"/>
      <c r="K23" s="124">
        <f t="shared" si="1"/>
        <v>57.219703416540597</v>
      </c>
      <c r="L23" s="124"/>
      <c r="M23" s="128">
        <v>208.186746202911</v>
      </c>
      <c r="N23" s="124"/>
      <c r="O23" s="124">
        <f t="shared" si="2"/>
        <v>-150.9670427863704</v>
      </c>
      <c r="P23" s="98"/>
    </row>
    <row r="24" spans="1:16" s="96" customFormat="1" x14ac:dyDescent="0.25">
      <c r="A24" s="95" t="s">
        <v>36</v>
      </c>
      <c r="B24" s="95"/>
      <c r="C24" s="86">
        <v>39050</v>
      </c>
      <c r="D24" s="99"/>
      <c r="E24" s="109">
        <v>2457411</v>
      </c>
      <c r="F24" s="109"/>
      <c r="G24" s="109">
        <v>646635</v>
      </c>
      <c r="H24" s="86"/>
      <c r="I24" s="126">
        <f t="shared" si="0"/>
        <v>1810776</v>
      </c>
      <c r="J24" s="127"/>
      <c r="K24" s="124">
        <f t="shared" si="1"/>
        <v>46.370704225352114</v>
      </c>
      <c r="L24" s="124"/>
      <c r="M24" s="128">
        <v>194.10568145100299</v>
      </c>
      <c r="N24" s="124"/>
      <c r="O24" s="124">
        <f t="shared" si="2"/>
        <v>-147.73497722565088</v>
      </c>
      <c r="P24" s="98"/>
    </row>
    <row r="25" spans="1:16" s="96" customFormat="1" x14ac:dyDescent="0.25">
      <c r="A25" s="95" t="s">
        <v>37</v>
      </c>
      <c r="B25" s="95"/>
      <c r="C25" s="86">
        <v>28679</v>
      </c>
      <c r="D25" s="99"/>
      <c r="E25" s="109">
        <v>1536605</v>
      </c>
      <c r="F25" s="109"/>
      <c r="G25" s="109">
        <v>423078</v>
      </c>
      <c r="H25" s="86"/>
      <c r="I25" s="126">
        <f t="shared" si="0"/>
        <v>1113527</v>
      </c>
      <c r="J25" s="127"/>
      <c r="K25" s="124">
        <f t="shared" si="1"/>
        <v>38.827260364726804</v>
      </c>
      <c r="L25" s="124"/>
      <c r="M25" s="128">
        <v>155.521755401126</v>
      </c>
      <c r="N25" s="124"/>
      <c r="O25" s="124">
        <f t="shared" si="2"/>
        <v>-116.69449503639919</v>
      </c>
      <c r="P25" s="98"/>
    </row>
    <row r="26" spans="1:16" s="96" customFormat="1" x14ac:dyDescent="0.25">
      <c r="A26" s="95" t="s">
        <v>38</v>
      </c>
      <c r="B26" s="95"/>
      <c r="C26" s="86">
        <v>9000</v>
      </c>
      <c r="D26" s="99"/>
      <c r="E26" s="109">
        <v>327750</v>
      </c>
      <c r="F26" s="109"/>
      <c r="G26" s="109">
        <v>129789</v>
      </c>
      <c r="H26" s="86"/>
      <c r="I26" s="126">
        <f t="shared" si="0"/>
        <v>197961</v>
      </c>
      <c r="J26" s="127"/>
      <c r="K26" s="124">
        <f t="shared" si="1"/>
        <v>21.995666666666665</v>
      </c>
      <c r="L26" s="124"/>
      <c r="M26" s="128">
        <v>146.248997308664</v>
      </c>
      <c r="N26" s="124"/>
      <c r="O26" s="124">
        <f t="shared" si="2"/>
        <v>-124.25333064199734</v>
      </c>
      <c r="P26" s="98"/>
    </row>
    <row r="27" spans="1:16" s="96" customFormat="1" x14ac:dyDescent="0.25">
      <c r="A27" s="95" t="s">
        <v>39</v>
      </c>
      <c r="B27" s="95"/>
      <c r="C27" s="86">
        <v>258251</v>
      </c>
      <c r="D27" s="99"/>
      <c r="E27" s="109">
        <v>16284975</v>
      </c>
      <c r="F27" s="109"/>
      <c r="G27" s="109">
        <v>4683093</v>
      </c>
      <c r="H27" s="86"/>
      <c r="I27" s="126">
        <f t="shared" si="0"/>
        <v>11601882</v>
      </c>
      <c r="J27" s="127"/>
      <c r="K27" s="124">
        <f t="shared" si="1"/>
        <v>44.92482894548327</v>
      </c>
      <c r="L27" s="124"/>
      <c r="M27" s="128">
        <v>169.66310888417101</v>
      </c>
      <c r="N27" s="124"/>
      <c r="O27" s="124">
        <f t="shared" si="2"/>
        <v>-124.73827993868774</v>
      </c>
      <c r="P27" s="98"/>
    </row>
    <row r="28" spans="1:16" s="96" customFormat="1" x14ac:dyDescent="0.25">
      <c r="A28" s="95" t="s">
        <v>40</v>
      </c>
      <c r="B28" s="95"/>
      <c r="C28" s="86">
        <v>109681</v>
      </c>
      <c r="D28" s="99"/>
      <c r="E28" s="109">
        <v>6258432</v>
      </c>
      <c r="F28" s="109"/>
      <c r="G28" s="109">
        <v>1685609</v>
      </c>
      <c r="H28" s="86"/>
      <c r="I28" s="126">
        <f t="shared" si="0"/>
        <v>4572823</v>
      </c>
      <c r="J28" s="127"/>
      <c r="K28" s="124">
        <f t="shared" si="1"/>
        <v>41.692025054476161</v>
      </c>
      <c r="L28" s="124"/>
      <c r="M28" s="128">
        <v>167.131868238679</v>
      </c>
      <c r="N28" s="124"/>
      <c r="O28" s="124">
        <f t="shared" si="2"/>
        <v>-125.43984318420284</v>
      </c>
      <c r="P28" s="98"/>
    </row>
    <row r="29" spans="1:16" s="96" customFormat="1" x14ac:dyDescent="0.25">
      <c r="A29" s="95" t="s">
        <v>41</v>
      </c>
      <c r="B29" s="95"/>
      <c r="C29" s="86">
        <v>300854</v>
      </c>
      <c r="D29" s="99"/>
      <c r="E29" s="109">
        <v>19322597</v>
      </c>
      <c r="F29" s="109"/>
      <c r="G29" s="109">
        <v>5082409</v>
      </c>
      <c r="H29" s="86"/>
      <c r="I29" s="126">
        <f t="shared" si="0"/>
        <v>14240188</v>
      </c>
      <c r="J29" s="127"/>
      <c r="K29" s="124">
        <f t="shared" si="1"/>
        <v>47.332553331516287</v>
      </c>
      <c r="L29" s="124"/>
      <c r="M29" s="128">
        <v>178.76385962742501</v>
      </c>
      <c r="N29" s="124"/>
      <c r="O29" s="124">
        <f t="shared" si="2"/>
        <v>-131.43130629590871</v>
      </c>
      <c r="P29" s="98"/>
    </row>
    <row r="30" spans="1:16" s="96" customFormat="1" x14ac:dyDescent="0.25">
      <c r="A30" s="95" t="s">
        <v>42</v>
      </c>
      <c r="B30" s="95"/>
      <c r="C30" s="86">
        <v>124520</v>
      </c>
      <c r="D30" s="99"/>
      <c r="E30" s="109">
        <v>8462831</v>
      </c>
      <c r="F30" s="109"/>
      <c r="G30" s="109">
        <v>2127046</v>
      </c>
      <c r="H30" s="86"/>
      <c r="I30" s="126">
        <f t="shared" si="0"/>
        <v>6335785</v>
      </c>
      <c r="J30" s="127"/>
      <c r="K30" s="124">
        <f t="shared" si="1"/>
        <v>50.881665595888208</v>
      </c>
      <c r="L30" s="124"/>
      <c r="M30" s="128">
        <v>185.493887001047</v>
      </c>
      <c r="N30" s="124"/>
      <c r="O30" s="124">
        <f t="shared" si="2"/>
        <v>-134.61222140515878</v>
      </c>
      <c r="P30" s="98"/>
    </row>
    <row r="31" spans="1:16" s="96" customFormat="1" x14ac:dyDescent="0.25">
      <c r="A31" s="95" t="s">
        <v>43</v>
      </c>
      <c r="B31" s="95"/>
      <c r="C31" s="86">
        <v>138752</v>
      </c>
      <c r="D31" s="99"/>
      <c r="E31" s="109">
        <v>10380543</v>
      </c>
      <c r="F31" s="109"/>
      <c r="G31" s="109">
        <v>3244983</v>
      </c>
      <c r="H31" s="86"/>
      <c r="I31" s="126">
        <f t="shared" si="0"/>
        <v>7135560</v>
      </c>
      <c r="J31" s="127"/>
      <c r="K31" s="124">
        <f t="shared" si="1"/>
        <v>51.426718173431738</v>
      </c>
      <c r="L31" s="124"/>
      <c r="M31" s="128">
        <v>250.371824677457</v>
      </c>
      <c r="N31" s="124"/>
      <c r="O31" s="124">
        <f t="shared" si="2"/>
        <v>-198.94510650402526</v>
      </c>
      <c r="P31" s="98"/>
    </row>
    <row r="32" spans="1:16" s="96" customFormat="1" x14ac:dyDescent="0.25">
      <c r="A32" s="95" t="s">
        <v>44</v>
      </c>
      <c r="B32" s="95"/>
      <c r="C32" s="86">
        <v>312077</v>
      </c>
      <c r="D32" s="99"/>
      <c r="E32" s="109">
        <v>26026174</v>
      </c>
      <c r="F32" s="109"/>
      <c r="G32" s="109">
        <v>6397718</v>
      </c>
      <c r="H32" s="86"/>
      <c r="I32" s="126">
        <f t="shared" si="0"/>
        <v>19628456</v>
      </c>
      <c r="J32" s="127"/>
      <c r="K32" s="124">
        <f t="shared" si="1"/>
        <v>62.896195490215554</v>
      </c>
      <c r="L32" s="124"/>
      <c r="M32" s="128">
        <v>248.81203627315</v>
      </c>
      <c r="N32" s="124"/>
      <c r="O32" s="124">
        <f t="shared" si="2"/>
        <v>-185.91584078293445</v>
      </c>
      <c r="P32" s="98"/>
    </row>
    <row r="33" spans="1:16" s="96" customFormat="1" x14ac:dyDescent="0.25">
      <c r="A33" s="95" t="s">
        <v>45</v>
      </c>
      <c r="B33" s="95"/>
      <c r="C33" s="86">
        <v>160486</v>
      </c>
      <c r="D33" s="99"/>
      <c r="E33" s="109">
        <v>10799986</v>
      </c>
      <c r="F33" s="109"/>
      <c r="G33" s="109">
        <v>2645030</v>
      </c>
      <c r="H33" s="86"/>
      <c r="I33" s="126">
        <f t="shared" si="0"/>
        <v>8154956</v>
      </c>
      <c r="J33" s="127"/>
      <c r="K33" s="124">
        <f t="shared" si="1"/>
        <v>50.814127088967261</v>
      </c>
      <c r="L33" s="124"/>
      <c r="M33" s="128">
        <v>183.53571578564899</v>
      </c>
      <c r="N33" s="124"/>
      <c r="O33" s="124">
        <f t="shared" si="2"/>
        <v>-132.72158869668172</v>
      </c>
      <c r="P33" s="98"/>
    </row>
    <row r="34" spans="1:16" s="96" customFormat="1" x14ac:dyDescent="0.25">
      <c r="A34" s="95" t="s">
        <v>46</v>
      </c>
      <c r="B34" s="95"/>
      <c r="C34" s="86">
        <v>81491</v>
      </c>
      <c r="D34" s="99"/>
      <c r="E34" s="109">
        <v>7158245</v>
      </c>
      <c r="F34" s="109"/>
      <c r="G34" s="109">
        <v>1659253</v>
      </c>
      <c r="H34" s="86"/>
      <c r="I34" s="126">
        <f t="shared" si="0"/>
        <v>5498992</v>
      </c>
      <c r="J34" s="127"/>
      <c r="K34" s="124">
        <f t="shared" si="1"/>
        <v>67.479746229644988</v>
      </c>
      <c r="L34" s="124"/>
      <c r="M34" s="128">
        <v>250.17298974786701</v>
      </c>
      <c r="N34" s="124"/>
      <c r="O34" s="124">
        <f t="shared" si="2"/>
        <v>-182.693243518222</v>
      </c>
      <c r="P34" s="98"/>
    </row>
    <row r="35" spans="1:16" s="96" customFormat="1" x14ac:dyDescent="0.25">
      <c r="A35" s="95" t="s">
        <v>47</v>
      </c>
      <c r="B35" s="95"/>
      <c r="C35" s="86">
        <v>186362</v>
      </c>
      <c r="D35" s="99"/>
      <c r="E35" s="109">
        <v>18912582</v>
      </c>
      <c r="F35" s="109"/>
      <c r="G35" s="109">
        <v>4925787</v>
      </c>
      <c r="H35" s="86"/>
      <c r="I35" s="126">
        <f t="shared" si="0"/>
        <v>13986795</v>
      </c>
      <c r="J35" s="127"/>
      <c r="K35" s="124">
        <f t="shared" si="1"/>
        <v>75.051754112962939</v>
      </c>
      <c r="L35" s="124"/>
      <c r="M35" s="128">
        <v>282.58908681388999</v>
      </c>
      <c r="N35" s="124"/>
      <c r="O35" s="124">
        <f t="shared" si="2"/>
        <v>-207.53733270092704</v>
      </c>
      <c r="P35" s="98"/>
    </row>
    <row r="36" spans="1:16" s="96" customFormat="1" x14ac:dyDescent="0.25">
      <c r="A36" s="95" t="s">
        <v>48</v>
      </c>
      <c r="B36" s="95"/>
      <c r="C36" s="86">
        <v>36287</v>
      </c>
      <c r="D36" s="99"/>
      <c r="E36" s="109">
        <v>2657239</v>
      </c>
      <c r="F36" s="109"/>
      <c r="G36" s="109">
        <v>687754</v>
      </c>
      <c r="H36" s="86"/>
      <c r="I36" s="126">
        <f t="shared" si="0"/>
        <v>1969485</v>
      </c>
      <c r="J36" s="127"/>
      <c r="K36" s="124">
        <f t="shared" si="1"/>
        <v>54.275222531485106</v>
      </c>
      <c r="L36" s="124"/>
      <c r="M36" s="128">
        <v>215.25506214551001</v>
      </c>
      <c r="N36" s="124"/>
      <c r="O36" s="124">
        <f t="shared" si="2"/>
        <v>-160.97983961402491</v>
      </c>
      <c r="P36" s="98"/>
    </row>
    <row r="37" spans="1:16" s="96" customFormat="1" x14ac:dyDescent="0.25">
      <c r="A37" s="96" t="s">
        <v>49</v>
      </c>
      <c r="C37" s="86">
        <f>SUM(C11:C36)</f>
        <v>3720511</v>
      </c>
      <c r="D37" s="86"/>
      <c r="E37" s="86">
        <f>SUM(E11:E36)</f>
        <v>263562646</v>
      </c>
      <c r="F37" s="86"/>
      <c r="G37" s="86">
        <f>SUM(G11:G36)</f>
        <v>68298774</v>
      </c>
      <c r="H37" s="86"/>
      <c r="I37" s="126">
        <f t="shared" si="0"/>
        <v>195263872</v>
      </c>
      <c r="J37" s="127"/>
      <c r="K37" s="124">
        <f t="shared" si="1"/>
        <v>52.483078802884876</v>
      </c>
      <c r="L37" s="128"/>
      <c r="M37" s="128">
        <v>203.99996585523101</v>
      </c>
      <c r="N37" s="128"/>
      <c r="O37" s="124">
        <f t="shared" si="2"/>
        <v>-151.51688705234614</v>
      </c>
    </row>
    <row r="38" spans="1:16" x14ac:dyDescent="0.25">
      <c r="L38" s="102"/>
      <c r="M38" s="125"/>
      <c r="N38" s="102"/>
      <c r="O38" s="102"/>
    </row>
  </sheetData>
  <phoneticPr fontId="0" type="noConversion"/>
  <pageMargins left="0.78740157480314965" right="0.78740157480314965" top="0.77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S37"/>
  <sheetViews>
    <sheetView workbookViewId="0">
      <selection activeCell="H6" sqref="H6:I6"/>
    </sheetView>
  </sheetViews>
  <sheetFormatPr baseColWidth="10" defaultColWidth="11.44140625" defaultRowHeight="13.2" x14ac:dyDescent="0.25"/>
  <cols>
    <col min="1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203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62</v>
      </c>
      <c r="D8" s="50"/>
      <c r="E8" s="50" t="s">
        <v>62</v>
      </c>
      <c r="F8" s="50"/>
      <c r="G8" s="105" t="s">
        <v>62</v>
      </c>
      <c r="H8" s="50"/>
      <c r="I8" s="50" t="s">
        <v>62</v>
      </c>
      <c r="J8" s="50"/>
      <c r="K8" s="106" t="s">
        <v>63</v>
      </c>
      <c r="L8" s="53"/>
      <c r="M8" s="91" t="s">
        <v>59</v>
      </c>
      <c r="N8" s="52"/>
      <c r="O8" s="90" t="s">
        <v>63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525926</v>
      </c>
      <c r="D11" s="99"/>
      <c r="E11" s="109">
        <v>41057288</v>
      </c>
      <c r="F11" s="109"/>
      <c r="G11" s="109">
        <v>10260466</v>
      </c>
      <c r="H11" s="86"/>
      <c r="I11" s="126">
        <f>E11-G11</f>
        <v>30796822</v>
      </c>
      <c r="J11" s="127"/>
      <c r="K11" s="124">
        <f>I11/C11</f>
        <v>58.557329358122622</v>
      </c>
      <c r="L11" s="124"/>
      <c r="M11" s="128">
        <v>195.25737834169001</v>
      </c>
      <c r="N11" s="124"/>
      <c r="O11" s="124">
        <f>K11-M11</f>
        <v>-136.7000489835674</v>
      </c>
      <c r="P11" s="97"/>
    </row>
    <row r="12" spans="1:19" s="96" customFormat="1" x14ac:dyDescent="0.25">
      <c r="A12" s="95" t="s">
        <v>24</v>
      </c>
      <c r="B12" s="95"/>
      <c r="C12" s="86">
        <v>351447</v>
      </c>
      <c r="D12" s="99"/>
      <c r="E12" s="109">
        <v>26457196</v>
      </c>
      <c r="F12" s="109"/>
      <c r="G12" s="109">
        <v>6523243</v>
      </c>
      <c r="H12" s="86"/>
      <c r="I12" s="126">
        <f t="shared" ref="I12:I37" si="0">E12-G12</f>
        <v>19933953</v>
      </c>
      <c r="J12" s="127"/>
      <c r="K12" s="124">
        <f t="shared" ref="K12:K37" si="1">I12/C12</f>
        <v>56.71965616437187</v>
      </c>
      <c r="L12" s="124"/>
      <c r="M12" s="128">
        <v>202.43394482957299</v>
      </c>
      <c r="N12" s="124"/>
      <c r="O12" s="124">
        <f t="shared" ref="O12:O37" si="2">K12-M12</f>
        <v>-145.71428866520114</v>
      </c>
      <c r="P12" s="98"/>
    </row>
    <row r="13" spans="1:19" s="96" customFormat="1" x14ac:dyDescent="0.25">
      <c r="A13" s="95" t="s">
        <v>25</v>
      </c>
      <c r="B13" s="95"/>
      <c r="C13" s="86">
        <v>139197</v>
      </c>
      <c r="D13" s="99"/>
      <c r="E13" s="109">
        <v>9269086</v>
      </c>
      <c r="F13" s="109"/>
      <c r="G13" s="109">
        <v>2091522</v>
      </c>
      <c r="H13" s="86"/>
      <c r="I13" s="126">
        <f t="shared" si="0"/>
        <v>7177564</v>
      </c>
      <c r="J13" s="127"/>
      <c r="K13" s="124">
        <f t="shared" si="1"/>
        <v>51.56407106474996</v>
      </c>
      <c r="L13" s="124"/>
      <c r="M13" s="128">
        <v>167.30421331602301</v>
      </c>
      <c r="N13" s="124"/>
      <c r="O13" s="124">
        <f t="shared" si="2"/>
        <v>-115.74014225127306</v>
      </c>
      <c r="P13" s="98"/>
    </row>
    <row r="14" spans="1:19" s="96" customFormat="1" x14ac:dyDescent="0.25">
      <c r="A14" s="95" t="s">
        <v>26</v>
      </c>
      <c r="B14" s="95"/>
      <c r="C14" s="86">
        <v>14920</v>
      </c>
      <c r="D14" s="99"/>
      <c r="E14" s="109">
        <v>723254</v>
      </c>
      <c r="F14" s="109"/>
      <c r="G14" s="109">
        <v>243541</v>
      </c>
      <c r="H14" s="86"/>
      <c r="I14" s="126">
        <f t="shared" si="0"/>
        <v>479713</v>
      </c>
      <c r="J14" s="127"/>
      <c r="K14" s="124">
        <f t="shared" si="1"/>
        <v>32.152345844504019</v>
      </c>
      <c r="L14" s="124"/>
      <c r="M14" s="128">
        <v>155.39737538851199</v>
      </c>
      <c r="N14" s="124"/>
      <c r="O14" s="124">
        <f t="shared" si="2"/>
        <v>-123.24502954400796</v>
      </c>
      <c r="P14" s="98"/>
    </row>
    <row r="15" spans="1:19" s="96" customFormat="1" x14ac:dyDescent="0.25">
      <c r="A15" s="95" t="s">
        <v>27</v>
      </c>
      <c r="B15" s="95"/>
      <c r="C15" s="86">
        <v>53483</v>
      </c>
      <c r="D15" s="99"/>
      <c r="E15" s="109">
        <v>3415539</v>
      </c>
      <c r="F15" s="109"/>
      <c r="G15" s="109">
        <v>1061690</v>
      </c>
      <c r="H15" s="86"/>
      <c r="I15" s="126">
        <f t="shared" si="0"/>
        <v>2353849</v>
      </c>
      <c r="J15" s="127"/>
      <c r="K15" s="124">
        <f t="shared" si="1"/>
        <v>44.011162425443601</v>
      </c>
      <c r="L15" s="124"/>
      <c r="M15" s="128">
        <v>163.16924898094001</v>
      </c>
      <c r="N15" s="124"/>
      <c r="O15" s="124">
        <f t="shared" si="2"/>
        <v>-119.15808655549641</v>
      </c>
      <c r="P15" s="98"/>
    </row>
    <row r="16" spans="1:19" s="96" customFormat="1" x14ac:dyDescent="0.25">
      <c r="A16" s="95" t="s">
        <v>28</v>
      </c>
      <c r="B16" s="95"/>
      <c r="C16" s="86">
        <v>13563</v>
      </c>
      <c r="D16" s="99"/>
      <c r="E16" s="109">
        <v>575423</v>
      </c>
      <c r="F16" s="109"/>
      <c r="G16" s="109">
        <v>190679</v>
      </c>
      <c r="H16" s="86"/>
      <c r="I16" s="126">
        <f t="shared" si="0"/>
        <v>384744</v>
      </c>
      <c r="J16" s="127"/>
      <c r="K16" s="124">
        <f t="shared" si="1"/>
        <v>28.367175403671755</v>
      </c>
      <c r="L16" s="124"/>
      <c r="M16" s="128">
        <v>154.05954056831399</v>
      </c>
      <c r="N16" s="124"/>
      <c r="O16" s="124">
        <f t="shared" si="2"/>
        <v>-125.69236516464224</v>
      </c>
      <c r="P16" s="98"/>
    </row>
    <row r="17" spans="1:16" s="96" customFormat="1" x14ac:dyDescent="0.25">
      <c r="A17" s="95" t="s">
        <v>29</v>
      </c>
      <c r="B17" s="95"/>
      <c r="C17" s="86">
        <v>15382</v>
      </c>
      <c r="D17" s="99"/>
      <c r="E17" s="109">
        <v>728921</v>
      </c>
      <c r="F17" s="109"/>
      <c r="G17" s="109">
        <v>208402</v>
      </c>
      <c r="H17" s="86"/>
      <c r="I17" s="126">
        <f t="shared" si="0"/>
        <v>520519</v>
      </c>
      <c r="J17" s="127"/>
      <c r="K17" s="124">
        <f t="shared" si="1"/>
        <v>33.839487712911193</v>
      </c>
      <c r="L17" s="124"/>
      <c r="M17" s="128">
        <v>146.22564677134801</v>
      </c>
      <c r="N17" s="124"/>
      <c r="O17" s="124">
        <f t="shared" si="2"/>
        <v>-112.38615905843682</v>
      </c>
      <c r="P17" s="98"/>
    </row>
    <row r="18" spans="1:16" s="96" customFormat="1" x14ac:dyDescent="0.25">
      <c r="A18" s="95" t="s">
        <v>30</v>
      </c>
      <c r="B18" s="95"/>
      <c r="C18" s="86">
        <v>13856</v>
      </c>
      <c r="D18" s="99"/>
      <c r="E18" s="109">
        <v>918317</v>
      </c>
      <c r="F18" s="109"/>
      <c r="G18" s="109">
        <v>278655</v>
      </c>
      <c r="H18" s="86"/>
      <c r="I18" s="126">
        <f t="shared" si="0"/>
        <v>639662</v>
      </c>
      <c r="J18" s="127"/>
      <c r="K18" s="124">
        <f t="shared" si="1"/>
        <v>46.164982678983833</v>
      </c>
      <c r="L18" s="124"/>
      <c r="M18" s="128">
        <v>167.049037914184</v>
      </c>
      <c r="N18" s="124"/>
      <c r="O18" s="124">
        <f t="shared" si="2"/>
        <v>-120.88405523520017</v>
      </c>
      <c r="P18" s="98"/>
    </row>
    <row r="19" spans="1:16" s="96" customFormat="1" x14ac:dyDescent="0.25">
      <c r="A19" s="95" t="s">
        <v>31</v>
      </c>
      <c r="B19" s="95"/>
      <c r="C19" s="86">
        <v>41464</v>
      </c>
      <c r="D19" s="99"/>
      <c r="E19" s="109">
        <v>2700240</v>
      </c>
      <c r="F19" s="109"/>
      <c r="G19" s="109">
        <v>709234</v>
      </c>
      <c r="H19" s="86"/>
      <c r="I19" s="126">
        <f t="shared" si="0"/>
        <v>1991006</v>
      </c>
      <c r="J19" s="127"/>
      <c r="K19" s="124">
        <f t="shared" si="1"/>
        <v>48.017702103029137</v>
      </c>
      <c r="L19" s="124"/>
      <c r="M19" s="128">
        <v>165.90841351222099</v>
      </c>
      <c r="N19" s="124"/>
      <c r="O19" s="124">
        <f t="shared" si="2"/>
        <v>-117.89071140919185</v>
      </c>
      <c r="P19" s="98"/>
    </row>
    <row r="20" spans="1:16" s="96" customFormat="1" x14ac:dyDescent="0.25">
      <c r="A20" s="95" t="s">
        <v>32</v>
      </c>
      <c r="B20" s="95"/>
      <c r="C20" s="86">
        <v>98029</v>
      </c>
      <c r="D20" s="99"/>
      <c r="E20" s="109">
        <v>6959027</v>
      </c>
      <c r="F20" s="109"/>
      <c r="G20" s="109">
        <v>2024984</v>
      </c>
      <c r="H20" s="86"/>
      <c r="I20" s="126">
        <f t="shared" si="0"/>
        <v>4934043</v>
      </c>
      <c r="J20" s="127"/>
      <c r="K20" s="124">
        <f t="shared" si="1"/>
        <v>50.332483244754101</v>
      </c>
      <c r="L20" s="124"/>
      <c r="M20" s="128">
        <v>193.89492579112701</v>
      </c>
      <c r="N20" s="124"/>
      <c r="O20" s="124">
        <f t="shared" si="2"/>
        <v>-143.56244254637289</v>
      </c>
      <c r="P20" s="98"/>
    </row>
    <row r="21" spans="1:16" s="96" customFormat="1" x14ac:dyDescent="0.25">
      <c r="A21" s="95" t="s">
        <v>33</v>
      </c>
      <c r="B21" s="95"/>
      <c r="C21" s="86">
        <v>86747</v>
      </c>
      <c r="D21" s="99"/>
      <c r="E21" s="109">
        <v>6167799</v>
      </c>
      <c r="F21" s="109"/>
      <c r="G21" s="109">
        <v>1595393</v>
      </c>
      <c r="H21" s="86"/>
      <c r="I21" s="126">
        <f t="shared" si="0"/>
        <v>4572406</v>
      </c>
      <c r="J21" s="127"/>
      <c r="K21" s="124">
        <f t="shared" si="1"/>
        <v>52.70967295698987</v>
      </c>
      <c r="L21" s="124"/>
      <c r="M21" s="128">
        <v>194.36657718627299</v>
      </c>
      <c r="N21" s="124"/>
      <c r="O21" s="124">
        <f t="shared" si="2"/>
        <v>-141.65690422928313</v>
      </c>
      <c r="P21" s="98"/>
    </row>
    <row r="22" spans="1:16" s="96" customFormat="1" x14ac:dyDescent="0.25">
      <c r="A22" s="95" t="s">
        <v>34</v>
      </c>
      <c r="B22" s="95"/>
      <c r="C22" s="86">
        <v>70704</v>
      </c>
      <c r="D22" s="99"/>
      <c r="E22" s="109">
        <v>7130232</v>
      </c>
      <c r="F22" s="109"/>
      <c r="G22" s="109">
        <v>1534667</v>
      </c>
      <c r="H22" s="86"/>
      <c r="I22" s="126">
        <f t="shared" si="0"/>
        <v>5595565</v>
      </c>
      <c r="J22" s="127"/>
      <c r="K22" s="124">
        <f t="shared" si="1"/>
        <v>79.140713396696086</v>
      </c>
      <c r="L22" s="124"/>
      <c r="M22" s="128">
        <v>273.53087448725302</v>
      </c>
      <c r="N22" s="124"/>
      <c r="O22" s="124">
        <f t="shared" si="2"/>
        <v>-194.39016109055694</v>
      </c>
      <c r="P22" s="98"/>
    </row>
    <row r="23" spans="1:16" s="96" customFormat="1" x14ac:dyDescent="0.25">
      <c r="A23" s="95" t="s">
        <v>35</v>
      </c>
      <c r="B23" s="95"/>
      <c r="C23" s="86">
        <v>92886</v>
      </c>
      <c r="D23" s="99"/>
      <c r="E23" s="109">
        <v>7245372</v>
      </c>
      <c r="F23" s="109"/>
      <c r="G23" s="109">
        <v>1948806</v>
      </c>
      <c r="H23" s="86"/>
      <c r="I23" s="126">
        <f t="shared" si="0"/>
        <v>5296566</v>
      </c>
      <c r="J23" s="127"/>
      <c r="K23" s="124">
        <f t="shared" si="1"/>
        <v>57.02222078677088</v>
      </c>
      <c r="L23" s="124"/>
      <c r="M23" s="128">
        <v>208.186746202911</v>
      </c>
      <c r="N23" s="124"/>
      <c r="O23" s="124">
        <f t="shared" si="2"/>
        <v>-151.16452541614012</v>
      </c>
      <c r="P23" s="98"/>
    </row>
    <row r="24" spans="1:16" s="96" customFormat="1" x14ac:dyDescent="0.25">
      <c r="A24" s="95" t="s">
        <v>36</v>
      </c>
      <c r="B24" s="95"/>
      <c r="C24" s="86">
        <v>27688</v>
      </c>
      <c r="D24" s="99"/>
      <c r="E24" s="109">
        <v>2560589</v>
      </c>
      <c r="F24" s="109"/>
      <c r="G24" s="109">
        <v>543932</v>
      </c>
      <c r="H24" s="86"/>
      <c r="I24" s="126">
        <f t="shared" si="0"/>
        <v>2016657</v>
      </c>
      <c r="J24" s="127"/>
      <c r="K24" s="124">
        <f t="shared" si="1"/>
        <v>72.835054897428492</v>
      </c>
      <c r="L24" s="124"/>
      <c r="M24" s="128">
        <v>194.10568145100299</v>
      </c>
      <c r="N24" s="124"/>
      <c r="O24" s="124">
        <f t="shared" si="2"/>
        <v>-121.2706265535745</v>
      </c>
      <c r="P24" s="98"/>
    </row>
    <row r="25" spans="1:16" s="96" customFormat="1" x14ac:dyDescent="0.25">
      <c r="A25" s="95" t="s">
        <v>37</v>
      </c>
      <c r="B25" s="95"/>
      <c r="C25" s="86">
        <v>17296</v>
      </c>
      <c r="D25" s="99"/>
      <c r="E25" s="109">
        <v>966436</v>
      </c>
      <c r="F25" s="109"/>
      <c r="G25" s="109">
        <v>302472</v>
      </c>
      <c r="H25" s="86"/>
      <c r="I25" s="126">
        <f t="shared" si="0"/>
        <v>663964</v>
      </c>
      <c r="J25" s="127"/>
      <c r="K25" s="124">
        <f t="shared" si="1"/>
        <v>38.388297872340424</v>
      </c>
      <c r="L25" s="124"/>
      <c r="M25" s="128">
        <v>155.521755401126</v>
      </c>
      <c r="N25" s="124"/>
      <c r="O25" s="124">
        <f t="shared" si="2"/>
        <v>-117.13345752878558</v>
      </c>
      <c r="P25" s="98"/>
    </row>
    <row r="26" spans="1:16" s="96" customFormat="1" x14ac:dyDescent="0.25">
      <c r="A26" s="95" t="s">
        <v>38</v>
      </c>
      <c r="B26" s="95"/>
      <c r="C26" s="86">
        <v>5438</v>
      </c>
      <c r="D26" s="99"/>
      <c r="E26" s="109">
        <v>239337</v>
      </c>
      <c r="F26" s="109"/>
      <c r="G26" s="109">
        <v>77595</v>
      </c>
      <c r="H26" s="86"/>
      <c r="I26" s="126">
        <f t="shared" si="0"/>
        <v>161742</v>
      </c>
      <c r="J26" s="127"/>
      <c r="K26" s="124">
        <f t="shared" si="1"/>
        <v>29.742920191246782</v>
      </c>
      <c r="L26" s="124"/>
      <c r="M26" s="128">
        <v>146.248997308664</v>
      </c>
      <c r="N26" s="124"/>
      <c r="O26" s="124">
        <f t="shared" si="2"/>
        <v>-116.50607711741722</v>
      </c>
      <c r="P26" s="98"/>
    </row>
    <row r="27" spans="1:16" s="96" customFormat="1" x14ac:dyDescent="0.25">
      <c r="A27" s="95" t="s">
        <v>39</v>
      </c>
      <c r="B27" s="95"/>
      <c r="C27" s="86">
        <v>180342</v>
      </c>
      <c r="D27" s="99"/>
      <c r="E27" s="109">
        <v>12343789</v>
      </c>
      <c r="F27" s="109"/>
      <c r="G27" s="109">
        <v>3516509</v>
      </c>
      <c r="H27" s="86"/>
      <c r="I27" s="126">
        <f t="shared" si="0"/>
        <v>8827280</v>
      </c>
      <c r="J27" s="127"/>
      <c r="K27" s="124">
        <f t="shared" si="1"/>
        <v>48.947444300273922</v>
      </c>
      <c r="L27" s="124"/>
      <c r="M27" s="128">
        <v>169.66310888417101</v>
      </c>
      <c r="N27" s="124"/>
      <c r="O27" s="124">
        <f t="shared" si="2"/>
        <v>-120.71566458389708</v>
      </c>
      <c r="P27" s="98"/>
    </row>
    <row r="28" spans="1:16" s="96" customFormat="1" x14ac:dyDescent="0.25">
      <c r="A28" s="95" t="s">
        <v>40</v>
      </c>
      <c r="B28" s="95"/>
      <c r="C28" s="86">
        <v>81375</v>
      </c>
      <c r="D28" s="99"/>
      <c r="E28" s="109">
        <v>4516731</v>
      </c>
      <c r="F28" s="109"/>
      <c r="G28" s="109">
        <v>1332760</v>
      </c>
      <c r="H28" s="86"/>
      <c r="I28" s="126">
        <f t="shared" si="0"/>
        <v>3183971</v>
      </c>
      <c r="J28" s="127"/>
      <c r="K28" s="124">
        <f t="shared" si="1"/>
        <v>39.127139784946237</v>
      </c>
      <c r="L28" s="124"/>
      <c r="M28" s="128">
        <v>167.131868238679</v>
      </c>
      <c r="N28" s="124"/>
      <c r="O28" s="124">
        <f t="shared" si="2"/>
        <v>-128.00472845373275</v>
      </c>
      <c r="P28" s="98"/>
    </row>
    <row r="29" spans="1:16" s="96" customFormat="1" x14ac:dyDescent="0.25">
      <c r="A29" s="95" t="s">
        <v>41</v>
      </c>
      <c r="B29" s="95"/>
      <c r="C29" s="86">
        <v>211613</v>
      </c>
      <c r="D29" s="99"/>
      <c r="E29" s="109">
        <v>14532794</v>
      </c>
      <c r="F29" s="109"/>
      <c r="G29" s="109">
        <v>3835904</v>
      </c>
      <c r="H29" s="86"/>
      <c r="I29" s="126">
        <f t="shared" si="0"/>
        <v>10696890</v>
      </c>
      <c r="J29" s="127"/>
      <c r="K29" s="124">
        <f t="shared" si="1"/>
        <v>50.5493046268424</v>
      </c>
      <c r="L29" s="124"/>
      <c r="M29" s="128">
        <v>178.76385962742501</v>
      </c>
      <c r="N29" s="124"/>
      <c r="O29" s="124">
        <f t="shared" si="2"/>
        <v>-128.21455500058261</v>
      </c>
      <c r="P29" s="98"/>
    </row>
    <row r="30" spans="1:16" s="96" customFormat="1" x14ac:dyDescent="0.25">
      <c r="A30" s="95" t="s">
        <v>42</v>
      </c>
      <c r="B30" s="95"/>
      <c r="C30" s="86">
        <v>80620</v>
      </c>
      <c r="D30" s="99"/>
      <c r="E30" s="109">
        <v>5964114</v>
      </c>
      <c r="F30" s="109"/>
      <c r="G30" s="109">
        <v>1481217</v>
      </c>
      <c r="H30" s="86"/>
      <c r="I30" s="126">
        <f t="shared" si="0"/>
        <v>4482897</v>
      </c>
      <c r="J30" s="127"/>
      <c r="K30" s="124">
        <f t="shared" si="1"/>
        <v>55.605271644753167</v>
      </c>
      <c r="L30" s="124"/>
      <c r="M30" s="128">
        <v>185.493887001047</v>
      </c>
      <c r="N30" s="124"/>
      <c r="O30" s="124">
        <f t="shared" si="2"/>
        <v>-129.88861535629383</v>
      </c>
      <c r="P30" s="98"/>
    </row>
    <row r="31" spans="1:16" s="96" customFormat="1" x14ac:dyDescent="0.25">
      <c r="A31" s="95" t="s">
        <v>43</v>
      </c>
      <c r="B31" s="95"/>
      <c r="C31" s="86">
        <v>118123</v>
      </c>
      <c r="D31" s="99"/>
      <c r="E31" s="109">
        <v>9559536</v>
      </c>
      <c r="F31" s="109"/>
      <c r="G31" s="109">
        <v>2863629</v>
      </c>
      <c r="H31" s="86"/>
      <c r="I31" s="126">
        <f t="shared" si="0"/>
        <v>6695907</v>
      </c>
      <c r="J31" s="127"/>
      <c r="K31" s="124">
        <f t="shared" si="1"/>
        <v>56.685886745172404</v>
      </c>
      <c r="L31" s="124"/>
      <c r="M31" s="128">
        <v>250.371824677457</v>
      </c>
      <c r="N31" s="124"/>
      <c r="O31" s="124">
        <f t="shared" si="2"/>
        <v>-193.68593793228459</v>
      </c>
      <c r="P31" s="98"/>
    </row>
    <row r="32" spans="1:16" s="96" customFormat="1" x14ac:dyDescent="0.25">
      <c r="A32" s="95" t="s">
        <v>44</v>
      </c>
      <c r="B32" s="95"/>
      <c r="C32" s="86">
        <v>252498</v>
      </c>
      <c r="D32" s="99"/>
      <c r="E32" s="109">
        <v>21209578</v>
      </c>
      <c r="F32" s="109"/>
      <c r="G32" s="109">
        <v>5485586</v>
      </c>
      <c r="H32" s="86"/>
      <c r="I32" s="126">
        <f t="shared" si="0"/>
        <v>15723992</v>
      </c>
      <c r="J32" s="127"/>
      <c r="K32" s="124">
        <f t="shared" si="1"/>
        <v>62.273728900822974</v>
      </c>
      <c r="L32" s="124"/>
      <c r="M32" s="128">
        <v>248.81203627315</v>
      </c>
      <c r="N32" s="124"/>
      <c r="O32" s="124">
        <f t="shared" si="2"/>
        <v>-186.53830737232704</v>
      </c>
      <c r="P32" s="98"/>
    </row>
    <row r="33" spans="1:16" s="96" customFormat="1" x14ac:dyDescent="0.25">
      <c r="A33" s="95" t="s">
        <v>45</v>
      </c>
      <c r="B33" s="95"/>
      <c r="C33" s="86">
        <v>120584</v>
      </c>
      <c r="D33" s="99"/>
      <c r="E33" s="109">
        <v>8679124</v>
      </c>
      <c r="F33" s="109"/>
      <c r="G33" s="109">
        <v>2077268</v>
      </c>
      <c r="H33" s="86"/>
      <c r="I33" s="126">
        <f t="shared" si="0"/>
        <v>6601856</v>
      </c>
      <c r="J33" s="127"/>
      <c r="K33" s="124">
        <f t="shared" si="1"/>
        <v>54.749021429045314</v>
      </c>
      <c r="L33" s="124"/>
      <c r="M33" s="128">
        <v>183.53571578564899</v>
      </c>
      <c r="N33" s="124"/>
      <c r="O33" s="124">
        <f t="shared" si="2"/>
        <v>-128.78669435660368</v>
      </c>
      <c r="P33" s="98"/>
    </row>
    <row r="34" spans="1:16" s="96" customFormat="1" x14ac:dyDescent="0.25">
      <c r="A34" s="95" t="s">
        <v>46</v>
      </c>
      <c r="B34" s="95"/>
      <c r="C34" s="86">
        <v>66014</v>
      </c>
      <c r="D34" s="99"/>
      <c r="E34" s="109">
        <v>6065472</v>
      </c>
      <c r="F34" s="109"/>
      <c r="G34" s="109">
        <v>1344663</v>
      </c>
      <c r="H34" s="86"/>
      <c r="I34" s="126">
        <f t="shared" si="0"/>
        <v>4720809</v>
      </c>
      <c r="J34" s="127"/>
      <c r="K34" s="124">
        <f t="shared" si="1"/>
        <v>71.512239827915295</v>
      </c>
      <c r="L34" s="124"/>
      <c r="M34" s="128">
        <v>250.17298974786701</v>
      </c>
      <c r="N34" s="124"/>
      <c r="O34" s="124">
        <f t="shared" si="2"/>
        <v>-178.66074991995171</v>
      </c>
      <c r="P34" s="98"/>
    </row>
    <row r="35" spans="1:16" s="96" customFormat="1" x14ac:dyDescent="0.25">
      <c r="A35" s="95" t="s">
        <v>47</v>
      </c>
      <c r="B35" s="95"/>
      <c r="C35" s="86">
        <v>161471</v>
      </c>
      <c r="D35" s="99"/>
      <c r="E35" s="109">
        <v>15732383</v>
      </c>
      <c r="F35" s="109"/>
      <c r="G35" s="109">
        <v>4094321</v>
      </c>
      <c r="H35" s="86"/>
      <c r="I35" s="126">
        <f t="shared" si="0"/>
        <v>11638062</v>
      </c>
      <c r="J35" s="127"/>
      <c r="K35" s="124">
        <f t="shared" si="1"/>
        <v>72.075245709755933</v>
      </c>
      <c r="L35" s="124"/>
      <c r="M35" s="128">
        <v>282.58908681388999</v>
      </c>
      <c r="N35" s="124"/>
      <c r="O35" s="124">
        <f t="shared" si="2"/>
        <v>-210.51384110413406</v>
      </c>
      <c r="P35" s="98"/>
    </row>
    <row r="36" spans="1:16" s="96" customFormat="1" x14ac:dyDescent="0.25">
      <c r="A36" s="95" t="s">
        <v>48</v>
      </c>
      <c r="B36" s="95"/>
      <c r="C36" s="86">
        <v>25540</v>
      </c>
      <c r="D36" s="99"/>
      <c r="E36" s="109">
        <v>1935247</v>
      </c>
      <c r="F36" s="109"/>
      <c r="G36" s="109">
        <v>504240</v>
      </c>
      <c r="H36" s="86"/>
      <c r="I36" s="126">
        <f t="shared" si="0"/>
        <v>1431007</v>
      </c>
      <c r="J36" s="127"/>
      <c r="K36" s="124">
        <f t="shared" si="1"/>
        <v>56.030031323414249</v>
      </c>
      <c r="L36" s="124"/>
      <c r="M36" s="128">
        <v>215.25506214551001</v>
      </c>
      <c r="N36" s="124"/>
      <c r="O36" s="124">
        <f t="shared" si="2"/>
        <v>-159.22503082209576</v>
      </c>
      <c r="P36" s="98"/>
    </row>
    <row r="37" spans="1:16" s="96" customFormat="1" x14ac:dyDescent="0.25">
      <c r="A37" s="96" t="s">
        <v>49</v>
      </c>
      <c r="C37" s="86">
        <f>SUM(C11:C36)</f>
        <v>2866206</v>
      </c>
      <c r="D37" s="86"/>
      <c r="E37" s="86">
        <f>SUM(E11:E36)</f>
        <v>217652824</v>
      </c>
      <c r="F37" s="86"/>
      <c r="G37" s="86">
        <f>SUM(G11:G36)</f>
        <v>56131378</v>
      </c>
      <c r="H37" s="86"/>
      <c r="I37" s="126">
        <f t="shared" si="0"/>
        <v>161521446</v>
      </c>
      <c r="J37" s="127"/>
      <c r="K37" s="124">
        <f t="shared" si="1"/>
        <v>56.3537463811045</v>
      </c>
      <c r="L37" s="128"/>
      <c r="M37" s="128">
        <v>203.99996585523101</v>
      </c>
      <c r="N37" s="128"/>
      <c r="O37" s="124">
        <f t="shared" si="2"/>
        <v>-147.6462194741265</v>
      </c>
    </row>
  </sheetData>
  <phoneticPr fontId="0" type="noConversion"/>
  <pageMargins left="0.78740157480314965" right="0.78740157480314965" top="0.74" bottom="0.78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S37"/>
  <sheetViews>
    <sheetView workbookViewId="0">
      <selection activeCell="H6" sqref="H6:I6"/>
    </sheetView>
  </sheetViews>
  <sheetFormatPr baseColWidth="10" defaultColWidth="11.44140625" defaultRowHeight="13.2" x14ac:dyDescent="0.25"/>
  <cols>
    <col min="1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204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64</v>
      </c>
      <c r="D8" s="50"/>
      <c r="E8" s="50" t="s">
        <v>64</v>
      </c>
      <c r="F8" s="50"/>
      <c r="G8" s="105" t="s">
        <v>64</v>
      </c>
      <c r="H8" s="50"/>
      <c r="I8" s="50" t="s">
        <v>64</v>
      </c>
      <c r="J8" s="50"/>
      <c r="K8" s="106" t="s">
        <v>65</v>
      </c>
      <c r="L8" s="53"/>
      <c r="M8" s="91" t="s">
        <v>59</v>
      </c>
      <c r="N8" s="52"/>
      <c r="O8" s="90" t="s">
        <v>65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642856</v>
      </c>
      <c r="D11" s="99"/>
      <c r="E11" s="109">
        <v>57896008</v>
      </c>
      <c r="F11" s="109"/>
      <c r="G11" s="109">
        <v>13332751</v>
      </c>
      <c r="H11" s="86"/>
      <c r="I11" s="126">
        <f>E11-G11</f>
        <v>44563257</v>
      </c>
      <c r="J11" s="127"/>
      <c r="K11" s="124">
        <f>I11/C11</f>
        <v>69.320745236880427</v>
      </c>
      <c r="L11" s="124"/>
      <c r="M11" s="128">
        <v>195.25737834169001</v>
      </c>
      <c r="N11" s="124"/>
      <c r="O11" s="124">
        <f>K11-M11</f>
        <v>-125.93663310480959</v>
      </c>
      <c r="P11" s="97"/>
    </row>
    <row r="12" spans="1:19" s="96" customFormat="1" x14ac:dyDescent="0.25">
      <c r="A12" s="95" t="s">
        <v>24</v>
      </c>
      <c r="B12" s="95"/>
      <c r="C12" s="86">
        <v>417587</v>
      </c>
      <c r="D12" s="99"/>
      <c r="E12" s="109">
        <v>36488553</v>
      </c>
      <c r="F12" s="109"/>
      <c r="G12" s="109">
        <v>8431523</v>
      </c>
      <c r="H12" s="86"/>
      <c r="I12" s="126">
        <f t="shared" ref="I12:I37" si="0">E12-G12</f>
        <v>28057030</v>
      </c>
      <c r="J12" s="127"/>
      <c r="K12" s="124">
        <f t="shared" ref="K12:K37" si="1">I12/C12</f>
        <v>67.188466116042889</v>
      </c>
      <c r="L12" s="124"/>
      <c r="M12" s="128">
        <v>202.43394482957299</v>
      </c>
      <c r="N12" s="124"/>
      <c r="O12" s="124">
        <f t="shared" ref="O12:O37" si="2">K12-M12</f>
        <v>-135.2454787135301</v>
      </c>
      <c r="P12" s="98"/>
    </row>
    <row r="13" spans="1:19" s="96" customFormat="1" x14ac:dyDescent="0.25">
      <c r="A13" s="95" t="s">
        <v>25</v>
      </c>
      <c r="B13" s="95"/>
      <c r="C13" s="86">
        <v>163391</v>
      </c>
      <c r="D13" s="99"/>
      <c r="E13" s="109">
        <v>10686413</v>
      </c>
      <c r="F13" s="109"/>
      <c r="G13" s="109">
        <v>2687423</v>
      </c>
      <c r="H13" s="86"/>
      <c r="I13" s="126">
        <f t="shared" si="0"/>
        <v>7998990</v>
      </c>
      <c r="J13" s="127"/>
      <c r="K13" s="124">
        <f t="shared" si="1"/>
        <v>48.956123654301642</v>
      </c>
      <c r="L13" s="124"/>
      <c r="M13" s="128">
        <v>167.30421331602301</v>
      </c>
      <c r="N13" s="124"/>
      <c r="O13" s="124">
        <f t="shared" si="2"/>
        <v>-118.34808966172136</v>
      </c>
      <c r="P13" s="98"/>
    </row>
    <row r="14" spans="1:19" s="96" customFormat="1" x14ac:dyDescent="0.25">
      <c r="A14" s="95" t="s">
        <v>26</v>
      </c>
      <c r="B14" s="95"/>
      <c r="C14" s="86">
        <v>15252</v>
      </c>
      <c r="D14" s="99"/>
      <c r="E14" s="109">
        <v>950808</v>
      </c>
      <c r="F14" s="109"/>
      <c r="G14" s="109">
        <v>254958</v>
      </c>
      <c r="H14" s="86"/>
      <c r="I14" s="126">
        <f t="shared" si="0"/>
        <v>695850</v>
      </c>
      <c r="J14" s="127"/>
      <c r="K14" s="124">
        <f t="shared" si="1"/>
        <v>45.623524783634934</v>
      </c>
      <c r="L14" s="124"/>
      <c r="M14" s="128">
        <v>155.39737538851199</v>
      </c>
      <c r="N14" s="124"/>
      <c r="O14" s="124">
        <f t="shared" si="2"/>
        <v>-109.77385060487705</v>
      </c>
      <c r="P14" s="98"/>
    </row>
    <row r="15" spans="1:19" s="96" customFormat="1" x14ac:dyDescent="0.25">
      <c r="A15" s="95" t="s">
        <v>27</v>
      </c>
      <c r="B15" s="95"/>
      <c r="C15" s="86">
        <v>64726</v>
      </c>
      <c r="D15" s="99"/>
      <c r="E15" s="109">
        <v>4939078</v>
      </c>
      <c r="F15" s="109"/>
      <c r="G15" s="109">
        <v>1370569</v>
      </c>
      <c r="H15" s="86"/>
      <c r="I15" s="126">
        <f t="shared" si="0"/>
        <v>3568509</v>
      </c>
      <c r="J15" s="127"/>
      <c r="K15" s="124">
        <f t="shared" si="1"/>
        <v>55.132543336526282</v>
      </c>
      <c r="L15" s="124"/>
      <c r="M15" s="128">
        <v>163.16924898094001</v>
      </c>
      <c r="N15" s="124"/>
      <c r="O15" s="124">
        <f t="shared" si="2"/>
        <v>-108.03670564441373</v>
      </c>
      <c r="P15" s="98"/>
    </row>
    <row r="16" spans="1:19" s="96" customFormat="1" x14ac:dyDescent="0.25">
      <c r="A16" s="95" t="s">
        <v>28</v>
      </c>
      <c r="B16" s="95"/>
      <c r="C16" s="86">
        <v>15979</v>
      </c>
      <c r="D16" s="99"/>
      <c r="E16" s="109">
        <v>971782</v>
      </c>
      <c r="F16" s="109"/>
      <c r="G16" s="109">
        <v>280736</v>
      </c>
      <c r="H16" s="86"/>
      <c r="I16" s="126">
        <f t="shared" si="0"/>
        <v>691046</v>
      </c>
      <c r="J16" s="127"/>
      <c r="K16" s="124">
        <f t="shared" si="1"/>
        <v>43.247136867138117</v>
      </c>
      <c r="L16" s="124"/>
      <c r="M16" s="128">
        <v>154.05954056831399</v>
      </c>
      <c r="N16" s="124"/>
      <c r="O16" s="124">
        <f t="shared" si="2"/>
        <v>-110.81240370117587</v>
      </c>
      <c r="P16" s="98"/>
    </row>
    <row r="17" spans="1:16" s="96" customFormat="1" x14ac:dyDescent="0.25">
      <c r="A17" s="95" t="s">
        <v>29</v>
      </c>
      <c r="B17" s="95"/>
      <c r="C17" s="86">
        <v>18093</v>
      </c>
      <c r="D17" s="99"/>
      <c r="E17" s="109">
        <v>1010789</v>
      </c>
      <c r="F17" s="109"/>
      <c r="G17" s="109">
        <v>280363</v>
      </c>
      <c r="H17" s="86"/>
      <c r="I17" s="126">
        <f t="shared" si="0"/>
        <v>730426</v>
      </c>
      <c r="J17" s="127"/>
      <c r="K17" s="124">
        <f t="shared" si="1"/>
        <v>40.370640579229537</v>
      </c>
      <c r="L17" s="124"/>
      <c r="M17" s="128">
        <v>146.22564677134801</v>
      </c>
      <c r="N17" s="124"/>
      <c r="O17" s="124">
        <f t="shared" si="2"/>
        <v>-105.85500619211848</v>
      </c>
      <c r="P17" s="98"/>
    </row>
    <row r="18" spans="1:16" s="96" customFormat="1" x14ac:dyDescent="0.25">
      <c r="A18" s="95" t="s">
        <v>30</v>
      </c>
      <c r="B18" s="95"/>
      <c r="C18" s="86">
        <v>15849</v>
      </c>
      <c r="D18" s="99"/>
      <c r="E18" s="109">
        <v>1330343</v>
      </c>
      <c r="F18" s="109"/>
      <c r="G18" s="109">
        <v>336023</v>
      </c>
      <c r="H18" s="86"/>
      <c r="I18" s="126">
        <f t="shared" si="0"/>
        <v>994320</v>
      </c>
      <c r="J18" s="127"/>
      <c r="K18" s="124">
        <f t="shared" si="1"/>
        <v>62.737081203861443</v>
      </c>
      <c r="L18" s="124"/>
      <c r="M18" s="128">
        <v>167.049037914184</v>
      </c>
      <c r="N18" s="124"/>
      <c r="O18" s="124">
        <f t="shared" si="2"/>
        <v>-104.31195671032256</v>
      </c>
      <c r="P18" s="98"/>
    </row>
    <row r="19" spans="1:16" s="96" customFormat="1" x14ac:dyDescent="0.25">
      <c r="A19" s="95" t="s">
        <v>31</v>
      </c>
      <c r="B19" s="95"/>
      <c r="C19" s="86">
        <v>54821</v>
      </c>
      <c r="D19" s="99"/>
      <c r="E19" s="109">
        <v>3718042</v>
      </c>
      <c r="F19" s="109"/>
      <c r="G19" s="109">
        <v>1008896</v>
      </c>
      <c r="H19" s="86"/>
      <c r="I19" s="126">
        <f t="shared" si="0"/>
        <v>2709146</v>
      </c>
      <c r="J19" s="127"/>
      <c r="K19" s="124">
        <f t="shared" si="1"/>
        <v>49.418033235438976</v>
      </c>
      <c r="L19" s="124"/>
      <c r="M19" s="128">
        <v>165.90841351222099</v>
      </c>
      <c r="N19" s="124"/>
      <c r="O19" s="124">
        <f t="shared" si="2"/>
        <v>-116.49038027678202</v>
      </c>
      <c r="P19" s="98"/>
    </row>
    <row r="20" spans="1:16" s="96" customFormat="1" x14ac:dyDescent="0.25">
      <c r="A20" s="95" t="s">
        <v>32</v>
      </c>
      <c r="B20" s="95"/>
      <c r="C20" s="86">
        <v>116841</v>
      </c>
      <c r="D20" s="99"/>
      <c r="E20" s="109">
        <v>9378324</v>
      </c>
      <c r="F20" s="109"/>
      <c r="G20" s="109">
        <v>2604370</v>
      </c>
      <c r="H20" s="86"/>
      <c r="I20" s="126">
        <f t="shared" si="0"/>
        <v>6773954</v>
      </c>
      <c r="J20" s="127"/>
      <c r="K20" s="124">
        <f t="shared" si="1"/>
        <v>57.975830401999296</v>
      </c>
      <c r="L20" s="124"/>
      <c r="M20" s="128">
        <v>193.89492579112701</v>
      </c>
      <c r="N20" s="124"/>
      <c r="O20" s="124">
        <f t="shared" si="2"/>
        <v>-135.9190953891277</v>
      </c>
      <c r="P20" s="98"/>
    </row>
    <row r="21" spans="1:16" s="96" customFormat="1" x14ac:dyDescent="0.25">
      <c r="A21" s="95" t="s">
        <v>33</v>
      </c>
      <c r="B21" s="95"/>
      <c r="C21" s="86">
        <v>105466</v>
      </c>
      <c r="D21" s="99"/>
      <c r="E21" s="109">
        <v>8562718</v>
      </c>
      <c r="F21" s="109"/>
      <c r="G21" s="109">
        <v>2114703</v>
      </c>
      <c r="H21" s="86"/>
      <c r="I21" s="126">
        <f t="shared" si="0"/>
        <v>6448015</v>
      </c>
      <c r="J21" s="127"/>
      <c r="K21" s="124">
        <f t="shared" si="1"/>
        <v>61.138328940132368</v>
      </c>
      <c r="L21" s="124"/>
      <c r="M21" s="128">
        <v>194.36657718627299</v>
      </c>
      <c r="N21" s="124"/>
      <c r="O21" s="124">
        <f t="shared" si="2"/>
        <v>-133.22824824614062</v>
      </c>
      <c r="P21" s="98"/>
    </row>
    <row r="22" spans="1:16" s="96" customFormat="1" x14ac:dyDescent="0.25">
      <c r="A22" s="95" t="s">
        <v>34</v>
      </c>
      <c r="B22" s="95"/>
      <c r="C22" s="86">
        <v>81947</v>
      </c>
      <c r="D22" s="99"/>
      <c r="E22" s="109">
        <v>9704425</v>
      </c>
      <c r="F22" s="109"/>
      <c r="G22" s="109">
        <v>1943342</v>
      </c>
      <c r="H22" s="86"/>
      <c r="I22" s="126">
        <f t="shared" si="0"/>
        <v>7761083</v>
      </c>
      <c r="J22" s="127"/>
      <c r="K22" s="124">
        <f t="shared" si="1"/>
        <v>94.708567732802905</v>
      </c>
      <c r="L22" s="124"/>
      <c r="M22" s="128">
        <v>273.53087448725302</v>
      </c>
      <c r="N22" s="124"/>
      <c r="O22" s="124">
        <f t="shared" si="2"/>
        <v>-178.8223067544501</v>
      </c>
      <c r="P22" s="98"/>
    </row>
    <row r="23" spans="1:16" s="96" customFormat="1" x14ac:dyDescent="0.25">
      <c r="A23" s="95" t="s">
        <v>35</v>
      </c>
      <c r="B23" s="95"/>
      <c r="C23" s="86">
        <v>112905</v>
      </c>
      <c r="D23" s="99"/>
      <c r="E23" s="109">
        <v>10149277</v>
      </c>
      <c r="F23" s="109"/>
      <c r="G23" s="109">
        <v>2509804</v>
      </c>
      <c r="H23" s="86"/>
      <c r="I23" s="126">
        <f t="shared" si="0"/>
        <v>7639473</v>
      </c>
      <c r="J23" s="127"/>
      <c r="K23" s="124">
        <f t="shared" si="1"/>
        <v>67.662840441078785</v>
      </c>
      <c r="L23" s="124"/>
      <c r="M23" s="128">
        <v>208.186746202911</v>
      </c>
      <c r="N23" s="124"/>
      <c r="O23" s="124">
        <f t="shared" si="2"/>
        <v>-140.52390576183222</v>
      </c>
      <c r="P23" s="98"/>
    </row>
    <row r="24" spans="1:16" s="96" customFormat="1" x14ac:dyDescent="0.25">
      <c r="A24" s="95" t="s">
        <v>36</v>
      </c>
      <c r="B24" s="95"/>
      <c r="C24" s="86">
        <v>29009</v>
      </c>
      <c r="D24" s="99"/>
      <c r="E24" s="109">
        <v>2550878</v>
      </c>
      <c r="F24" s="109"/>
      <c r="G24" s="109">
        <v>570666</v>
      </c>
      <c r="H24" s="86"/>
      <c r="I24" s="126">
        <f t="shared" si="0"/>
        <v>1980212</v>
      </c>
      <c r="J24" s="127"/>
      <c r="K24" s="124">
        <f t="shared" si="1"/>
        <v>68.261987659002372</v>
      </c>
      <c r="L24" s="124"/>
      <c r="M24" s="128">
        <v>194.10568145100299</v>
      </c>
      <c r="N24" s="124"/>
      <c r="O24" s="124">
        <f t="shared" si="2"/>
        <v>-125.84369379200062</v>
      </c>
      <c r="P24" s="98"/>
    </row>
    <row r="25" spans="1:16" s="96" customFormat="1" x14ac:dyDescent="0.25">
      <c r="A25" s="95" t="s">
        <v>37</v>
      </c>
      <c r="B25" s="95"/>
      <c r="C25" s="86">
        <v>21490</v>
      </c>
      <c r="D25" s="99"/>
      <c r="E25" s="109">
        <v>1616980</v>
      </c>
      <c r="F25" s="109"/>
      <c r="G25" s="109">
        <v>362622</v>
      </c>
      <c r="H25" s="86"/>
      <c r="I25" s="126">
        <f t="shared" si="0"/>
        <v>1254358</v>
      </c>
      <c r="J25" s="127"/>
      <c r="K25" s="124">
        <f t="shared" si="1"/>
        <v>58.369381107491854</v>
      </c>
      <c r="L25" s="124"/>
      <c r="M25" s="128">
        <v>155.521755401126</v>
      </c>
      <c r="N25" s="124"/>
      <c r="O25" s="124">
        <f t="shared" si="2"/>
        <v>-97.152374293634153</v>
      </c>
      <c r="P25" s="98"/>
    </row>
    <row r="26" spans="1:16" s="96" customFormat="1" x14ac:dyDescent="0.25">
      <c r="A26" s="95" t="s">
        <v>38</v>
      </c>
      <c r="B26" s="95"/>
      <c r="C26" s="86">
        <v>6475</v>
      </c>
      <c r="D26" s="99"/>
      <c r="E26" s="109">
        <v>357375</v>
      </c>
      <c r="F26" s="109"/>
      <c r="G26" s="109">
        <v>86909</v>
      </c>
      <c r="H26" s="86"/>
      <c r="I26" s="126">
        <f t="shared" si="0"/>
        <v>270466</v>
      </c>
      <c r="J26" s="127"/>
      <c r="K26" s="124">
        <f t="shared" si="1"/>
        <v>41.770810810810808</v>
      </c>
      <c r="L26" s="124"/>
      <c r="M26" s="128">
        <v>146.248997308664</v>
      </c>
      <c r="N26" s="124"/>
      <c r="O26" s="124">
        <f t="shared" si="2"/>
        <v>-104.47818649785319</v>
      </c>
      <c r="P26" s="98"/>
    </row>
    <row r="27" spans="1:16" s="96" customFormat="1" x14ac:dyDescent="0.25">
      <c r="A27" s="95" t="s">
        <v>39</v>
      </c>
      <c r="B27" s="95"/>
      <c r="C27" s="86">
        <v>206668</v>
      </c>
      <c r="D27" s="99"/>
      <c r="E27" s="109">
        <v>16844579</v>
      </c>
      <c r="F27" s="109"/>
      <c r="G27" s="109">
        <v>4282901</v>
      </c>
      <c r="H27" s="86"/>
      <c r="I27" s="126">
        <f t="shared" si="0"/>
        <v>12561678</v>
      </c>
      <c r="J27" s="127"/>
      <c r="K27" s="124">
        <f t="shared" si="1"/>
        <v>60.781920761801537</v>
      </c>
      <c r="L27" s="124"/>
      <c r="M27" s="128">
        <v>169.66310888417101</v>
      </c>
      <c r="N27" s="124"/>
      <c r="O27" s="124">
        <f t="shared" si="2"/>
        <v>-108.88118812236948</v>
      </c>
      <c r="P27" s="98"/>
    </row>
    <row r="28" spans="1:16" s="96" customFormat="1" x14ac:dyDescent="0.25">
      <c r="A28" s="95" t="s">
        <v>40</v>
      </c>
      <c r="B28" s="95"/>
      <c r="C28" s="86">
        <v>94072</v>
      </c>
      <c r="D28" s="99"/>
      <c r="E28" s="109">
        <v>6778866</v>
      </c>
      <c r="F28" s="109"/>
      <c r="G28" s="109">
        <v>1718326</v>
      </c>
      <c r="H28" s="86"/>
      <c r="I28" s="126">
        <f t="shared" si="0"/>
        <v>5060540</v>
      </c>
      <c r="J28" s="127"/>
      <c r="K28" s="124">
        <f t="shared" si="1"/>
        <v>53.794327748958246</v>
      </c>
      <c r="L28" s="124"/>
      <c r="M28" s="128">
        <v>167.131868238679</v>
      </c>
      <c r="N28" s="124"/>
      <c r="O28" s="124">
        <f t="shared" si="2"/>
        <v>-113.33754048972077</v>
      </c>
      <c r="P28" s="98"/>
    </row>
    <row r="29" spans="1:16" s="96" customFormat="1" x14ac:dyDescent="0.25">
      <c r="A29" s="95" t="s">
        <v>41</v>
      </c>
      <c r="B29" s="95"/>
      <c r="C29" s="86">
        <v>253913</v>
      </c>
      <c r="D29" s="99"/>
      <c r="E29" s="109">
        <v>20715112</v>
      </c>
      <c r="F29" s="109"/>
      <c r="G29" s="109">
        <v>4883431</v>
      </c>
      <c r="H29" s="86"/>
      <c r="I29" s="126">
        <f t="shared" si="0"/>
        <v>15831681</v>
      </c>
      <c r="J29" s="127"/>
      <c r="K29" s="124">
        <f t="shared" si="1"/>
        <v>62.350809135412526</v>
      </c>
      <c r="L29" s="124"/>
      <c r="M29" s="128">
        <v>178.76385962742501</v>
      </c>
      <c r="N29" s="124"/>
      <c r="O29" s="124">
        <f t="shared" si="2"/>
        <v>-116.41305049201247</v>
      </c>
      <c r="P29" s="98"/>
    </row>
    <row r="30" spans="1:16" s="96" customFormat="1" x14ac:dyDescent="0.25">
      <c r="A30" s="95" t="s">
        <v>42</v>
      </c>
      <c r="B30" s="95"/>
      <c r="C30" s="86">
        <v>96403</v>
      </c>
      <c r="D30" s="99"/>
      <c r="E30" s="109">
        <v>7845830</v>
      </c>
      <c r="F30" s="109"/>
      <c r="G30" s="109">
        <v>1909577</v>
      </c>
      <c r="H30" s="86"/>
      <c r="I30" s="126">
        <f t="shared" si="0"/>
        <v>5936253</v>
      </c>
      <c r="J30" s="127"/>
      <c r="K30" s="124">
        <f t="shared" si="1"/>
        <v>61.577471655446409</v>
      </c>
      <c r="L30" s="124"/>
      <c r="M30" s="128">
        <v>185.493887001047</v>
      </c>
      <c r="N30" s="124"/>
      <c r="O30" s="124">
        <f t="shared" si="2"/>
        <v>-123.9164153456006</v>
      </c>
      <c r="P30" s="98"/>
    </row>
    <row r="31" spans="1:16" s="96" customFormat="1" x14ac:dyDescent="0.25">
      <c r="A31" s="95" t="s">
        <v>43</v>
      </c>
      <c r="B31" s="95"/>
      <c r="C31" s="86">
        <v>147451</v>
      </c>
      <c r="D31" s="99"/>
      <c r="E31" s="109">
        <v>13408153</v>
      </c>
      <c r="F31" s="109"/>
      <c r="G31" s="109">
        <v>3723964</v>
      </c>
      <c r="H31" s="86"/>
      <c r="I31" s="126">
        <f t="shared" si="0"/>
        <v>9684189</v>
      </c>
      <c r="J31" s="127"/>
      <c r="K31" s="124">
        <f t="shared" si="1"/>
        <v>65.677336878013719</v>
      </c>
      <c r="L31" s="124"/>
      <c r="M31" s="128">
        <v>250.371824677457</v>
      </c>
      <c r="N31" s="124"/>
      <c r="O31" s="124">
        <f t="shared" si="2"/>
        <v>-184.69448779944327</v>
      </c>
      <c r="P31" s="98"/>
    </row>
    <row r="32" spans="1:16" s="96" customFormat="1" x14ac:dyDescent="0.25">
      <c r="A32" s="95" t="s">
        <v>44</v>
      </c>
      <c r="B32" s="95"/>
      <c r="C32" s="86">
        <v>286340</v>
      </c>
      <c r="D32" s="99"/>
      <c r="E32" s="109">
        <v>27905731</v>
      </c>
      <c r="F32" s="109"/>
      <c r="G32" s="109">
        <v>6873378</v>
      </c>
      <c r="H32" s="86"/>
      <c r="I32" s="126">
        <f t="shared" si="0"/>
        <v>21032353</v>
      </c>
      <c r="J32" s="127"/>
      <c r="K32" s="124">
        <f t="shared" si="1"/>
        <v>73.452374799189769</v>
      </c>
      <c r="L32" s="124"/>
      <c r="M32" s="128">
        <v>248.81203627315</v>
      </c>
      <c r="N32" s="124"/>
      <c r="O32" s="124">
        <f t="shared" si="2"/>
        <v>-175.35966147396022</v>
      </c>
      <c r="P32" s="98"/>
    </row>
    <row r="33" spans="1:16" s="96" customFormat="1" x14ac:dyDescent="0.25">
      <c r="A33" s="95" t="s">
        <v>45</v>
      </c>
      <c r="B33" s="95"/>
      <c r="C33" s="86">
        <v>134164</v>
      </c>
      <c r="D33" s="99"/>
      <c r="E33" s="109">
        <v>10607355</v>
      </c>
      <c r="F33" s="109"/>
      <c r="G33" s="109">
        <v>2521788</v>
      </c>
      <c r="H33" s="86"/>
      <c r="I33" s="126">
        <f t="shared" si="0"/>
        <v>8085567</v>
      </c>
      <c r="J33" s="127"/>
      <c r="K33" s="124">
        <f t="shared" si="1"/>
        <v>60.266293491547657</v>
      </c>
      <c r="L33" s="124"/>
      <c r="M33" s="128">
        <v>183.53571578564899</v>
      </c>
      <c r="N33" s="124"/>
      <c r="O33" s="124">
        <f t="shared" si="2"/>
        <v>-123.26942229410133</v>
      </c>
      <c r="P33" s="98"/>
    </row>
    <row r="34" spans="1:16" s="96" customFormat="1" x14ac:dyDescent="0.25">
      <c r="A34" s="95" t="s">
        <v>46</v>
      </c>
      <c r="B34" s="95"/>
      <c r="C34" s="86">
        <v>77494</v>
      </c>
      <c r="D34" s="99"/>
      <c r="E34" s="109">
        <v>7746309</v>
      </c>
      <c r="F34" s="109"/>
      <c r="G34" s="109">
        <v>1854882</v>
      </c>
      <c r="H34" s="86"/>
      <c r="I34" s="126">
        <f t="shared" si="0"/>
        <v>5891427</v>
      </c>
      <c r="J34" s="127"/>
      <c r="K34" s="124">
        <f t="shared" si="1"/>
        <v>76.024298655379766</v>
      </c>
      <c r="L34" s="124"/>
      <c r="M34" s="128">
        <v>250.17298974786701</v>
      </c>
      <c r="N34" s="124"/>
      <c r="O34" s="124">
        <f t="shared" si="2"/>
        <v>-174.14869109248724</v>
      </c>
      <c r="P34" s="98"/>
    </row>
    <row r="35" spans="1:16" s="96" customFormat="1" x14ac:dyDescent="0.25">
      <c r="A35" s="95" t="s">
        <v>47</v>
      </c>
      <c r="B35" s="95"/>
      <c r="C35" s="86">
        <v>185075</v>
      </c>
      <c r="D35" s="99"/>
      <c r="E35" s="109">
        <v>23346175</v>
      </c>
      <c r="F35" s="109"/>
      <c r="G35" s="109">
        <v>5303572</v>
      </c>
      <c r="H35" s="86"/>
      <c r="I35" s="126">
        <f t="shared" si="0"/>
        <v>18042603</v>
      </c>
      <c r="J35" s="127"/>
      <c r="K35" s="124">
        <f t="shared" si="1"/>
        <v>97.488061596650013</v>
      </c>
      <c r="L35" s="124"/>
      <c r="M35" s="128">
        <v>282.58908681388999</v>
      </c>
      <c r="N35" s="124"/>
      <c r="O35" s="124">
        <f t="shared" si="2"/>
        <v>-185.10102521723996</v>
      </c>
      <c r="P35" s="98"/>
    </row>
    <row r="36" spans="1:16" s="96" customFormat="1" x14ac:dyDescent="0.25">
      <c r="A36" s="95" t="s">
        <v>48</v>
      </c>
      <c r="B36" s="95"/>
      <c r="C36" s="86">
        <v>28575</v>
      </c>
      <c r="D36" s="99"/>
      <c r="E36" s="109">
        <v>2585766</v>
      </c>
      <c r="F36" s="109"/>
      <c r="G36" s="109">
        <v>629182</v>
      </c>
      <c r="H36" s="86"/>
      <c r="I36" s="126">
        <f t="shared" si="0"/>
        <v>1956584</v>
      </c>
      <c r="J36" s="127"/>
      <c r="K36" s="124">
        <f t="shared" si="1"/>
        <v>68.471881014873148</v>
      </c>
      <c r="L36" s="124"/>
      <c r="M36" s="128">
        <v>215.25506214551001</v>
      </c>
      <c r="N36" s="124"/>
      <c r="O36" s="124">
        <f t="shared" si="2"/>
        <v>-146.78318113063688</v>
      </c>
      <c r="P36" s="98"/>
    </row>
    <row r="37" spans="1:16" s="96" customFormat="1" x14ac:dyDescent="0.25">
      <c r="A37" s="96" t="s">
        <v>49</v>
      </c>
      <c r="C37" s="86">
        <f>SUM(C11:C36)</f>
        <v>3392842</v>
      </c>
      <c r="D37" s="86"/>
      <c r="E37" s="86">
        <f>SUM(E11:E36)</f>
        <v>298095669</v>
      </c>
      <c r="F37" s="86"/>
      <c r="G37" s="86">
        <f>SUM(G11:G36)</f>
        <v>71876659</v>
      </c>
      <c r="H37" s="86"/>
      <c r="I37" s="126">
        <f t="shared" si="0"/>
        <v>226219010</v>
      </c>
      <c r="J37" s="127"/>
      <c r="K37" s="124">
        <f t="shared" si="1"/>
        <v>66.675374214301755</v>
      </c>
      <c r="L37" s="128"/>
      <c r="M37" s="128">
        <v>203.99996585523101</v>
      </c>
      <c r="N37" s="128"/>
      <c r="O37" s="124">
        <f t="shared" si="2"/>
        <v>-137.32459164092927</v>
      </c>
    </row>
  </sheetData>
  <phoneticPr fontId="0" type="noConversion"/>
  <pageMargins left="0.78740157480314965" right="0.78740157480314965" top="0.76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S37"/>
  <sheetViews>
    <sheetView workbookViewId="0">
      <selection activeCell="H6" sqref="H6:I6"/>
    </sheetView>
  </sheetViews>
  <sheetFormatPr baseColWidth="10" defaultColWidth="11.44140625" defaultRowHeight="13.2" x14ac:dyDescent="0.25"/>
  <cols>
    <col min="1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205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66</v>
      </c>
      <c r="D8" s="50"/>
      <c r="E8" s="50" t="s">
        <v>66</v>
      </c>
      <c r="F8" s="50"/>
      <c r="G8" s="105" t="s">
        <v>66</v>
      </c>
      <c r="H8" s="50"/>
      <c r="I8" s="50" t="s">
        <v>66</v>
      </c>
      <c r="J8" s="50"/>
      <c r="K8" s="106" t="s">
        <v>67</v>
      </c>
      <c r="L8" s="53"/>
      <c r="M8" s="91" t="s">
        <v>59</v>
      </c>
      <c r="N8" s="52"/>
      <c r="O8" s="90" t="s">
        <v>67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708056</v>
      </c>
      <c r="D11" s="99"/>
      <c r="E11" s="109">
        <v>76347115</v>
      </c>
      <c r="F11" s="109"/>
      <c r="G11" s="109">
        <v>16136672</v>
      </c>
      <c r="H11" s="86"/>
      <c r="I11" s="126">
        <f>E11-G11</f>
        <v>60210443</v>
      </c>
      <c r="J11" s="127"/>
      <c r="K11" s="124">
        <f>I11/C11</f>
        <v>85.036272554713193</v>
      </c>
      <c r="L11" s="124"/>
      <c r="M11" s="128">
        <v>195.25737834169001</v>
      </c>
      <c r="N11" s="124"/>
      <c r="O11" s="124">
        <f>K11-M11</f>
        <v>-110.22110578697682</v>
      </c>
      <c r="P11" s="97"/>
    </row>
    <row r="12" spans="1:19" s="96" customFormat="1" x14ac:dyDescent="0.25">
      <c r="A12" s="95" t="s">
        <v>24</v>
      </c>
      <c r="B12" s="95"/>
      <c r="C12" s="86">
        <v>468479</v>
      </c>
      <c r="D12" s="99"/>
      <c r="E12" s="109">
        <v>48020198</v>
      </c>
      <c r="F12" s="109"/>
      <c r="G12" s="109">
        <v>10357123</v>
      </c>
      <c r="H12" s="86"/>
      <c r="I12" s="126">
        <f t="shared" ref="I12:I37" si="0">E12-G12</f>
        <v>37663075</v>
      </c>
      <c r="J12" s="127"/>
      <c r="K12" s="124">
        <f t="shared" ref="K12:K37" si="1">I12/C12</f>
        <v>80.394371999598704</v>
      </c>
      <c r="L12" s="124"/>
      <c r="M12" s="128">
        <v>202.43394482957299</v>
      </c>
      <c r="N12" s="124"/>
      <c r="O12" s="124">
        <f t="shared" ref="O12:O37" si="2">K12-M12</f>
        <v>-122.03957282997429</v>
      </c>
      <c r="P12" s="98"/>
    </row>
    <row r="13" spans="1:19" s="96" customFormat="1" x14ac:dyDescent="0.25">
      <c r="A13" s="95" t="s">
        <v>25</v>
      </c>
      <c r="B13" s="95"/>
      <c r="C13" s="86">
        <v>187077</v>
      </c>
      <c r="D13" s="99"/>
      <c r="E13" s="109">
        <v>14882962</v>
      </c>
      <c r="F13" s="109"/>
      <c r="G13" s="109">
        <v>3427155</v>
      </c>
      <c r="H13" s="86"/>
      <c r="I13" s="126">
        <f t="shared" si="0"/>
        <v>11455807</v>
      </c>
      <c r="J13" s="127"/>
      <c r="K13" s="124">
        <f t="shared" si="1"/>
        <v>61.235785264890929</v>
      </c>
      <c r="L13" s="124"/>
      <c r="M13" s="128">
        <v>167.30421331602301</v>
      </c>
      <c r="N13" s="124"/>
      <c r="O13" s="124">
        <f t="shared" si="2"/>
        <v>-106.06842805113209</v>
      </c>
      <c r="P13" s="98"/>
    </row>
    <row r="14" spans="1:19" s="96" customFormat="1" x14ac:dyDescent="0.25">
      <c r="A14" s="95" t="s">
        <v>26</v>
      </c>
      <c r="B14" s="95"/>
      <c r="C14" s="86">
        <v>16849</v>
      </c>
      <c r="D14" s="99"/>
      <c r="E14" s="109">
        <v>1196268</v>
      </c>
      <c r="F14" s="109"/>
      <c r="G14" s="109">
        <v>303492</v>
      </c>
      <c r="H14" s="86"/>
      <c r="I14" s="126">
        <f t="shared" si="0"/>
        <v>892776</v>
      </c>
      <c r="J14" s="127"/>
      <c r="K14" s="124">
        <f t="shared" si="1"/>
        <v>52.986883494569412</v>
      </c>
      <c r="L14" s="124"/>
      <c r="M14" s="128">
        <v>155.39737538851199</v>
      </c>
      <c r="N14" s="124"/>
      <c r="O14" s="124">
        <f t="shared" si="2"/>
        <v>-102.41049189394258</v>
      </c>
      <c r="P14" s="98"/>
    </row>
    <row r="15" spans="1:19" s="96" customFormat="1" x14ac:dyDescent="0.25">
      <c r="A15" s="95" t="s">
        <v>27</v>
      </c>
      <c r="B15" s="95"/>
      <c r="C15" s="86">
        <v>76114</v>
      </c>
      <c r="D15" s="99"/>
      <c r="E15" s="109">
        <v>6725938</v>
      </c>
      <c r="F15" s="109"/>
      <c r="G15" s="109">
        <v>1682413</v>
      </c>
      <c r="H15" s="86"/>
      <c r="I15" s="126">
        <f t="shared" si="0"/>
        <v>5043525</v>
      </c>
      <c r="J15" s="127"/>
      <c r="K15" s="124">
        <f t="shared" si="1"/>
        <v>66.262776887300632</v>
      </c>
      <c r="L15" s="124"/>
      <c r="M15" s="128">
        <v>163.16924898094001</v>
      </c>
      <c r="N15" s="124"/>
      <c r="O15" s="124">
        <f t="shared" si="2"/>
        <v>-96.90647209363938</v>
      </c>
      <c r="P15" s="98"/>
    </row>
    <row r="16" spans="1:19" s="96" customFormat="1" x14ac:dyDescent="0.25">
      <c r="A16" s="95" t="s">
        <v>28</v>
      </c>
      <c r="B16" s="95"/>
      <c r="C16" s="86">
        <v>18355</v>
      </c>
      <c r="D16" s="99"/>
      <c r="E16" s="109">
        <v>1302103</v>
      </c>
      <c r="F16" s="109"/>
      <c r="G16" s="109">
        <v>324880</v>
      </c>
      <c r="H16" s="86"/>
      <c r="I16" s="126">
        <f t="shared" si="0"/>
        <v>977223</v>
      </c>
      <c r="J16" s="127"/>
      <c r="K16" s="124">
        <f t="shared" si="1"/>
        <v>53.240152546989918</v>
      </c>
      <c r="L16" s="124"/>
      <c r="M16" s="128">
        <v>154.05954056831399</v>
      </c>
      <c r="N16" s="124"/>
      <c r="O16" s="124">
        <f t="shared" si="2"/>
        <v>-100.81938802132407</v>
      </c>
      <c r="P16" s="98"/>
    </row>
    <row r="17" spans="1:16" s="96" customFormat="1" x14ac:dyDescent="0.25">
      <c r="A17" s="95" t="s">
        <v>29</v>
      </c>
      <c r="B17" s="95"/>
      <c r="C17" s="86">
        <v>22313</v>
      </c>
      <c r="D17" s="99"/>
      <c r="E17" s="109">
        <v>1391705</v>
      </c>
      <c r="F17" s="109"/>
      <c r="G17" s="109">
        <v>369252</v>
      </c>
      <c r="H17" s="86"/>
      <c r="I17" s="126">
        <f t="shared" si="0"/>
        <v>1022453</v>
      </c>
      <c r="J17" s="127"/>
      <c r="K17" s="124">
        <f t="shared" si="1"/>
        <v>45.823197239277555</v>
      </c>
      <c r="L17" s="124"/>
      <c r="M17" s="128">
        <v>146.22564677134801</v>
      </c>
      <c r="N17" s="124"/>
      <c r="O17" s="124">
        <f t="shared" si="2"/>
        <v>-100.40244953207045</v>
      </c>
      <c r="P17" s="98"/>
    </row>
    <row r="18" spans="1:16" s="96" customFormat="1" x14ac:dyDescent="0.25">
      <c r="A18" s="95" t="s">
        <v>30</v>
      </c>
      <c r="B18" s="95"/>
      <c r="C18" s="86">
        <v>18888</v>
      </c>
      <c r="D18" s="99"/>
      <c r="E18" s="109">
        <v>1545992</v>
      </c>
      <c r="F18" s="109"/>
      <c r="G18" s="109">
        <v>383760</v>
      </c>
      <c r="H18" s="86"/>
      <c r="I18" s="126">
        <f t="shared" si="0"/>
        <v>1162232</v>
      </c>
      <c r="J18" s="127"/>
      <c r="K18" s="124">
        <f t="shared" si="1"/>
        <v>61.532825074121135</v>
      </c>
      <c r="L18" s="124"/>
      <c r="M18" s="128">
        <v>167.049037914184</v>
      </c>
      <c r="N18" s="124"/>
      <c r="O18" s="124">
        <f t="shared" si="2"/>
        <v>-105.51621284006286</v>
      </c>
      <c r="P18" s="98"/>
    </row>
    <row r="19" spans="1:16" s="96" customFormat="1" x14ac:dyDescent="0.25">
      <c r="A19" s="95" t="s">
        <v>31</v>
      </c>
      <c r="B19" s="95"/>
      <c r="C19" s="86">
        <v>61892</v>
      </c>
      <c r="D19" s="99"/>
      <c r="E19" s="109">
        <v>4622547</v>
      </c>
      <c r="F19" s="109"/>
      <c r="G19" s="109">
        <v>1178017</v>
      </c>
      <c r="H19" s="86"/>
      <c r="I19" s="126">
        <f t="shared" si="0"/>
        <v>3444530</v>
      </c>
      <c r="J19" s="127"/>
      <c r="K19" s="124">
        <f t="shared" si="1"/>
        <v>55.653880953919732</v>
      </c>
      <c r="L19" s="124"/>
      <c r="M19" s="128">
        <v>165.90841351222099</v>
      </c>
      <c r="N19" s="124"/>
      <c r="O19" s="124">
        <f t="shared" si="2"/>
        <v>-110.25453255830126</v>
      </c>
      <c r="P19" s="98"/>
    </row>
    <row r="20" spans="1:16" s="96" customFormat="1" x14ac:dyDescent="0.25">
      <c r="A20" s="95" t="s">
        <v>32</v>
      </c>
      <c r="B20" s="95"/>
      <c r="C20" s="86">
        <v>133368</v>
      </c>
      <c r="D20" s="99"/>
      <c r="E20" s="109">
        <v>13032008</v>
      </c>
      <c r="F20" s="109"/>
      <c r="G20" s="109">
        <v>3225812</v>
      </c>
      <c r="H20" s="86"/>
      <c r="I20" s="126">
        <f t="shared" si="0"/>
        <v>9806196</v>
      </c>
      <c r="J20" s="127"/>
      <c r="K20" s="124">
        <f t="shared" si="1"/>
        <v>73.527352888249055</v>
      </c>
      <c r="L20" s="124"/>
      <c r="M20" s="128">
        <v>193.89492579112701</v>
      </c>
      <c r="N20" s="124"/>
      <c r="O20" s="124">
        <f t="shared" si="2"/>
        <v>-120.36757290287795</v>
      </c>
      <c r="P20" s="98"/>
    </row>
    <row r="21" spans="1:16" s="96" customFormat="1" x14ac:dyDescent="0.25">
      <c r="A21" s="95" t="s">
        <v>33</v>
      </c>
      <c r="B21" s="95"/>
      <c r="C21" s="86">
        <v>127423</v>
      </c>
      <c r="D21" s="99"/>
      <c r="E21" s="109">
        <v>12536953</v>
      </c>
      <c r="F21" s="109"/>
      <c r="G21" s="109">
        <v>2853929</v>
      </c>
      <c r="H21" s="86"/>
      <c r="I21" s="126">
        <f t="shared" si="0"/>
        <v>9683024</v>
      </c>
      <c r="J21" s="127"/>
      <c r="K21" s="124">
        <f t="shared" si="1"/>
        <v>75.991178986525199</v>
      </c>
      <c r="L21" s="124"/>
      <c r="M21" s="128">
        <v>194.36657718627299</v>
      </c>
      <c r="N21" s="124"/>
      <c r="O21" s="124">
        <f t="shared" si="2"/>
        <v>-118.37539819974779</v>
      </c>
      <c r="P21" s="98"/>
    </row>
    <row r="22" spans="1:16" s="96" customFormat="1" x14ac:dyDescent="0.25">
      <c r="A22" s="95" t="s">
        <v>34</v>
      </c>
      <c r="B22" s="95"/>
      <c r="C22" s="86">
        <v>95029</v>
      </c>
      <c r="D22" s="99"/>
      <c r="E22" s="109">
        <v>13334916</v>
      </c>
      <c r="F22" s="109"/>
      <c r="G22" s="109">
        <v>2442326</v>
      </c>
      <c r="H22" s="86"/>
      <c r="I22" s="126">
        <f t="shared" si="0"/>
        <v>10892590</v>
      </c>
      <c r="J22" s="127"/>
      <c r="K22" s="124">
        <f t="shared" si="1"/>
        <v>114.62385166633344</v>
      </c>
      <c r="L22" s="124"/>
      <c r="M22" s="128">
        <v>273.53087448725302</v>
      </c>
      <c r="N22" s="124"/>
      <c r="O22" s="124">
        <f t="shared" si="2"/>
        <v>-158.90702282091956</v>
      </c>
      <c r="P22" s="98"/>
    </row>
    <row r="23" spans="1:16" s="96" customFormat="1" x14ac:dyDescent="0.25">
      <c r="A23" s="95" t="s">
        <v>35</v>
      </c>
      <c r="B23" s="95"/>
      <c r="C23" s="86">
        <v>134341</v>
      </c>
      <c r="D23" s="99"/>
      <c r="E23" s="109">
        <v>13605897</v>
      </c>
      <c r="F23" s="109"/>
      <c r="G23" s="109">
        <v>3276163</v>
      </c>
      <c r="H23" s="86"/>
      <c r="I23" s="126">
        <f t="shared" si="0"/>
        <v>10329734</v>
      </c>
      <c r="J23" s="127"/>
      <c r="K23" s="124">
        <f t="shared" si="1"/>
        <v>76.89189450726137</v>
      </c>
      <c r="L23" s="124"/>
      <c r="M23" s="128">
        <v>208.186746202911</v>
      </c>
      <c r="N23" s="124"/>
      <c r="O23" s="124">
        <f t="shared" si="2"/>
        <v>-131.29485169564964</v>
      </c>
      <c r="P23" s="98"/>
    </row>
    <row r="24" spans="1:16" s="96" customFormat="1" x14ac:dyDescent="0.25">
      <c r="A24" s="95" t="s">
        <v>36</v>
      </c>
      <c r="B24" s="95"/>
      <c r="C24" s="86">
        <v>36115</v>
      </c>
      <c r="D24" s="99"/>
      <c r="E24" s="109">
        <v>3131603</v>
      </c>
      <c r="F24" s="109"/>
      <c r="G24" s="109">
        <v>761003</v>
      </c>
      <c r="H24" s="86"/>
      <c r="I24" s="126">
        <f t="shared" si="0"/>
        <v>2370600</v>
      </c>
      <c r="J24" s="127"/>
      <c r="K24" s="124">
        <f t="shared" si="1"/>
        <v>65.640315658313725</v>
      </c>
      <c r="L24" s="124"/>
      <c r="M24" s="128">
        <v>194.10568145100299</v>
      </c>
      <c r="N24" s="124"/>
      <c r="O24" s="124">
        <f t="shared" si="2"/>
        <v>-128.46536579268928</v>
      </c>
      <c r="P24" s="98"/>
    </row>
    <row r="25" spans="1:16" s="96" customFormat="1" x14ac:dyDescent="0.25">
      <c r="A25" s="95" t="s">
        <v>37</v>
      </c>
      <c r="B25" s="95"/>
      <c r="C25" s="86">
        <v>25861</v>
      </c>
      <c r="D25" s="99"/>
      <c r="E25" s="109">
        <v>2096768</v>
      </c>
      <c r="F25" s="109"/>
      <c r="G25" s="109">
        <v>478569</v>
      </c>
      <c r="H25" s="86"/>
      <c r="I25" s="126">
        <f t="shared" si="0"/>
        <v>1618199</v>
      </c>
      <c r="J25" s="127"/>
      <c r="K25" s="124">
        <f t="shared" si="1"/>
        <v>62.572947681837519</v>
      </c>
      <c r="L25" s="124"/>
      <c r="M25" s="128">
        <v>155.521755401126</v>
      </c>
      <c r="N25" s="124"/>
      <c r="O25" s="124">
        <f t="shared" si="2"/>
        <v>-92.948807719288482</v>
      </c>
      <c r="P25" s="98"/>
    </row>
    <row r="26" spans="1:16" s="96" customFormat="1" x14ac:dyDescent="0.25">
      <c r="A26" s="95" t="s">
        <v>38</v>
      </c>
      <c r="B26" s="95"/>
      <c r="C26" s="86">
        <v>7157</v>
      </c>
      <c r="D26" s="99"/>
      <c r="E26" s="109">
        <v>430671</v>
      </c>
      <c r="F26" s="109"/>
      <c r="G26" s="109">
        <v>108847</v>
      </c>
      <c r="H26" s="86"/>
      <c r="I26" s="126">
        <f t="shared" si="0"/>
        <v>321824</v>
      </c>
      <c r="J26" s="127"/>
      <c r="K26" s="124">
        <f t="shared" si="1"/>
        <v>44.966326673187091</v>
      </c>
      <c r="L26" s="124"/>
      <c r="M26" s="128">
        <v>146.248997308664</v>
      </c>
      <c r="N26" s="124"/>
      <c r="O26" s="124">
        <f t="shared" si="2"/>
        <v>-101.2826706354769</v>
      </c>
      <c r="P26" s="98"/>
    </row>
    <row r="27" spans="1:16" s="96" customFormat="1" x14ac:dyDescent="0.25">
      <c r="A27" s="95" t="s">
        <v>39</v>
      </c>
      <c r="B27" s="95"/>
      <c r="C27" s="86">
        <v>230056</v>
      </c>
      <c r="D27" s="99"/>
      <c r="E27" s="109">
        <v>21501790</v>
      </c>
      <c r="F27" s="109"/>
      <c r="G27" s="109">
        <v>5054026</v>
      </c>
      <c r="H27" s="86"/>
      <c r="I27" s="126">
        <f t="shared" si="0"/>
        <v>16447764</v>
      </c>
      <c r="J27" s="127"/>
      <c r="K27" s="124">
        <f t="shared" si="1"/>
        <v>71.494610007998048</v>
      </c>
      <c r="L27" s="124"/>
      <c r="M27" s="128">
        <v>169.66310888417101</v>
      </c>
      <c r="N27" s="124"/>
      <c r="O27" s="124">
        <f t="shared" si="2"/>
        <v>-98.168498876172961</v>
      </c>
      <c r="P27" s="98"/>
    </row>
    <row r="28" spans="1:16" s="96" customFormat="1" x14ac:dyDescent="0.25">
      <c r="A28" s="95" t="s">
        <v>40</v>
      </c>
      <c r="B28" s="95"/>
      <c r="C28" s="86">
        <v>101203</v>
      </c>
      <c r="D28" s="99"/>
      <c r="E28" s="109">
        <v>7975112</v>
      </c>
      <c r="F28" s="109"/>
      <c r="G28" s="109">
        <v>1962463</v>
      </c>
      <c r="H28" s="86"/>
      <c r="I28" s="126">
        <f t="shared" si="0"/>
        <v>6012649</v>
      </c>
      <c r="J28" s="127"/>
      <c r="K28" s="124">
        <f t="shared" si="1"/>
        <v>59.411766449611179</v>
      </c>
      <c r="L28" s="124"/>
      <c r="M28" s="128">
        <v>167.131868238679</v>
      </c>
      <c r="N28" s="124"/>
      <c r="O28" s="124">
        <f t="shared" si="2"/>
        <v>-107.72010178906783</v>
      </c>
      <c r="P28" s="98"/>
    </row>
    <row r="29" spans="1:16" s="96" customFormat="1" x14ac:dyDescent="0.25">
      <c r="A29" s="95" t="s">
        <v>41</v>
      </c>
      <c r="B29" s="95"/>
      <c r="C29" s="86">
        <v>304539</v>
      </c>
      <c r="D29" s="99"/>
      <c r="E29" s="109">
        <v>28495835</v>
      </c>
      <c r="F29" s="109"/>
      <c r="G29" s="109">
        <v>6380689</v>
      </c>
      <c r="H29" s="86"/>
      <c r="I29" s="126">
        <f t="shared" si="0"/>
        <v>22115146</v>
      </c>
      <c r="J29" s="127"/>
      <c r="K29" s="124">
        <f t="shared" si="1"/>
        <v>72.618436390741422</v>
      </c>
      <c r="L29" s="124"/>
      <c r="M29" s="128">
        <v>178.76385962742501</v>
      </c>
      <c r="N29" s="124"/>
      <c r="O29" s="124">
        <f t="shared" si="2"/>
        <v>-106.14542323668358</v>
      </c>
      <c r="P29" s="98"/>
    </row>
    <row r="30" spans="1:16" s="96" customFormat="1" x14ac:dyDescent="0.25">
      <c r="A30" s="95" t="s">
        <v>42</v>
      </c>
      <c r="B30" s="95"/>
      <c r="C30" s="86">
        <v>123060</v>
      </c>
      <c r="D30" s="99"/>
      <c r="E30" s="109">
        <v>11909228</v>
      </c>
      <c r="F30" s="109"/>
      <c r="G30" s="109">
        <v>2591073</v>
      </c>
      <c r="H30" s="86"/>
      <c r="I30" s="126">
        <f t="shared" si="0"/>
        <v>9318155</v>
      </c>
      <c r="J30" s="127"/>
      <c r="K30" s="124">
        <f t="shared" si="1"/>
        <v>75.72042093287827</v>
      </c>
      <c r="L30" s="124"/>
      <c r="M30" s="128">
        <v>185.493887001047</v>
      </c>
      <c r="N30" s="124"/>
      <c r="O30" s="124">
        <f t="shared" si="2"/>
        <v>-109.77346606816873</v>
      </c>
      <c r="P30" s="98"/>
    </row>
    <row r="31" spans="1:16" s="96" customFormat="1" x14ac:dyDescent="0.25">
      <c r="A31" s="95" t="s">
        <v>43</v>
      </c>
      <c r="B31" s="95"/>
      <c r="C31" s="86">
        <v>166352</v>
      </c>
      <c r="D31" s="99"/>
      <c r="E31" s="109">
        <v>19610004</v>
      </c>
      <c r="F31" s="109"/>
      <c r="G31" s="109">
        <v>4672489</v>
      </c>
      <c r="H31" s="86"/>
      <c r="I31" s="126">
        <f t="shared" si="0"/>
        <v>14937515</v>
      </c>
      <c r="J31" s="127"/>
      <c r="K31" s="124">
        <f t="shared" si="1"/>
        <v>89.794622246801964</v>
      </c>
      <c r="L31" s="124"/>
      <c r="M31" s="128">
        <v>250.371824677457</v>
      </c>
      <c r="N31" s="124"/>
      <c r="O31" s="124">
        <f t="shared" si="2"/>
        <v>-160.57720243065503</v>
      </c>
      <c r="P31" s="98"/>
    </row>
    <row r="32" spans="1:16" s="96" customFormat="1" x14ac:dyDescent="0.25">
      <c r="A32" s="95" t="s">
        <v>44</v>
      </c>
      <c r="B32" s="95"/>
      <c r="C32" s="86">
        <v>323100</v>
      </c>
      <c r="D32" s="99"/>
      <c r="E32" s="109">
        <v>37616787</v>
      </c>
      <c r="F32" s="109"/>
      <c r="G32" s="109">
        <v>8632921</v>
      </c>
      <c r="H32" s="86"/>
      <c r="I32" s="126">
        <f t="shared" si="0"/>
        <v>28983866</v>
      </c>
      <c r="J32" s="127"/>
      <c r="K32" s="124">
        <f t="shared" si="1"/>
        <v>89.705558650572584</v>
      </c>
      <c r="L32" s="124"/>
      <c r="M32" s="128">
        <v>248.81203627315</v>
      </c>
      <c r="N32" s="124"/>
      <c r="O32" s="124">
        <f t="shared" si="2"/>
        <v>-159.10647762257742</v>
      </c>
      <c r="P32" s="98"/>
    </row>
    <row r="33" spans="1:16" s="96" customFormat="1" x14ac:dyDescent="0.25">
      <c r="A33" s="95" t="s">
        <v>45</v>
      </c>
      <c r="B33" s="95"/>
      <c r="C33" s="86">
        <v>150052</v>
      </c>
      <c r="D33" s="99"/>
      <c r="E33" s="109">
        <v>13857011</v>
      </c>
      <c r="F33" s="109"/>
      <c r="G33" s="109">
        <v>3121353</v>
      </c>
      <c r="H33" s="86"/>
      <c r="I33" s="126">
        <f t="shared" si="0"/>
        <v>10735658</v>
      </c>
      <c r="J33" s="127"/>
      <c r="K33" s="124">
        <f t="shared" si="1"/>
        <v>71.546250633113857</v>
      </c>
      <c r="L33" s="124"/>
      <c r="M33" s="128">
        <v>183.53571578564899</v>
      </c>
      <c r="N33" s="124"/>
      <c r="O33" s="124">
        <f t="shared" si="2"/>
        <v>-111.98946515253513</v>
      </c>
      <c r="P33" s="98"/>
    </row>
    <row r="34" spans="1:16" s="96" customFormat="1" x14ac:dyDescent="0.25">
      <c r="A34" s="95" t="s">
        <v>46</v>
      </c>
      <c r="B34" s="95"/>
      <c r="C34" s="86">
        <v>83728</v>
      </c>
      <c r="D34" s="99"/>
      <c r="E34" s="109">
        <v>9776122</v>
      </c>
      <c r="F34" s="109"/>
      <c r="G34" s="109">
        <v>2102625</v>
      </c>
      <c r="H34" s="86"/>
      <c r="I34" s="126">
        <f t="shared" si="0"/>
        <v>7673497</v>
      </c>
      <c r="J34" s="127"/>
      <c r="K34" s="124">
        <f t="shared" si="1"/>
        <v>91.647919453468376</v>
      </c>
      <c r="L34" s="124"/>
      <c r="M34" s="128">
        <v>250.17298974786701</v>
      </c>
      <c r="N34" s="124"/>
      <c r="O34" s="124">
        <f t="shared" si="2"/>
        <v>-158.52507029439863</v>
      </c>
      <c r="P34" s="98"/>
    </row>
    <row r="35" spans="1:16" s="96" customFormat="1" x14ac:dyDescent="0.25">
      <c r="A35" s="95" t="s">
        <v>47</v>
      </c>
      <c r="B35" s="95"/>
      <c r="C35" s="86">
        <v>206983</v>
      </c>
      <c r="D35" s="99"/>
      <c r="E35" s="109">
        <v>30979567</v>
      </c>
      <c r="F35" s="109"/>
      <c r="G35" s="109">
        <v>6461103</v>
      </c>
      <c r="H35" s="86"/>
      <c r="I35" s="126">
        <f t="shared" si="0"/>
        <v>24518464</v>
      </c>
      <c r="J35" s="127"/>
      <c r="K35" s="124">
        <f t="shared" si="1"/>
        <v>118.45641429489379</v>
      </c>
      <c r="L35" s="124"/>
      <c r="M35" s="128">
        <v>282.58908681388999</v>
      </c>
      <c r="N35" s="124"/>
      <c r="O35" s="124">
        <f t="shared" si="2"/>
        <v>-164.1326725189962</v>
      </c>
      <c r="P35" s="98"/>
    </row>
    <row r="36" spans="1:16" s="96" customFormat="1" x14ac:dyDescent="0.25">
      <c r="A36" s="95" t="s">
        <v>48</v>
      </c>
      <c r="B36" s="95"/>
      <c r="C36" s="86">
        <v>32128</v>
      </c>
      <c r="D36" s="99"/>
      <c r="E36" s="109">
        <v>3208734</v>
      </c>
      <c r="F36" s="109"/>
      <c r="G36" s="109">
        <v>762473</v>
      </c>
      <c r="H36" s="86"/>
      <c r="I36" s="126">
        <f t="shared" si="0"/>
        <v>2446261</v>
      </c>
      <c r="J36" s="127"/>
      <c r="K36" s="124">
        <f t="shared" si="1"/>
        <v>76.141091882470121</v>
      </c>
      <c r="L36" s="124"/>
      <c r="M36" s="128">
        <v>215.25506214551001</v>
      </c>
      <c r="N36" s="124"/>
      <c r="O36" s="124">
        <f t="shared" si="2"/>
        <v>-139.1139702630399</v>
      </c>
      <c r="P36" s="98"/>
    </row>
    <row r="37" spans="1:16" s="96" customFormat="1" x14ac:dyDescent="0.25">
      <c r="A37" s="96" t="s">
        <v>49</v>
      </c>
      <c r="C37" s="86">
        <f>SUM(C11:C36)</f>
        <v>3858518</v>
      </c>
      <c r="D37" s="86"/>
      <c r="E37" s="86">
        <f>SUM(E11:E36)</f>
        <v>399133834</v>
      </c>
      <c r="F37" s="86"/>
      <c r="G37" s="86">
        <f>SUM(G11:G36)</f>
        <v>89050628</v>
      </c>
      <c r="H37" s="86"/>
      <c r="I37" s="126">
        <f t="shared" si="0"/>
        <v>310083206</v>
      </c>
      <c r="J37" s="127"/>
      <c r="K37" s="124">
        <f t="shared" si="1"/>
        <v>80.36329129474062</v>
      </c>
      <c r="L37" s="128"/>
      <c r="M37" s="128">
        <v>203.99996585523101</v>
      </c>
      <c r="N37" s="128"/>
      <c r="O37" s="124">
        <f t="shared" si="2"/>
        <v>-123.63667456049039</v>
      </c>
    </row>
  </sheetData>
  <phoneticPr fontId="0" type="noConversion"/>
  <pageMargins left="0.78740157480314965" right="0.78740157480314965" top="0.76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S37"/>
  <sheetViews>
    <sheetView workbookViewId="0">
      <selection activeCell="H6" sqref="H6:I6"/>
    </sheetView>
  </sheetViews>
  <sheetFormatPr baseColWidth="10" defaultColWidth="11.44140625" defaultRowHeight="13.2" x14ac:dyDescent="0.25"/>
  <cols>
    <col min="1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206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68</v>
      </c>
      <c r="D8" s="50"/>
      <c r="E8" s="50" t="s">
        <v>68</v>
      </c>
      <c r="F8" s="50"/>
      <c r="G8" s="105" t="s">
        <v>68</v>
      </c>
      <c r="H8" s="50"/>
      <c r="I8" s="50" t="s">
        <v>68</v>
      </c>
      <c r="J8" s="50"/>
      <c r="K8" s="106" t="s">
        <v>69</v>
      </c>
      <c r="L8" s="53"/>
      <c r="M8" s="91" t="s">
        <v>59</v>
      </c>
      <c r="N8" s="52"/>
      <c r="O8" s="90" t="s">
        <v>69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87"/>
      <c r="P10" s="54"/>
    </row>
    <row r="11" spans="1:19" s="96" customFormat="1" x14ac:dyDescent="0.25">
      <c r="A11" s="95" t="s">
        <v>23</v>
      </c>
      <c r="B11" s="95"/>
      <c r="C11" s="86">
        <v>614981</v>
      </c>
      <c r="D11" s="99"/>
      <c r="E11" s="109">
        <v>76555040</v>
      </c>
      <c r="F11" s="109"/>
      <c r="G11" s="109">
        <v>15147794</v>
      </c>
      <c r="H11" s="86"/>
      <c r="I11" s="126">
        <f>E11-G11</f>
        <v>61407246</v>
      </c>
      <c r="J11" s="127"/>
      <c r="K11" s="124">
        <f>I11/C11</f>
        <v>99.852265354539412</v>
      </c>
      <c r="L11" s="124"/>
      <c r="M11" s="128">
        <v>195.25737834169001</v>
      </c>
      <c r="N11" s="124"/>
      <c r="O11" s="124">
        <f>K11-M11</f>
        <v>-95.405112987150602</v>
      </c>
      <c r="P11" s="97"/>
    </row>
    <row r="12" spans="1:19" s="96" customFormat="1" x14ac:dyDescent="0.25">
      <c r="A12" s="95" t="s">
        <v>24</v>
      </c>
      <c r="B12" s="95"/>
      <c r="C12" s="86">
        <v>450629</v>
      </c>
      <c r="D12" s="99"/>
      <c r="E12" s="109">
        <v>53420194</v>
      </c>
      <c r="F12" s="109"/>
      <c r="G12" s="109">
        <v>10791140</v>
      </c>
      <c r="H12" s="86"/>
      <c r="I12" s="126">
        <f t="shared" ref="I12:I37" si="0">E12-G12</f>
        <v>42629054</v>
      </c>
      <c r="J12" s="127"/>
      <c r="K12" s="124">
        <f t="shared" ref="K12:K37" si="1">I12/C12</f>
        <v>94.599002727298952</v>
      </c>
      <c r="L12" s="124"/>
      <c r="M12" s="128">
        <v>202.43394482957299</v>
      </c>
      <c r="N12" s="124"/>
      <c r="O12" s="124">
        <f t="shared" ref="O12:O37" si="2">K12-M12</f>
        <v>-107.83494210227404</v>
      </c>
      <c r="P12" s="98"/>
    </row>
    <row r="13" spans="1:19" s="96" customFormat="1" x14ac:dyDescent="0.25">
      <c r="A13" s="95" t="s">
        <v>25</v>
      </c>
      <c r="B13" s="95"/>
      <c r="C13" s="86">
        <v>175006</v>
      </c>
      <c r="D13" s="99"/>
      <c r="E13" s="109">
        <v>18226492</v>
      </c>
      <c r="F13" s="109"/>
      <c r="G13" s="109">
        <v>3563345</v>
      </c>
      <c r="H13" s="86"/>
      <c r="I13" s="126">
        <f t="shared" si="0"/>
        <v>14663147</v>
      </c>
      <c r="J13" s="127"/>
      <c r="K13" s="124">
        <f t="shared" si="1"/>
        <v>83.786538747242957</v>
      </c>
      <c r="L13" s="124"/>
      <c r="M13" s="128">
        <v>167.30421331602301</v>
      </c>
      <c r="N13" s="124"/>
      <c r="O13" s="124">
        <f t="shared" si="2"/>
        <v>-83.517674568780052</v>
      </c>
      <c r="P13" s="98"/>
    </row>
    <row r="14" spans="1:19" s="96" customFormat="1" x14ac:dyDescent="0.25">
      <c r="A14" s="95" t="s">
        <v>26</v>
      </c>
      <c r="B14" s="95"/>
      <c r="C14" s="86">
        <v>15895</v>
      </c>
      <c r="D14" s="99"/>
      <c r="E14" s="109">
        <v>1405490</v>
      </c>
      <c r="F14" s="109"/>
      <c r="G14" s="109">
        <v>308134</v>
      </c>
      <c r="H14" s="86"/>
      <c r="I14" s="126">
        <f t="shared" si="0"/>
        <v>1097356</v>
      </c>
      <c r="J14" s="127"/>
      <c r="K14" s="124">
        <f t="shared" si="1"/>
        <v>69.037810632274301</v>
      </c>
      <c r="L14" s="124"/>
      <c r="M14" s="128">
        <v>155.39737538851199</v>
      </c>
      <c r="N14" s="124"/>
      <c r="O14" s="124">
        <f t="shared" si="2"/>
        <v>-86.359564756237688</v>
      </c>
      <c r="P14" s="98"/>
    </row>
    <row r="15" spans="1:19" s="96" customFormat="1" x14ac:dyDescent="0.25">
      <c r="A15" s="95" t="s">
        <v>27</v>
      </c>
      <c r="B15" s="95"/>
      <c r="C15" s="86">
        <v>70759</v>
      </c>
      <c r="D15" s="99"/>
      <c r="E15" s="109">
        <v>7463505</v>
      </c>
      <c r="F15" s="109"/>
      <c r="G15" s="109">
        <v>1692182</v>
      </c>
      <c r="H15" s="86"/>
      <c r="I15" s="126">
        <f t="shared" si="0"/>
        <v>5771323</v>
      </c>
      <c r="J15" s="127"/>
      <c r="K15" s="124">
        <f t="shared" si="1"/>
        <v>81.563094447349457</v>
      </c>
      <c r="L15" s="124"/>
      <c r="M15" s="128">
        <v>163.16924898094001</v>
      </c>
      <c r="N15" s="124"/>
      <c r="O15" s="124">
        <f t="shared" si="2"/>
        <v>-81.606154533590555</v>
      </c>
      <c r="P15" s="98"/>
    </row>
    <row r="16" spans="1:19" s="96" customFormat="1" x14ac:dyDescent="0.25">
      <c r="A16" s="95" t="s">
        <v>28</v>
      </c>
      <c r="B16" s="95"/>
      <c r="C16" s="86">
        <v>16726</v>
      </c>
      <c r="D16" s="99"/>
      <c r="E16" s="109">
        <v>1452844</v>
      </c>
      <c r="F16" s="109"/>
      <c r="G16" s="109">
        <v>337173</v>
      </c>
      <c r="H16" s="86"/>
      <c r="I16" s="126">
        <f t="shared" si="0"/>
        <v>1115671</v>
      </c>
      <c r="J16" s="127"/>
      <c r="K16" s="124">
        <f t="shared" si="1"/>
        <v>66.702798038981229</v>
      </c>
      <c r="L16" s="124"/>
      <c r="M16" s="128">
        <v>154.05954056831399</v>
      </c>
      <c r="N16" s="124"/>
      <c r="O16" s="124">
        <f t="shared" si="2"/>
        <v>-87.356742529332763</v>
      </c>
      <c r="P16" s="98"/>
    </row>
    <row r="17" spans="1:16" s="96" customFormat="1" x14ac:dyDescent="0.25">
      <c r="A17" s="95" t="s">
        <v>29</v>
      </c>
      <c r="B17" s="95"/>
      <c r="C17" s="86">
        <v>20046</v>
      </c>
      <c r="D17" s="99"/>
      <c r="E17" s="109">
        <v>1685629</v>
      </c>
      <c r="F17" s="109"/>
      <c r="G17" s="109">
        <v>395958</v>
      </c>
      <c r="H17" s="86"/>
      <c r="I17" s="126">
        <f t="shared" si="0"/>
        <v>1289671</v>
      </c>
      <c r="J17" s="127"/>
      <c r="K17" s="124">
        <f t="shared" si="1"/>
        <v>64.335578170208521</v>
      </c>
      <c r="L17" s="124"/>
      <c r="M17" s="128">
        <v>146.22564677134801</v>
      </c>
      <c r="N17" s="124"/>
      <c r="O17" s="124">
        <f t="shared" si="2"/>
        <v>-81.89006860113949</v>
      </c>
      <c r="P17" s="98"/>
    </row>
    <row r="18" spans="1:16" s="96" customFormat="1" x14ac:dyDescent="0.25">
      <c r="A18" s="95" t="s">
        <v>30</v>
      </c>
      <c r="B18" s="95"/>
      <c r="C18" s="86">
        <v>18365</v>
      </c>
      <c r="D18" s="99"/>
      <c r="E18" s="109">
        <v>1950693</v>
      </c>
      <c r="F18" s="109"/>
      <c r="G18" s="109">
        <v>405190</v>
      </c>
      <c r="H18" s="86"/>
      <c r="I18" s="126">
        <f t="shared" si="0"/>
        <v>1545503</v>
      </c>
      <c r="J18" s="127"/>
      <c r="K18" s="124">
        <f t="shared" si="1"/>
        <v>84.154805336237402</v>
      </c>
      <c r="L18" s="124"/>
      <c r="M18" s="128">
        <v>167.049037914184</v>
      </c>
      <c r="N18" s="124"/>
      <c r="O18" s="124">
        <f t="shared" si="2"/>
        <v>-82.894232577946596</v>
      </c>
      <c r="P18" s="98"/>
    </row>
    <row r="19" spans="1:16" s="96" customFormat="1" x14ac:dyDescent="0.25">
      <c r="A19" s="95" t="s">
        <v>31</v>
      </c>
      <c r="B19" s="95"/>
      <c r="C19" s="86">
        <v>55150</v>
      </c>
      <c r="D19" s="99"/>
      <c r="E19" s="109">
        <v>5119305</v>
      </c>
      <c r="F19" s="109"/>
      <c r="G19" s="109">
        <v>1168240</v>
      </c>
      <c r="H19" s="86"/>
      <c r="I19" s="126">
        <f t="shared" si="0"/>
        <v>3951065</v>
      </c>
      <c r="J19" s="127"/>
      <c r="K19" s="124">
        <f t="shared" si="1"/>
        <v>71.642157751586581</v>
      </c>
      <c r="L19" s="124"/>
      <c r="M19" s="128">
        <v>165.90841351222099</v>
      </c>
      <c r="N19" s="124"/>
      <c r="O19" s="124">
        <f t="shared" si="2"/>
        <v>-94.266255760634408</v>
      </c>
      <c r="P19" s="98"/>
    </row>
    <row r="20" spans="1:16" s="96" customFormat="1" x14ac:dyDescent="0.25">
      <c r="A20" s="95" t="s">
        <v>32</v>
      </c>
      <c r="B20" s="95"/>
      <c r="C20" s="86">
        <v>124107</v>
      </c>
      <c r="D20" s="99"/>
      <c r="E20" s="109">
        <v>14171287</v>
      </c>
      <c r="F20" s="109"/>
      <c r="G20" s="109">
        <v>3267534</v>
      </c>
      <c r="H20" s="86"/>
      <c r="I20" s="126">
        <f t="shared" si="0"/>
        <v>10903753</v>
      </c>
      <c r="J20" s="127"/>
      <c r="K20" s="124">
        <f t="shared" si="1"/>
        <v>87.857679260637994</v>
      </c>
      <c r="L20" s="124"/>
      <c r="M20" s="128">
        <v>193.89492579112701</v>
      </c>
      <c r="N20" s="124"/>
      <c r="O20" s="124">
        <f t="shared" si="2"/>
        <v>-106.03724653048901</v>
      </c>
      <c r="P20" s="98"/>
    </row>
    <row r="21" spans="1:16" s="96" customFormat="1" x14ac:dyDescent="0.25">
      <c r="A21" s="95" t="s">
        <v>33</v>
      </c>
      <c r="B21" s="95"/>
      <c r="C21" s="86">
        <v>125958</v>
      </c>
      <c r="D21" s="99"/>
      <c r="E21" s="109">
        <v>13850140</v>
      </c>
      <c r="F21" s="109"/>
      <c r="G21" s="109">
        <v>2983019</v>
      </c>
      <c r="H21" s="86"/>
      <c r="I21" s="126">
        <f t="shared" si="0"/>
        <v>10867121</v>
      </c>
      <c r="J21" s="127"/>
      <c r="K21" s="124">
        <f t="shared" si="1"/>
        <v>86.275750647041079</v>
      </c>
      <c r="L21" s="124"/>
      <c r="M21" s="128">
        <v>194.36657718627299</v>
      </c>
      <c r="N21" s="124"/>
      <c r="O21" s="124">
        <f t="shared" si="2"/>
        <v>-108.09082653923191</v>
      </c>
      <c r="P21" s="98"/>
    </row>
    <row r="22" spans="1:16" s="96" customFormat="1" x14ac:dyDescent="0.25">
      <c r="A22" s="95" t="s">
        <v>34</v>
      </c>
      <c r="B22" s="95"/>
      <c r="C22" s="86">
        <v>88886</v>
      </c>
      <c r="D22" s="99"/>
      <c r="E22" s="109">
        <v>14489798</v>
      </c>
      <c r="F22" s="109"/>
      <c r="G22" s="109">
        <v>2542244</v>
      </c>
      <c r="H22" s="86"/>
      <c r="I22" s="126">
        <f t="shared" si="0"/>
        <v>11947554</v>
      </c>
      <c r="J22" s="127"/>
      <c r="K22" s="124">
        <f t="shared" si="1"/>
        <v>134.4143509664064</v>
      </c>
      <c r="L22" s="124"/>
      <c r="M22" s="128">
        <v>273.53087448725302</v>
      </c>
      <c r="N22" s="124"/>
      <c r="O22" s="124">
        <f t="shared" si="2"/>
        <v>-139.11652352084661</v>
      </c>
      <c r="P22" s="98"/>
    </row>
    <row r="23" spans="1:16" s="96" customFormat="1" x14ac:dyDescent="0.25">
      <c r="A23" s="95" t="s">
        <v>35</v>
      </c>
      <c r="B23" s="95"/>
      <c r="C23" s="86">
        <v>129982</v>
      </c>
      <c r="D23" s="99"/>
      <c r="E23" s="109">
        <v>16016717</v>
      </c>
      <c r="F23" s="109"/>
      <c r="G23" s="109">
        <v>3491436</v>
      </c>
      <c r="H23" s="86"/>
      <c r="I23" s="126">
        <f t="shared" si="0"/>
        <v>12525281</v>
      </c>
      <c r="J23" s="127"/>
      <c r="K23" s="124">
        <f t="shared" si="1"/>
        <v>96.361657767998651</v>
      </c>
      <c r="L23" s="124"/>
      <c r="M23" s="128">
        <v>208.186746202911</v>
      </c>
      <c r="N23" s="124"/>
      <c r="O23" s="124">
        <f t="shared" si="2"/>
        <v>-111.82508843491235</v>
      </c>
      <c r="P23" s="98"/>
    </row>
    <row r="24" spans="1:16" s="96" customFormat="1" x14ac:dyDescent="0.25">
      <c r="A24" s="95" t="s">
        <v>36</v>
      </c>
      <c r="B24" s="95"/>
      <c r="C24" s="86">
        <v>37493</v>
      </c>
      <c r="D24" s="99"/>
      <c r="E24" s="109">
        <v>3954481</v>
      </c>
      <c r="F24" s="109"/>
      <c r="G24" s="109">
        <v>847256</v>
      </c>
      <c r="H24" s="86"/>
      <c r="I24" s="126">
        <f t="shared" si="0"/>
        <v>3107225</v>
      </c>
      <c r="J24" s="127"/>
      <c r="K24" s="124">
        <f t="shared" si="1"/>
        <v>82.874803296615369</v>
      </c>
      <c r="L24" s="124"/>
      <c r="M24" s="128">
        <v>194.10568145100299</v>
      </c>
      <c r="N24" s="124"/>
      <c r="O24" s="124">
        <f t="shared" si="2"/>
        <v>-111.23087815438763</v>
      </c>
      <c r="P24" s="98"/>
    </row>
    <row r="25" spans="1:16" s="96" customFormat="1" x14ac:dyDescent="0.25">
      <c r="A25" s="95" t="s">
        <v>37</v>
      </c>
      <c r="B25" s="95"/>
      <c r="C25" s="86">
        <v>26835</v>
      </c>
      <c r="D25" s="99"/>
      <c r="E25" s="109">
        <v>2698487</v>
      </c>
      <c r="F25" s="109"/>
      <c r="G25" s="109">
        <v>551821</v>
      </c>
      <c r="H25" s="86"/>
      <c r="I25" s="126">
        <f t="shared" si="0"/>
        <v>2146666</v>
      </c>
      <c r="J25" s="127"/>
      <c r="K25" s="124">
        <f t="shared" si="1"/>
        <v>79.995006521334076</v>
      </c>
      <c r="L25" s="124"/>
      <c r="M25" s="128">
        <v>155.521755401126</v>
      </c>
      <c r="N25" s="124"/>
      <c r="O25" s="124">
        <f t="shared" si="2"/>
        <v>-75.526748879791924</v>
      </c>
      <c r="P25" s="98"/>
    </row>
    <row r="26" spans="1:16" s="96" customFormat="1" x14ac:dyDescent="0.25">
      <c r="A26" s="95" t="s">
        <v>38</v>
      </c>
      <c r="B26" s="95"/>
      <c r="C26" s="86">
        <v>6907</v>
      </c>
      <c r="D26" s="99"/>
      <c r="E26" s="109">
        <v>645556</v>
      </c>
      <c r="F26" s="109"/>
      <c r="G26" s="109">
        <v>134300</v>
      </c>
      <c r="H26" s="86"/>
      <c r="I26" s="126">
        <f t="shared" si="0"/>
        <v>511256</v>
      </c>
      <c r="J26" s="127"/>
      <c r="K26" s="124">
        <f t="shared" si="1"/>
        <v>74.019979730707973</v>
      </c>
      <c r="L26" s="124"/>
      <c r="M26" s="128">
        <v>146.248997308664</v>
      </c>
      <c r="N26" s="124"/>
      <c r="O26" s="124">
        <f t="shared" si="2"/>
        <v>-72.229017577956029</v>
      </c>
      <c r="P26" s="98"/>
    </row>
    <row r="27" spans="1:16" s="96" customFormat="1" x14ac:dyDescent="0.25">
      <c r="A27" s="95" t="s">
        <v>39</v>
      </c>
      <c r="B27" s="95"/>
      <c r="C27" s="86">
        <v>217754</v>
      </c>
      <c r="D27" s="99"/>
      <c r="E27" s="109">
        <v>23453515</v>
      </c>
      <c r="F27" s="109"/>
      <c r="G27" s="109">
        <v>5039176</v>
      </c>
      <c r="H27" s="86"/>
      <c r="I27" s="126">
        <f t="shared" si="0"/>
        <v>18414339</v>
      </c>
      <c r="J27" s="127"/>
      <c r="K27" s="124">
        <f t="shared" si="1"/>
        <v>84.564871368608607</v>
      </c>
      <c r="L27" s="124"/>
      <c r="M27" s="128">
        <v>169.66310888417101</v>
      </c>
      <c r="N27" s="124"/>
      <c r="O27" s="124">
        <f t="shared" si="2"/>
        <v>-85.098237515562403</v>
      </c>
      <c r="P27" s="98"/>
    </row>
    <row r="28" spans="1:16" s="96" customFormat="1" x14ac:dyDescent="0.25">
      <c r="A28" s="95" t="s">
        <v>40</v>
      </c>
      <c r="B28" s="95"/>
      <c r="C28" s="86">
        <v>95042</v>
      </c>
      <c r="D28" s="99"/>
      <c r="E28" s="109">
        <v>10282968</v>
      </c>
      <c r="F28" s="109"/>
      <c r="G28" s="109">
        <v>1998825</v>
      </c>
      <c r="H28" s="86"/>
      <c r="I28" s="126">
        <f t="shared" si="0"/>
        <v>8284143</v>
      </c>
      <c r="J28" s="127"/>
      <c r="K28" s="124">
        <f t="shared" si="1"/>
        <v>87.162970055343948</v>
      </c>
      <c r="L28" s="124"/>
      <c r="M28" s="128">
        <v>167.131868238679</v>
      </c>
      <c r="N28" s="124"/>
      <c r="O28" s="124">
        <f t="shared" si="2"/>
        <v>-79.968898183335057</v>
      </c>
      <c r="P28" s="98"/>
    </row>
    <row r="29" spans="1:16" s="96" customFormat="1" x14ac:dyDescent="0.25">
      <c r="A29" s="95" t="s">
        <v>41</v>
      </c>
      <c r="B29" s="95"/>
      <c r="C29" s="86">
        <v>289065</v>
      </c>
      <c r="D29" s="99"/>
      <c r="E29" s="109">
        <v>31027610</v>
      </c>
      <c r="F29" s="109"/>
      <c r="G29" s="109">
        <v>6539635</v>
      </c>
      <c r="H29" s="86"/>
      <c r="I29" s="126">
        <f t="shared" si="0"/>
        <v>24487975</v>
      </c>
      <c r="J29" s="127"/>
      <c r="K29" s="124">
        <f t="shared" si="1"/>
        <v>84.714424091467322</v>
      </c>
      <c r="L29" s="124"/>
      <c r="M29" s="128">
        <v>178.76385962742501</v>
      </c>
      <c r="N29" s="124"/>
      <c r="O29" s="124">
        <f t="shared" si="2"/>
        <v>-94.049435535957684</v>
      </c>
      <c r="P29" s="98"/>
    </row>
    <row r="30" spans="1:16" s="96" customFormat="1" x14ac:dyDescent="0.25">
      <c r="A30" s="95" t="s">
        <v>42</v>
      </c>
      <c r="B30" s="95"/>
      <c r="C30" s="86">
        <v>120063</v>
      </c>
      <c r="D30" s="99"/>
      <c r="E30" s="109">
        <v>13844796</v>
      </c>
      <c r="F30" s="109"/>
      <c r="G30" s="109">
        <v>2743286</v>
      </c>
      <c r="H30" s="86"/>
      <c r="I30" s="126">
        <f t="shared" si="0"/>
        <v>11101510</v>
      </c>
      <c r="J30" s="127"/>
      <c r="K30" s="124">
        <f t="shared" si="1"/>
        <v>92.464039712484279</v>
      </c>
      <c r="L30" s="124"/>
      <c r="M30" s="128">
        <v>185.493887001047</v>
      </c>
      <c r="N30" s="124"/>
      <c r="O30" s="124">
        <f t="shared" si="2"/>
        <v>-93.029847288562721</v>
      </c>
      <c r="P30" s="98"/>
    </row>
    <row r="31" spans="1:16" s="96" customFormat="1" x14ac:dyDescent="0.25">
      <c r="A31" s="95" t="s">
        <v>43</v>
      </c>
      <c r="B31" s="95"/>
      <c r="C31" s="86">
        <v>143601</v>
      </c>
      <c r="D31" s="99"/>
      <c r="E31" s="109">
        <v>20926593</v>
      </c>
      <c r="F31" s="109"/>
      <c r="G31" s="109">
        <v>4446070</v>
      </c>
      <c r="H31" s="86"/>
      <c r="I31" s="126">
        <f t="shared" si="0"/>
        <v>16480523</v>
      </c>
      <c r="J31" s="127"/>
      <c r="K31" s="124">
        <f t="shared" si="1"/>
        <v>114.76607405240911</v>
      </c>
      <c r="L31" s="124"/>
      <c r="M31" s="128">
        <v>250.371824677457</v>
      </c>
      <c r="N31" s="124"/>
      <c r="O31" s="124">
        <f t="shared" si="2"/>
        <v>-135.6057506250479</v>
      </c>
      <c r="P31" s="98"/>
    </row>
    <row r="32" spans="1:16" s="96" customFormat="1" x14ac:dyDescent="0.25">
      <c r="A32" s="95" t="s">
        <v>44</v>
      </c>
      <c r="B32" s="95"/>
      <c r="C32" s="86">
        <v>301170</v>
      </c>
      <c r="D32" s="99"/>
      <c r="E32" s="109">
        <v>41864327</v>
      </c>
      <c r="F32" s="109"/>
      <c r="G32" s="109">
        <v>9089685</v>
      </c>
      <c r="H32" s="86"/>
      <c r="I32" s="126">
        <f t="shared" si="0"/>
        <v>32774642</v>
      </c>
      <c r="J32" s="127"/>
      <c r="K32" s="124">
        <f t="shared" si="1"/>
        <v>108.82439153966199</v>
      </c>
      <c r="L32" s="124"/>
      <c r="M32" s="128">
        <v>248.81203627315</v>
      </c>
      <c r="N32" s="124"/>
      <c r="O32" s="124">
        <f t="shared" si="2"/>
        <v>-139.98764473348803</v>
      </c>
      <c r="P32" s="98"/>
    </row>
    <row r="33" spans="1:16" s="96" customFormat="1" x14ac:dyDescent="0.25">
      <c r="A33" s="95" t="s">
        <v>45</v>
      </c>
      <c r="B33" s="95"/>
      <c r="C33" s="86">
        <v>141090</v>
      </c>
      <c r="D33" s="99"/>
      <c r="E33" s="109">
        <v>15271914</v>
      </c>
      <c r="F33" s="109"/>
      <c r="G33" s="109">
        <v>3194653</v>
      </c>
      <c r="H33" s="86"/>
      <c r="I33" s="126">
        <f t="shared" si="0"/>
        <v>12077261</v>
      </c>
      <c r="J33" s="127"/>
      <c r="K33" s="124">
        <f t="shared" si="1"/>
        <v>85.599695229995035</v>
      </c>
      <c r="L33" s="124"/>
      <c r="M33" s="128">
        <v>183.53571578564899</v>
      </c>
      <c r="N33" s="124"/>
      <c r="O33" s="124">
        <f t="shared" si="2"/>
        <v>-97.936020555653954</v>
      </c>
      <c r="P33" s="98"/>
    </row>
    <row r="34" spans="1:16" s="96" customFormat="1" x14ac:dyDescent="0.25">
      <c r="A34" s="95" t="s">
        <v>46</v>
      </c>
      <c r="B34" s="95"/>
      <c r="C34" s="86">
        <v>76692</v>
      </c>
      <c r="D34" s="99"/>
      <c r="E34" s="109">
        <v>10872074</v>
      </c>
      <c r="F34" s="109"/>
      <c r="G34" s="109">
        <v>2111258</v>
      </c>
      <c r="H34" s="86"/>
      <c r="I34" s="126">
        <f t="shared" si="0"/>
        <v>8760816</v>
      </c>
      <c r="J34" s="127"/>
      <c r="K34" s="124">
        <f t="shared" si="1"/>
        <v>114.23376623376623</v>
      </c>
      <c r="L34" s="124"/>
      <c r="M34" s="128">
        <v>250.17298974786701</v>
      </c>
      <c r="N34" s="124"/>
      <c r="O34" s="124">
        <f t="shared" si="2"/>
        <v>-135.93922351410077</v>
      </c>
      <c r="P34" s="98"/>
    </row>
    <row r="35" spans="1:16" s="96" customFormat="1" x14ac:dyDescent="0.25">
      <c r="A35" s="95" t="s">
        <v>47</v>
      </c>
      <c r="B35" s="95"/>
      <c r="C35" s="86">
        <v>187289</v>
      </c>
      <c r="D35" s="99"/>
      <c r="E35" s="109">
        <v>34293924</v>
      </c>
      <c r="F35" s="109"/>
      <c r="G35" s="109">
        <v>6389645</v>
      </c>
      <c r="H35" s="86"/>
      <c r="I35" s="126">
        <f t="shared" si="0"/>
        <v>27904279</v>
      </c>
      <c r="J35" s="127"/>
      <c r="K35" s="124">
        <f t="shared" si="1"/>
        <v>148.99048529278281</v>
      </c>
      <c r="L35" s="124"/>
      <c r="M35" s="128">
        <v>282.58908681388999</v>
      </c>
      <c r="N35" s="124"/>
      <c r="O35" s="124">
        <f t="shared" si="2"/>
        <v>-133.59860152110718</v>
      </c>
      <c r="P35" s="98"/>
    </row>
    <row r="36" spans="1:16" s="96" customFormat="1" x14ac:dyDescent="0.25">
      <c r="A36" s="95" t="s">
        <v>48</v>
      </c>
      <c r="B36" s="95"/>
      <c r="C36" s="86">
        <v>32459</v>
      </c>
      <c r="D36" s="99"/>
      <c r="E36" s="109">
        <v>3625307</v>
      </c>
      <c r="F36" s="109"/>
      <c r="G36" s="109">
        <v>867400</v>
      </c>
      <c r="H36" s="86"/>
      <c r="I36" s="126">
        <f t="shared" si="0"/>
        <v>2757907</v>
      </c>
      <c r="J36" s="127"/>
      <c r="K36" s="124">
        <f t="shared" si="1"/>
        <v>84.965864629224555</v>
      </c>
      <c r="L36" s="124"/>
      <c r="M36" s="128">
        <v>215.25506214551001</v>
      </c>
      <c r="N36" s="124"/>
      <c r="O36" s="124">
        <f t="shared" si="2"/>
        <v>-130.28919751628547</v>
      </c>
      <c r="P36" s="98"/>
    </row>
    <row r="37" spans="1:16" s="96" customFormat="1" x14ac:dyDescent="0.25">
      <c r="A37" s="96" t="s">
        <v>49</v>
      </c>
      <c r="C37" s="86">
        <f>SUM(C11:C36)</f>
        <v>3581950</v>
      </c>
      <c r="D37" s="86"/>
      <c r="E37" s="86">
        <f>SUM(E11:E36)</f>
        <v>438568686</v>
      </c>
      <c r="F37" s="86"/>
      <c r="G37" s="86">
        <f>SUM(G11:G36)</f>
        <v>90046399</v>
      </c>
      <c r="H37" s="86"/>
      <c r="I37" s="126">
        <f t="shared" si="0"/>
        <v>348522287</v>
      </c>
      <c r="J37" s="127"/>
      <c r="K37" s="124">
        <f t="shared" si="1"/>
        <v>97.299595750917803</v>
      </c>
      <c r="L37" s="128"/>
      <c r="M37" s="128">
        <v>203.99996585523101</v>
      </c>
      <c r="N37" s="128"/>
      <c r="O37" s="124">
        <f t="shared" si="2"/>
        <v>-106.70037010431321</v>
      </c>
    </row>
  </sheetData>
  <phoneticPr fontId="0" type="noConversion"/>
  <pageMargins left="0.78740157480314965" right="0.78740157480314965" top="0.79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S37"/>
  <sheetViews>
    <sheetView workbookViewId="0">
      <selection activeCell="H6" sqref="H6:I6"/>
    </sheetView>
  </sheetViews>
  <sheetFormatPr baseColWidth="10" defaultColWidth="11.44140625" defaultRowHeight="13.2" x14ac:dyDescent="0.25"/>
  <cols>
    <col min="1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207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70</v>
      </c>
      <c r="D8" s="50"/>
      <c r="E8" s="50" t="s">
        <v>70</v>
      </c>
      <c r="F8" s="50"/>
      <c r="G8" s="105" t="s">
        <v>70</v>
      </c>
      <c r="H8" s="50"/>
      <c r="I8" s="50" t="s">
        <v>70</v>
      </c>
      <c r="J8" s="50"/>
      <c r="K8" s="106" t="s">
        <v>71</v>
      </c>
      <c r="L8" s="53"/>
      <c r="M8" s="91" t="s">
        <v>59</v>
      </c>
      <c r="N8" s="52"/>
      <c r="O8" s="90" t="s">
        <v>71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533567</v>
      </c>
      <c r="D11" s="99"/>
      <c r="E11" s="109">
        <v>76285943</v>
      </c>
      <c r="F11" s="109"/>
      <c r="G11" s="109">
        <v>14673478</v>
      </c>
      <c r="H11" s="86"/>
      <c r="I11" s="126">
        <f>E11-G11</f>
        <v>61612465</v>
      </c>
      <c r="J11" s="127"/>
      <c r="K11" s="124">
        <f>I11/C11</f>
        <v>115.47278036310341</v>
      </c>
      <c r="L11" s="124"/>
      <c r="M11" s="128">
        <v>195.25737834169001</v>
      </c>
      <c r="N11" s="124"/>
      <c r="O11" s="124">
        <f>K11-M11</f>
        <v>-79.784597978586604</v>
      </c>
      <c r="P11" s="97"/>
    </row>
    <row r="12" spans="1:19" s="96" customFormat="1" x14ac:dyDescent="0.25">
      <c r="A12" s="95" t="s">
        <v>24</v>
      </c>
      <c r="B12" s="95"/>
      <c r="C12" s="86">
        <v>412365</v>
      </c>
      <c r="D12" s="99"/>
      <c r="E12" s="109">
        <v>57931021</v>
      </c>
      <c r="F12" s="109"/>
      <c r="G12" s="109">
        <v>11260006</v>
      </c>
      <c r="H12" s="86"/>
      <c r="I12" s="126">
        <f t="shared" ref="I12:I37" si="0">E12-G12</f>
        <v>46671015</v>
      </c>
      <c r="J12" s="127"/>
      <c r="K12" s="124">
        <f t="shared" ref="K12:K37" si="1">I12/C12</f>
        <v>113.1788949110618</v>
      </c>
      <c r="L12" s="124"/>
      <c r="M12" s="128">
        <v>202.43394482957299</v>
      </c>
      <c r="N12" s="124"/>
      <c r="O12" s="124">
        <f t="shared" ref="O12:O37" si="2">K12-M12</f>
        <v>-89.25504991851119</v>
      </c>
      <c r="P12" s="98"/>
    </row>
    <row r="13" spans="1:19" s="96" customFormat="1" x14ac:dyDescent="0.25">
      <c r="A13" s="95" t="s">
        <v>25</v>
      </c>
      <c r="B13" s="95"/>
      <c r="C13" s="86">
        <v>152152</v>
      </c>
      <c r="D13" s="99"/>
      <c r="E13" s="109">
        <v>18632330</v>
      </c>
      <c r="F13" s="109"/>
      <c r="G13" s="109">
        <v>3453256</v>
      </c>
      <c r="H13" s="86"/>
      <c r="I13" s="126">
        <f t="shared" si="0"/>
        <v>15179074</v>
      </c>
      <c r="J13" s="127"/>
      <c r="K13" s="124">
        <f t="shared" si="1"/>
        <v>99.762566380987437</v>
      </c>
      <c r="L13" s="124"/>
      <c r="M13" s="128">
        <v>167.30421331602301</v>
      </c>
      <c r="N13" s="124"/>
      <c r="O13" s="124">
        <f t="shared" si="2"/>
        <v>-67.541646935035573</v>
      </c>
      <c r="P13" s="98"/>
    </row>
    <row r="14" spans="1:19" s="96" customFormat="1" x14ac:dyDescent="0.25">
      <c r="A14" s="95" t="s">
        <v>26</v>
      </c>
      <c r="B14" s="95"/>
      <c r="C14" s="86">
        <v>15318</v>
      </c>
      <c r="D14" s="99"/>
      <c r="E14" s="109">
        <v>1639160</v>
      </c>
      <c r="F14" s="109"/>
      <c r="G14" s="109">
        <v>350541</v>
      </c>
      <c r="H14" s="86"/>
      <c r="I14" s="126">
        <f t="shared" si="0"/>
        <v>1288619</v>
      </c>
      <c r="J14" s="127"/>
      <c r="K14" s="124">
        <f t="shared" si="1"/>
        <v>84.124494059276671</v>
      </c>
      <c r="L14" s="124"/>
      <c r="M14" s="128">
        <v>155.39737538851199</v>
      </c>
      <c r="N14" s="124"/>
      <c r="O14" s="124">
        <f t="shared" si="2"/>
        <v>-71.272881329235318</v>
      </c>
      <c r="P14" s="98"/>
    </row>
    <row r="15" spans="1:19" s="96" customFormat="1" x14ac:dyDescent="0.25">
      <c r="A15" s="95" t="s">
        <v>27</v>
      </c>
      <c r="B15" s="95"/>
      <c r="C15" s="86">
        <v>61153</v>
      </c>
      <c r="D15" s="99"/>
      <c r="E15" s="109">
        <v>8057487</v>
      </c>
      <c r="F15" s="109"/>
      <c r="G15" s="109">
        <v>1645430</v>
      </c>
      <c r="H15" s="86"/>
      <c r="I15" s="126">
        <f t="shared" si="0"/>
        <v>6412057</v>
      </c>
      <c r="J15" s="127"/>
      <c r="K15" s="124">
        <f t="shared" si="1"/>
        <v>104.85269733291908</v>
      </c>
      <c r="L15" s="124"/>
      <c r="M15" s="128">
        <v>163.16924898094001</v>
      </c>
      <c r="N15" s="124"/>
      <c r="O15" s="124">
        <f t="shared" si="2"/>
        <v>-58.316551648020933</v>
      </c>
      <c r="P15" s="98"/>
    </row>
    <row r="16" spans="1:19" s="96" customFormat="1" x14ac:dyDescent="0.25">
      <c r="A16" s="95" t="s">
        <v>28</v>
      </c>
      <c r="B16" s="95"/>
      <c r="C16" s="86">
        <v>15015</v>
      </c>
      <c r="D16" s="99"/>
      <c r="E16" s="109">
        <v>1469276</v>
      </c>
      <c r="F16" s="109"/>
      <c r="G16" s="109">
        <v>335126</v>
      </c>
      <c r="H16" s="86"/>
      <c r="I16" s="126">
        <f t="shared" si="0"/>
        <v>1134150</v>
      </c>
      <c r="J16" s="127"/>
      <c r="K16" s="124">
        <f t="shared" si="1"/>
        <v>75.534465534465539</v>
      </c>
      <c r="L16" s="124"/>
      <c r="M16" s="128">
        <v>154.05954056831399</v>
      </c>
      <c r="N16" s="124"/>
      <c r="O16" s="124">
        <f t="shared" si="2"/>
        <v>-78.525075033848452</v>
      </c>
      <c r="P16" s="98"/>
    </row>
    <row r="17" spans="1:16" s="96" customFormat="1" x14ac:dyDescent="0.25">
      <c r="A17" s="95" t="s">
        <v>29</v>
      </c>
      <c r="B17" s="95"/>
      <c r="C17" s="86">
        <v>18657</v>
      </c>
      <c r="D17" s="99"/>
      <c r="E17" s="109">
        <v>2454515</v>
      </c>
      <c r="F17" s="109"/>
      <c r="G17" s="109">
        <v>444261</v>
      </c>
      <c r="H17" s="86"/>
      <c r="I17" s="126">
        <f t="shared" si="0"/>
        <v>2010254</v>
      </c>
      <c r="J17" s="127"/>
      <c r="K17" s="124">
        <f t="shared" si="1"/>
        <v>107.74797663075522</v>
      </c>
      <c r="L17" s="124"/>
      <c r="M17" s="128">
        <v>146.22564677134801</v>
      </c>
      <c r="N17" s="124"/>
      <c r="O17" s="124">
        <f t="shared" si="2"/>
        <v>-38.477670140592792</v>
      </c>
      <c r="P17" s="98"/>
    </row>
    <row r="18" spans="1:16" s="96" customFormat="1" x14ac:dyDescent="0.25">
      <c r="A18" s="95" t="s">
        <v>30</v>
      </c>
      <c r="B18" s="95"/>
      <c r="C18" s="86">
        <v>17949</v>
      </c>
      <c r="D18" s="99"/>
      <c r="E18" s="109">
        <v>2178035</v>
      </c>
      <c r="F18" s="109"/>
      <c r="G18" s="109">
        <v>437742</v>
      </c>
      <c r="H18" s="86"/>
      <c r="I18" s="126">
        <f t="shared" si="0"/>
        <v>1740293</v>
      </c>
      <c r="J18" s="127"/>
      <c r="K18" s="124">
        <f t="shared" si="1"/>
        <v>96.957657808234444</v>
      </c>
      <c r="L18" s="124"/>
      <c r="M18" s="128">
        <v>167.049037914184</v>
      </c>
      <c r="N18" s="124"/>
      <c r="O18" s="124">
        <f t="shared" si="2"/>
        <v>-70.091380105949554</v>
      </c>
      <c r="P18" s="98"/>
    </row>
    <row r="19" spans="1:16" s="96" customFormat="1" x14ac:dyDescent="0.25">
      <c r="A19" s="95" t="s">
        <v>31</v>
      </c>
      <c r="B19" s="95"/>
      <c r="C19" s="86">
        <v>44789</v>
      </c>
      <c r="D19" s="99"/>
      <c r="E19" s="109">
        <v>4996710</v>
      </c>
      <c r="F19" s="109"/>
      <c r="G19" s="109">
        <v>1081650</v>
      </c>
      <c r="H19" s="86"/>
      <c r="I19" s="126">
        <f t="shared" si="0"/>
        <v>3915060</v>
      </c>
      <c r="J19" s="127"/>
      <c r="K19" s="124">
        <f t="shared" si="1"/>
        <v>87.411194712987566</v>
      </c>
      <c r="L19" s="124"/>
      <c r="M19" s="128">
        <v>165.90841351222099</v>
      </c>
      <c r="N19" s="124"/>
      <c r="O19" s="124">
        <f t="shared" si="2"/>
        <v>-78.497218799233423</v>
      </c>
      <c r="P19" s="98"/>
    </row>
    <row r="20" spans="1:16" s="96" customFormat="1" x14ac:dyDescent="0.25">
      <c r="A20" s="95" t="s">
        <v>32</v>
      </c>
      <c r="B20" s="95"/>
      <c r="C20" s="86">
        <v>105762</v>
      </c>
      <c r="D20" s="99"/>
      <c r="E20" s="109">
        <v>15491310</v>
      </c>
      <c r="F20" s="109"/>
      <c r="G20" s="109">
        <v>3149166</v>
      </c>
      <c r="H20" s="86"/>
      <c r="I20" s="126">
        <f t="shared" si="0"/>
        <v>12342144</v>
      </c>
      <c r="J20" s="127"/>
      <c r="K20" s="124">
        <f t="shared" si="1"/>
        <v>116.69733930901458</v>
      </c>
      <c r="L20" s="124"/>
      <c r="M20" s="128">
        <v>193.89492579112701</v>
      </c>
      <c r="N20" s="124"/>
      <c r="O20" s="124">
        <f t="shared" si="2"/>
        <v>-77.197586482112428</v>
      </c>
      <c r="P20" s="98"/>
    </row>
    <row r="21" spans="1:16" s="96" customFormat="1" x14ac:dyDescent="0.25">
      <c r="A21" s="95" t="s">
        <v>33</v>
      </c>
      <c r="B21" s="95"/>
      <c r="C21" s="86">
        <v>114282</v>
      </c>
      <c r="D21" s="99"/>
      <c r="E21" s="109">
        <v>16275994</v>
      </c>
      <c r="F21" s="109"/>
      <c r="G21" s="109">
        <v>3124800</v>
      </c>
      <c r="H21" s="86"/>
      <c r="I21" s="126">
        <f t="shared" si="0"/>
        <v>13151194</v>
      </c>
      <c r="J21" s="127"/>
      <c r="K21" s="124">
        <f t="shared" si="1"/>
        <v>115.0766874923435</v>
      </c>
      <c r="L21" s="124"/>
      <c r="M21" s="128">
        <v>194.36657718627299</v>
      </c>
      <c r="N21" s="124"/>
      <c r="O21" s="124">
        <f t="shared" si="2"/>
        <v>-79.289889693929496</v>
      </c>
      <c r="P21" s="98"/>
    </row>
    <row r="22" spans="1:16" s="96" customFormat="1" x14ac:dyDescent="0.25">
      <c r="A22" s="95" t="s">
        <v>34</v>
      </c>
      <c r="B22" s="95"/>
      <c r="C22" s="86">
        <v>79098</v>
      </c>
      <c r="D22" s="99"/>
      <c r="E22" s="109">
        <v>16430785</v>
      </c>
      <c r="F22" s="109"/>
      <c r="G22" s="109">
        <v>2539622</v>
      </c>
      <c r="H22" s="86"/>
      <c r="I22" s="126">
        <f t="shared" si="0"/>
        <v>13891163</v>
      </c>
      <c r="J22" s="127"/>
      <c r="K22" s="124">
        <f t="shared" si="1"/>
        <v>175.61964904295937</v>
      </c>
      <c r="L22" s="124"/>
      <c r="M22" s="128">
        <v>273.53087448725302</v>
      </c>
      <c r="N22" s="124"/>
      <c r="O22" s="124">
        <f t="shared" si="2"/>
        <v>-97.911225444293649</v>
      </c>
      <c r="P22" s="98"/>
    </row>
    <row r="23" spans="1:16" s="96" customFormat="1" x14ac:dyDescent="0.25">
      <c r="A23" s="95" t="s">
        <v>35</v>
      </c>
      <c r="B23" s="95"/>
      <c r="C23" s="86">
        <v>114551</v>
      </c>
      <c r="D23" s="99"/>
      <c r="E23" s="109">
        <v>17664415</v>
      </c>
      <c r="F23" s="109"/>
      <c r="G23" s="109">
        <v>3502110</v>
      </c>
      <c r="H23" s="86"/>
      <c r="I23" s="126">
        <f t="shared" si="0"/>
        <v>14162305</v>
      </c>
      <c r="J23" s="127"/>
      <c r="K23" s="124">
        <f t="shared" si="1"/>
        <v>123.63318521881084</v>
      </c>
      <c r="L23" s="124"/>
      <c r="M23" s="128">
        <v>208.186746202911</v>
      </c>
      <c r="N23" s="124"/>
      <c r="O23" s="124">
        <f t="shared" si="2"/>
        <v>-84.553560984100159</v>
      </c>
      <c r="P23" s="98"/>
    </row>
    <row r="24" spans="1:16" s="96" customFormat="1" x14ac:dyDescent="0.25">
      <c r="A24" s="95" t="s">
        <v>36</v>
      </c>
      <c r="B24" s="95"/>
      <c r="C24" s="86">
        <v>33514</v>
      </c>
      <c r="D24" s="99"/>
      <c r="E24" s="109">
        <v>4710366</v>
      </c>
      <c r="F24" s="109"/>
      <c r="G24" s="109">
        <v>898288</v>
      </c>
      <c r="H24" s="86"/>
      <c r="I24" s="126">
        <f t="shared" si="0"/>
        <v>3812078</v>
      </c>
      <c r="J24" s="127"/>
      <c r="K24" s="124">
        <f t="shared" si="1"/>
        <v>113.74583756042252</v>
      </c>
      <c r="L24" s="124"/>
      <c r="M24" s="128">
        <v>194.10568145100299</v>
      </c>
      <c r="N24" s="124"/>
      <c r="O24" s="124">
        <f t="shared" si="2"/>
        <v>-80.359843890580478</v>
      </c>
      <c r="P24" s="98"/>
    </row>
    <row r="25" spans="1:16" s="96" customFormat="1" x14ac:dyDescent="0.25">
      <c r="A25" s="95" t="s">
        <v>37</v>
      </c>
      <c r="B25" s="95"/>
      <c r="C25" s="86">
        <v>24559</v>
      </c>
      <c r="D25" s="99"/>
      <c r="E25" s="109">
        <v>2592784</v>
      </c>
      <c r="F25" s="109"/>
      <c r="G25" s="109">
        <v>554326</v>
      </c>
      <c r="H25" s="86"/>
      <c r="I25" s="126">
        <f t="shared" si="0"/>
        <v>2038458</v>
      </c>
      <c r="J25" s="127"/>
      <c r="K25" s="124">
        <f t="shared" si="1"/>
        <v>83.002483814487562</v>
      </c>
      <c r="L25" s="124"/>
      <c r="M25" s="128">
        <v>155.521755401126</v>
      </c>
      <c r="N25" s="124"/>
      <c r="O25" s="124">
        <f t="shared" si="2"/>
        <v>-72.519271586638439</v>
      </c>
      <c r="P25" s="98"/>
    </row>
    <row r="26" spans="1:16" s="96" customFormat="1" x14ac:dyDescent="0.25">
      <c r="A26" s="95" t="s">
        <v>38</v>
      </c>
      <c r="B26" s="95"/>
      <c r="C26" s="86">
        <v>5763</v>
      </c>
      <c r="D26" s="99"/>
      <c r="E26" s="109">
        <v>699908</v>
      </c>
      <c r="F26" s="109"/>
      <c r="G26" s="109">
        <v>120720</v>
      </c>
      <c r="H26" s="86"/>
      <c r="I26" s="126">
        <f t="shared" si="0"/>
        <v>579188</v>
      </c>
      <c r="J26" s="127"/>
      <c r="K26" s="124">
        <f t="shared" si="1"/>
        <v>100.50112788478224</v>
      </c>
      <c r="L26" s="124"/>
      <c r="M26" s="128">
        <v>146.248997308664</v>
      </c>
      <c r="N26" s="124"/>
      <c r="O26" s="124">
        <f t="shared" si="2"/>
        <v>-45.747869423881767</v>
      </c>
      <c r="P26" s="98"/>
    </row>
    <row r="27" spans="1:16" s="96" customFormat="1" x14ac:dyDescent="0.25">
      <c r="A27" s="95" t="s">
        <v>39</v>
      </c>
      <c r="B27" s="95"/>
      <c r="C27" s="86">
        <v>193930</v>
      </c>
      <c r="D27" s="99"/>
      <c r="E27" s="109">
        <v>26116719</v>
      </c>
      <c r="F27" s="109"/>
      <c r="G27" s="109">
        <v>5092163</v>
      </c>
      <c r="H27" s="86"/>
      <c r="I27" s="126">
        <f t="shared" si="0"/>
        <v>21024556</v>
      </c>
      <c r="J27" s="127"/>
      <c r="K27" s="124">
        <f t="shared" si="1"/>
        <v>108.41311813540969</v>
      </c>
      <c r="L27" s="124"/>
      <c r="M27" s="128">
        <v>169.66310888417101</v>
      </c>
      <c r="N27" s="124"/>
      <c r="O27" s="124">
        <f t="shared" si="2"/>
        <v>-61.24999074876132</v>
      </c>
      <c r="P27" s="98"/>
    </row>
    <row r="28" spans="1:16" s="96" customFormat="1" x14ac:dyDescent="0.25">
      <c r="A28" s="95" t="s">
        <v>40</v>
      </c>
      <c r="B28" s="95"/>
      <c r="C28" s="86">
        <v>85440</v>
      </c>
      <c r="D28" s="99"/>
      <c r="E28" s="109">
        <v>10526822</v>
      </c>
      <c r="F28" s="109"/>
      <c r="G28" s="109">
        <v>2038790</v>
      </c>
      <c r="H28" s="86"/>
      <c r="I28" s="126">
        <f t="shared" si="0"/>
        <v>8488032</v>
      </c>
      <c r="J28" s="127"/>
      <c r="K28" s="124">
        <f t="shared" si="1"/>
        <v>99.344943820224714</v>
      </c>
      <c r="L28" s="124"/>
      <c r="M28" s="128">
        <v>167.131868238679</v>
      </c>
      <c r="N28" s="124"/>
      <c r="O28" s="124">
        <f t="shared" si="2"/>
        <v>-67.786924418454291</v>
      </c>
      <c r="P28" s="98"/>
    </row>
    <row r="29" spans="1:16" s="96" customFormat="1" x14ac:dyDescent="0.25">
      <c r="A29" s="95" t="s">
        <v>41</v>
      </c>
      <c r="B29" s="95"/>
      <c r="C29" s="86">
        <v>263950</v>
      </c>
      <c r="D29" s="99"/>
      <c r="E29" s="109">
        <v>36418605</v>
      </c>
      <c r="F29" s="109"/>
      <c r="G29" s="109">
        <v>6771292</v>
      </c>
      <c r="H29" s="86"/>
      <c r="I29" s="126">
        <f t="shared" si="0"/>
        <v>29647313</v>
      </c>
      <c r="J29" s="127"/>
      <c r="K29" s="124">
        <f t="shared" si="1"/>
        <v>112.32170107974996</v>
      </c>
      <c r="L29" s="124"/>
      <c r="M29" s="128">
        <v>178.76385962742501</v>
      </c>
      <c r="N29" s="124"/>
      <c r="O29" s="124">
        <f t="shared" si="2"/>
        <v>-66.442158547675049</v>
      </c>
      <c r="P29" s="98"/>
    </row>
    <row r="30" spans="1:16" s="96" customFormat="1" x14ac:dyDescent="0.25">
      <c r="A30" s="95" t="s">
        <v>42</v>
      </c>
      <c r="B30" s="95"/>
      <c r="C30" s="86">
        <v>108902</v>
      </c>
      <c r="D30" s="99"/>
      <c r="E30" s="109">
        <v>15571026</v>
      </c>
      <c r="F30" s="109"/>
      <c r="G30" s="109">
        <v>2788198</v>
      </c>
      <c r="H30" s="86"/>
      <c r="I30" s="126">
        <f t="shared" si="0"/>
        <v>12782828</v>
      </c>
      <c r="J30" s="127"/>
      <c r="K30" s="124">
        <f t="shared" si="1"/>
        <v>117.37918495528089</v>
      </c>
      <c r="L30" s="124"/>
      <c r="M30" s="128">
        <v>185.493887001047</v>
      </c>
      <c r="N30" s="124"/>
      <c r="O30" s="124">
        <f t="shared" si="2"/>
        <v>-68.114702045766109</v>
      </c>
      <c r="P30" s="98"/>
    </row>
    <row r="31" spans="1:16" s="96" customFormat="1" x14ac:dyDescent="0.25">
      <c r="A31" s="95" t="s">
        <v>43</v>
      </c>
      <c r="B31" s="95"/>
      <c r="C31" s="86">
        <v>128701</v>
      </c>
      <c r="D31" s="99"/>
      <c r="E31" s="109">
        <v>22775567</v>
      </c>
      <c r="F31" s="109"/>
      <c r="G31" s="109">
        <v>4504291</v>
      </c>
      <c r="H31" s="86"/>
      <c r="I31" s="126">
        <f t="shared" si="0"/>
        <v>18271276</v>
      </c>
      <c r="J31" s="127"/>
      <c r="K31" s="124">
        <f t="shared" si="1"/>
        <v>141.96685340440246</v>
      </c>
      <c r="L31" s="124"/>
      <c r="M31" s="128">
        <v>250.371824677457</v>
      </c>
      <c r="N31" s="124"/>
      <c r="O31" s="124">
        <f t="shared" si="2"/>
        <v>-108.40497127305454</v>
      </c>
      <c r="P31" s="98"/>
    </row>
    <row r="32" spans="1:16" s="96" customFormat="1" x14ac:dyDescent="0.25">
      <c r="A32" s="95" t="s">
        <v>44</v>
      </c>
      <c r="B32" s="95"/>
      <c r="C32" s="86">
        <v>262214</v>
      </c>
      <c r="D32" s="99"/>
      <c r="E32" s="109">
        <v>46653717</v>
      </c>
      <c r="F32" s="109"/>
      <c r="G32" s="109">
        <v>9063012</v>
      </c>
      <c r="H32" s="86"/>
      <c r="I32" s="126">
        <f t="shared" si="0"/>
        <v>37590705</v>
      </c>
      <c r="J32" s="127"/>
      <c r="K32" s="124">
        <f t="shared" si="1"/>
        <v>143.35887862585523</v>
      </c>
      <c r="L32" s="124"/>
      <c r="M32" s="128">
        <v>248.81203627315</v>
      </c>
      <c r="N32" s="124"/>
      <c r="O32" s="124">
        <f t="shared" si="2"/>
        <v>-105.45315764729477</v>
      </c>
      <c r="P32" s="98"/>
    </row>
    <row r="33" spans="1:16" s="96" customFormat="1" x14ac:dyDescent="0.25">
      <c r="A33" s="95" t="s">
        <v>45</v>
      </c>
      <c r="B33" s="95"/>
      <c r="C33" s="86">
        <v>121691</v>
      </c>
      <c r="D33" s="99"/>
      <c r="E33" s="109">
        <v>17627162</v>
      </c>
      <c r="F33" s="109"/>
      <c r="G33" s="109">
        <v>3130503</v>
      </c>
      <c r="H33" s="86"/>
      <c r="I33" s="126">
        <f t="shared" si="0"/>
        <v>14496659</v>
      </c>
      <c r="J33" s="127"/>
      <c r="K33" s="124">
        <f t="shared" si="1"/>
        <v>119.12679655849652</v>
      </c>
      <c r="L33" s="124"/>
      <c r="M33" s="128">
        <v>183.53571578564899</v>
      </c>
      <c r="N33" s="124"/>
      <c r="O33" s="124">
        <f t="shared" si="2"/>
        <v>-64.408919227152467</v>
      </c>
      <c r="P33" s="98"/>
    </row>
    <row r="34" spans="1:16" s="96" customFormat="1" x14ac:dyDescent="0.25">
      <c r="A34" s="95" t="s">
        <v>46</v>
      </c>
      <c r="B34" s="95"/>
      <c r="C34" s="86">
        <v>68508</v>
      </c>
      <c r="D34" s="99"/>
      <c r="E34" s="109">
        <v>12210345</v>
      </c>
      <c r="F34" s="109"/>
      <c r="G34" s="109">
        <v>2146670</v>
      </c>
      <c r="H34" s="86"/>
      <c r="I34" s="126">
        <f t="shared" si="0"/>
        <v>10063675</v>
      </c>
      <c r="J34" s="127"/>
      <c r="K34" s="124">
        <f t="shared" si="1"/>
        <v>146.897807555322</v>
      </c>
      <c r="L34" s="124"/>
      <c r="M34" s="128">
        <v>250.17298974786701</v>
      </c>
      <c r="N34" s="124"/>
      <c r="O34" s="124">
        <f t="shared" si="2"/>
        <v>-103.275182192545</v>
      </c>
      <c r="P34" s="98"/>
    </row>
    <row r="35" spans="1:16" s="96" customFormat="1" x14ac:dyDescent="0.25">
      <c r="A35" s="95" t="s">
        <v>47</v>
      </c>
      <c r="B35" s="95"/>
      <c r="C35" s="86">
        <v>161268</v>
      </c>
      <c r="D35" s="99"/>
      <c r="E35" s="109">
        <v>35625123</v>
      </c>
      <c r="F35" s="109"/>
      <c r="G35" s="109">
        <v>5974133</v>
      </c>
      <c r="H35" s="86"/>
      <c r="I35" s="126">
        <f t="shared" si="0"/>
        <v>29650990</v>
      </c>
      <c r="J35" s="127"/>
      <c r="K35" s="124">
        <f t="shared" si="1"/>
        <v>183.86158444328694</v>
      </c>
      <c r="L35" s="124"/>
      <c r="M35" s="128">
        <v>282.58908681388999</v>
      </c>
      <c r="N35" s="124"/>
      <c r="O35" s="124">
        <f t="shared" si="2"/>
        <v>-98.727502370603048</v>
      </c>
      <c r="P35" s="98"/>
    </row>
    <row r="36" spans="1:16" s="96" customFormat="1" x14ac:dyDescent="0.25">
      <c r="A36" s="95" t="s">
        <v>48</v>
      </c>
      <c r="B36" s="95"/>
      <c r="C36" s="86">
        <v>28770</v>
      </c>
      <c r="D36" s="99"/>
      <c r="E36" s="109">
        <v>4017562</v>
      </c>
      <c r="F36" s="109"/>
      <c r="G36" s="109">
        <v>892898</v>
      </c>
      <c r="H36" s="86"/>
      <c r="I36" s="126">
        <f t="shared" si="0"/>
        <v>3124664</v>
      </c>
      <c r="J36" s="127"/>
      <c r="K36" s="124">
        <f t="shared" si="1"/>
        <v>108.6084115397984</v>
      </c>
      <c r="L36" s="124"/>
      <c r="M36" s="128">
        <v>215.25506214551001</v>
      </c>
      <c r="N36" s="124"/>
      <c r="O36" s="124">
        <f t="shared" si="2"/>
        <v>-106.64665060571161</v>
      </c>
      <c r="P36" s="98"/>
    </row>
    <row r="37" spans="1:16" s="96" customFormat="1" x14ac:dyDescent="0.25">
      <c r="A37" s="96" t="s">
        <v>49</v>
      </c>
      <c r="C37" s="86">
        <f>SUM(C11:C36)</f>
        <v>3171868</v>
      </c>
      <c r="D37" s="86"/>
      <c r="E37" s="86">
        <f>SUM(E11:E36)</f>
        <v>475052687</v>
      </c>
      <c r="F37" s="86"/>
      <c r="G37" s="86">
        <f>SUM(G11:G36)</f>
        <v>89972472</v>
      </c>
      <c r="H37" s="86"/>
      <c r="I37" s="126">
        <f t="shared" si="0"/>
        <v>385080215</v>
      </c>
      <c r="J37" s="127"/>
      <c r="K37" s="124">
        <f t="shared" si="1"/>
        <v>121.40486773093963</v>
      </c>
      <c r="L37" s="128"/>
      <c r="M37" s="128">
        <v>203.99996585523101</v>
      </c>
      <c r="N37" s="128"/>
      <c r="O37" s="124">
        <f t="shared" si="2"/>
        <v>-82.595098124291383</v>
      </c>
    </row>
  </sheetData>
  <phoneticPr fontId="0" type="noConversion"/>
  <pageMargins left="0.78740157480314965" right="0.78740157480314965" top="0.77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S37"/>
  <sheetViews>
    <sheetView workbookViewId="0">
      <selection activeCell="H6" sqref="H6:I6"/>
    </sheetView>
  </sheetViews>
  <sheetFormatPr baseColWidth="10" defaultColWidth="11.44140625" defaultRowHeight="13.2" x14ac:dyDescent="0.25"/>
  <cols>
    <col min="1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208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72</v>
      </c>
      <c r="D8" s="50"/>
      <c r="E8" s="50" t="s">
        <v>72</v>
      </c>
      <c r="F8" s="50"/>
      <c r="G8" s="105" t="s">
        <v>72</v>
      </c>
      <c r="H8" s="50"/>
      <c r="I8" s="50" t="s">
        <v>72</v>
      </c>
      <c r="J8" s="50"/>
      <c r="K8" s="106" t="s">
        <v>73</v>
      </c>
      <c r="L8" s="53"/>
      <c r="M8" s="91" t="s">
        <v>59</v>
      </c>
      <c r="N8" s="52"/>
      <c r="O8" s="90" t="s">
        <v>73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497770</v>
      </c>
      <c r="D11" s="99"/>
      <c r="E11" s="109">
        <v>89654576</v>
      </c>
      <c r="F11" s="109"/>
      <c r="G11" s="109">
        <v>15661191</v>
      </c>
      <c r="H11" s="86"/>
      <c r="I11" s="126">
        <f>E11-G11</f>
        <v>73993385</v>
      </c>
      <c r="J11" s="127"/>
      <c r="K11" s="124">
        <f>I11/C11</f>
        <v>148.64974787552484</v>
      </c>
      <c r="L11" s="124"/>
      <c r="M11" s="128">
        <v>195.25737834169001</v>
      </c>
      <c r="N11" s="124"/>
      <c r="O11" s="124">
        <f>K11-M11</f>
        <v>-46.607630466165176</v>
      </c>
      <c r="P11" s="97"/>
    </row>
    <row r="12" spans="1:19" s="96" customFormat="1" x14ac:dyDescent="0.25">
      <c r="A12" s="95" t="s">
        <v>24</v>
      </c>
      <c r="B12" s="95"/>
      <c r="C12" s="86">
        <v>395086</v>
      </c>
      <c r="D12" s="99"/>
      <c r="E12" s="109">
        <v>72032158</v>
      </c>
      <c r="F12" s="109"/>
      <c r="G12" s="109">
        <v>12495589</v>
      </c>
      <c r="H12" s="86"/>
      <c r="I12" s="126">
        <f t="shared" ref="I12:I37" si="0">E12-G12</f>
        <v>59536569</v>
      </c>
      <c r="J12" s="127"/>
      <c r="K12" s="124">
        <f t="shared" ref="K12:K37" si="1">I12/C12</f>
        <v>150.6926820995935</v>
      </c>
      <c r="L12" s="124"/>
      <c r="M12" s="128">
        <v>202.43394482957299</v>
      </c>
      <c r="N12" s="124"/>
      <c r="O12" s="124">
        <f t="shared" ref="O12:O37" si="2">K12-M12</f>
        <v>-51.741262729979496</v>
      </c>
      <c r="P12" s="98"/>
    </row>
    <row r="13" spans="1:19" s="96" customFormat="1" x14ac:dyDescent="0.25">
      <c r="A13" s="95" t="s">
        <v>25</v>
      </c>
      <c r="B13" s="95"/>
      <c r="C13" s="86">
        <v>135325</v>
      </c>
      <c r="D13" s="99"/>
      <c r="E13" s="109">
        <v>21237723</v>
      </c>
      <c r="F13" s="109"/>
      <c r="G13" s="109">
        <v>3597156</v>
      </c>
      <c r="H13" s="86"/>
      <c r="I13" s="126">
        <f t="shared" si="0"/>
        <v>17640567</v>
      </c>
      <c r="J13" s="127"/>
      <c r="K13" s="124">
        <f t="shared" si="1"/>
        <v>130.35704415296507</v>
      </c>
      <c r="L13" s="124"/>
      <c r="M13" s="128">
        <v>167.30421331602301</v>
      </c>
      <c r="N13" s="124"/>
      <c r="O13" s="124">
        <f t="shared" si="2"/>
        <v>-36.947169163057936</v>
      </c>
      <c r="P13" s="98"/>
    </row>
    <row r="14" spans="1:19" s="96" customFormat="1" x14ac:dyDescent="0.25">
      <c r="A14" s="95" t="s">
        <v>26</v>
      </c>
      <c r="B14" s="95"/>
      <c r="C14" s="86">
        <v>14410</v>
      </c>
      <c r="D14" s="99"/>
      <c r="E14" s="109">
        <v>2235935</v>
      </c>
      <c r="F14" s="109"/>
      <c r="G14" s="109">
        <v>403834</v>
      </c>
      <c r="H14" s="86"/>
      <c r="I14" s="126">
        <f t="shared" si="0"/>
        <v>1832101</v>
      </c>
      <c r="J14" s="127"/>
      <c r="K14" s="124">
        <f t="shared" si="1"/>
        <v>127.14094378903539</v>
      </c>
      <c r="L14" s="124"/>
      <c r="M14" s="128">
        <v>155.39737538851199</v>
      </c>
      <c r="N14" s="124"/>
      <c r="O14" s="124">
        <f t="shared" si="2"/>
        <v>-28.256431599476599</v>
      </c>
      <c r="P14" s="98"/>
    </row>
    <row r="15" spans="1:19" s="96" customFormat="1" x14ac:dyDescent="0.25">
      <c r="A15" s="95" t="s">
        <v>27</v>
      </c>
      <c r="B15" s="95"/>
      <c r="C15" s="86">
        <v>54183</v>
      </c>
      <c r="D15" s="99"/>
      <c r="E15" s="109">
        <v>9440585</v>
      </c>
      <c r="F15" s="109"/>
      <c r="G15" s="109">
        <v>1671605</v>
      </c>
      <c r="H15" s="86"/>
      <c r="I15" s="126">
        <f t="shared" si="0"/>
        <v>7768980</v>
      </c>
      <c r="J15" s="127"/>
      <c r="K15" s="124">
        <f t="shared" si="1"/>
        <v>143.38408725984164</v>
      </c>
      <c r="L15" s="124"/>
      <c r="M15" s="128">
        <v>163.16924898094001</v>
      </c>
      <c r="N15" s="124"/>
      <c r="O15" s="124">
        <f t="shared" si="2"/>
        <v>-19.785161721098376</v>
      </c>
      <c r="P15" s="98"/>
    </row>
    <row r="16" spans="1:19" s="96" customFormat="1" x14ac:dyDescent="0.25">
      <c r="A16" s="95" t="s">
        <v>28</v>
      </c>
      <c r="B16" s="95"/>
      <c r="C16" s="86">
        <v>13143</v>
      </c>
      <c r="D16" s="99"/>
      <c r="E16" s="109">
        <v>1709118</v>
      </c>
      <c r="F16" s="109"/>
      <c r="G16" s="109">
        <v>334498</v>
      </c>
      <c r="H16" s="86"/>
      <c r="I16" s="126">
        <f t="shared" si="0"/>
        <v>1374620</v>
      </c>
      <c r="J16" s="127"/>
      <c r="K16" s="124">
        <f t="shared" si="1"/>
        <v>104.58951533135509</v>
      </c>
      <c r="L16" s="124"/>
      <c r="M16" s="128">
        <v>154.05954056831399</v>
      </c>
      <c r="N16" s="124"/>
      <c r="O16" s="124">
        <f t="shared" si="2"/>
        <v>-49.470025236958904</v>
      </c>
      <c r="P16" s="98"/>
    </row>
    <row r="17" spans="1:16" s="96" customFormat="1" x14ac:dyDescent="0.25">
      <c r="A17" s="95" t="s">
        <v>29</v>
      </c>
      <c r="B17" s="95"/>
      <c r="C17" s="86">
        <v>17069</v>
      </c>
      <c r="D17" s="99"/>
      <c r="E17" s="109">
        <v>2328147</v>
      </c>
      <c r="F17" s="109"/>
      <c r="G17" s="109">
        <v>443965</v>
      </c>
      <c r="H17" s="86"/>
      <c r="I17" s="126">
        <f t="shared" si="0"/>
        <v>1884182</v>
      </c>
      <c r="J17" s="127"/>
      <c r="K17" s="124">
        <f t="shared" si="1"/>
        <v>110.38619719960161</v>
      </c>
      <c r="L17" s="124"/>
      <c r="M17" s="128">
        <v>146.22564677134801</v>
      </c>
      <c r="N17" s="124"/>
      <c r="O17" s="124">
        <f t="shared" si="2"/>
        <v>-35.8394495717464</v>
      </c>
      <c r="P17" s="98"/>
    </row>
    <row r="18" spans="1:16" s="96" customFormat="1" x14ac:dyDescent="0.25">
      <c r="A18" s="95" t="s">
        <v>30</v>
      </c>
      <c r="B18" s="95"/>
      <c r="C18" s="86">
        <v>16214</v>
      </c>
      <c r="D18" s="99"/>
      <c r="E18" s="109">
        <v>2535791</v>
      </c>
      <c r="F18" s="109"/>
      <c r="G18" s="109">
        <v>456209</v>
      </c>
      <c r="H18" s="86"/>
      <c r="I18" s="126">
        <f t="shared" si="0"/>
        <v>2079582</v>
      </c>
      <c r="J18" s="127"/>
      <c r="K18" s="124">
        <f t="shared" si="1"/>
        <v>128.25841865054892</v>
      </c>
      <c r="L18" s="124"/>
      <c r="M18" s="128">
        <v>167.049037914184</v>
      </c>
      <c r="N18" s="124"/>
      <c r="O18" s="124">
        <f t="shared" si="2"/>
        <v>-38.79061926363508</v>
      </c>
      <c r="P18" s="98"/>
    </row>
    <row r="19" spans="1:16" s="96" customFormat="1" x14ac:dyDescent="0.25">
      <c r="A19" s="95" t="s">
        <v>31</v>
      </c>
      <c r="B19" s="95"/>
      <c r="C19" s="86">
        <v>40973</v>
      </c>
      <c r="D19" s="99"/>
      <c r="E19" s="109">
        <v>6663289</v>
      </c>
      <c r="F19" s="109"/>
      <c r="G19" s="109">
        <v>1153920</v>
      </c>
      <c r="H19" s="86"/>
      <c r="I19" s="126">
        <f t="shared" si="0"/>
        <v>5509369</v>
      </c>
      <c r="J19" s="127"/>
      <c r="K19" s="124">
        <f t="shared" si="1"/>
        <v>134.46340272862616</v>
      </c>
      <c r="L19" s="124"/>
      <c r="M19" s="128">
        <v>165.90841351222099</v>
      </c>
      <c r="N19" s="124"/>
      <c r="O19" s="124">
        <f t="shared" si="2"/>
        <v>-31.445010783594824</v>
      </c>
      <c r="P19" s="98"/>
    </row>
    <row r="20" spans="1:16" s="96" customFormat="1" x14ac:dyDescent="0.25">
      <c r="A20" s="95" t="s">
        <v>32</v>
      </c>
      <c r="B20" s="95"/>
      <c r="C20" s="86">
        <v>96548</v>
      </c>
      <c r="D20" s="99"/>
      <c r="E20" s="109">
        <v>18806728</v>
      </c>
      <c r="F20" s="109"/>
      <c r="G20" s="109">
        <v>3361066</v>
      </c>
      <c r="H20" s="86"/>
      <c r="I20" s="126">
        <f t="shared" si="0"/>
        <v>15445662</v>
      </c>
      <c r="J20" s="127"/>
      <c r="K20" s="124">
        <f t="shared" si="1"/>
        <v>159.97909847951277</v>
      </c>
      <c r="L20" s="124"/>
      <c r="M20" s="128">
        <v>193.89492579112701</v>
      </c>
      <c r="N20" s="124"/>
      <c r="O20" s="124">
        <f t="shared" si="2"/>
        <v>-33.915827311614237</v>
      </c>
      <c r="P20" s="98"/>
    </row>
    <row r="21" spans="1:16" s="96" customFormat="1" x14ac:dyDescent="0.25">
      <c r="A21" s="95" t="s">
        <v>33</v>
      </c>
      <c r="B21" s="95"/>
      <c r="C21" s="86">
        <v>103710</v>
      </c>
      <c r="D21" s="99"/>
      <c r="E21" s="109">
        <v>17834623</v>
      </c>
      <c r="F21" s="109"/>
      <c r="G21" s="109">
        <v>3240478</v>
      </c>
      <c r="H21" s="86"/>
      <c r="I21" s="126">
        <f t="shared" si="0"/>
        <v>14594145</v>
      </c>
      <c r="J21" s="127"/>
      <c r="K21" s="124">
        <f t="shared" si="1"/>
        <v>140.72071159965287</v>
      </c>
      <c r="L21" s="124"/>
      <c r="M21" s="128">
        <v>194.36657718627299</v>
      </c>
      <c r="N21" s="124"/>
      <c r="O21" s="124">
        <f t="shared" si="2"/>
        <v>-53.645865586620118</v>
      </c>
      <c r="P21" s="98"/>
    </row>
    <row r="22" spans="1:16" s="96" customFormat="1" x14ac:dyDescent="0.25">
      <c r="A22" s="95" t="s">
        <v>34</v>
      </c>
      <c r="B22" s="95"/>
      <c r="C22" s="86">
        <v>73703</v>
      </c>
      <c r="D22" s="99"/>
      <c r="E22" s="109">
        <v>16747732</v>
      </c>
      <c r="F22" s="109"/>
      <c r="G22" s="109">
        <v>2603220</v>
      </c>
      <c r="H22" s="86"/>
      <c r="I22" s="126">
        <f t="shared" si="0"/>
        <v>14144512</v>
      </c>
      <c r="J22" s="127"/>
      <c r="K22" s="124">
        <f t="shared" si="1"/>
        <v>191.91229665006853</v>
      </c>
      <c r="L22" s="124"/>
      <c r="M22" s="128">
        <v>273.53087448725302</v>
      </c>
      <c r="N22" s="124"/>
      <c r="O22" s="124">
        <f t="shared" si="2"/>
        <v>-81.618577837184489</v>
      </c>
      <c r="P22" s="98"/>
    </row>
    <row r="23" spans="1:16" s="96" customFormat="1" x14ac:dyDescent="0.25">
      <c r="A23" s="95" t="s">
        <v>35</v>
      </c>
      <c r="B23" s="95"/>
      <c r="C23" s="86">
        <v>111192</v>
      </c>
      <c r="D23" s="99"/>
      <c r="E23" s="109">
        <v>19995881</v>
      </c>
      <c r="F23" s="109"/>
      <c r="G23" s="109">
        <v>3823747</v>
      </c>
      <c r="H23" s="86"/>
      <c r="I23" s="126">
        <f t="shared" si="0"/>
        <v>16172134</v>
      </c>
      <c r="J23" s="127"/>
      <c r="K23" s="124">
        <f t="shared" si="1"/>
        <v>145.44332326066623</v>
      </c>
      <c r="L23" s="124"/>
      <c r="M23" s="128">
        <v>208.186746202911</v>
      </c>
      <c r="N23" s="124"/>
      <c r="O23" s="124">
        <f t="shared" si="2"/>
        <v>-62.743422942244763</v>
      </c>
      <c r="P23" s="98"/>
    </row>
    <row r="24" spans="1:16" s="96" customFormat="1" x14ac:dyDescent="0.25">
      <c r="A24" s="95" t="s">
        <v>36</v>
      </c>
      <c r="B24" s="95"/>
      <c r="C24" s="86">
        <v>30347</v>
      </c>
      <c r="D24" s="99"/>
      <c r="E24" s="109">
        <v>4895691</v>
      </c>
      <c r="F24" s="109"/>
      <c r="G24" s="109">
        <v>891455</v>
      </c>
      <c r="H24" s="86"/>
      <c r="I24" s="126">
        <f t="shared" si="0"/>
        <v>4004236</v>
      </c>
      <c r="J24" s="127"/>
      <c r="K24" s="124">
        <f t="shared" si="1"/>
        <v>131.94833097175999</v>
      </c>
      <c r="L24" s="124"/>
      <c r="M24" s="128">
        <v>194.10568145100299</v>
      </c>
      <c r="N24" s="124"/>
      <c r="O24" s="124">
        <f t="shared" si="2"/>
        <v>-62.157350479243007</v>
      </c>
      <c r="P24" s="98"/>
    </row>
    <row r="25" spans="1:16" s="96" customFormat="1" x14ac:dyDescent="0.25">
      <c r="A25" s="95" t="s">
        <v>37</v>
      </c>
      <c r="B25" s="95"/>
      <c r="C25" s="86">
        <v>22325</v>
      </c>
      <c r="D25" s="99"/>
      <c r="E25" s="109">
        <v>3354456</v>
      </c>
      <c r="F25" s="109"/>
      <c r="G25" s="109">
        <v>584954</v>
      </c>
      <c r="H25" s="86"/>
      <c r="I25" s="126">
        <f t="shared" si="0"/>
        <v>2769502</v>
      </c>
      <c r="J25" s="127"/>
      <c r="K25" s="124">
        <f t="shared" si="1"/>
        <v>124.05384098544233</v>
      </c>
      <c r="L25" s="124"/>
      <c r="M25" s="128">
        <v>155.521755401126</v>
      </c>
      <c r="N25" s="124"/>
      <c r="O25" s="124">
        <f t="shared" si="2"/>
        <v>-31.467914415683666</v>
      </c>
      <c r="P25" s="98"/>
    </row>
    <row r="26" spans="1:16" s="96" customFormat="1" x14ac:dyDescent="0.25">
      <c r="A26" s="95" t="s">
        <v>38</v>
      </c>
      <c r="B26" s="95"/>
      <c r="C26" s="86">
        <v>5457</v>
      </c>
      <c r="D26" s="99"/>
      <c r="E26" s="109">
        <v>827347</v>
      </c>
      <c r="F26" s="109"/>
      <c r="G26" s="109">
        <v>142951</v>
      </c>
      <c r="H26" s="86"/>
      <c r="I26" s="126">
        <f t="shared" si="0"/>
        <v>684396</v>
      </c>
      <c r="J26" s="127"/>
      <c r="K26" s="124">
        <f t="shared" si="1"/>
        <v>125.41616272677295</v>
      </c>
      <c r="L26" s="124"/>
      <c r="M26" s="128">
        <v>146.248997308664</v>
      </c>
      <c r="N26" s="124"/>
      <c r="O26" s="124">
        <f t="shared" si="2"/>
        <v>-20.832834581891049</v>
      </c>
      <c r="P26" s="98"/>
    </row>
    <row r="27" spans="1:16" s="96" customFormat="1" x14ac:dyDescent="0.25">
      <c r="A27" s="95" t="s">
        <v>39</v>
      </c>
      <c r="B27" s="95"/>
      <c r="C27" s="86">
        <v>178577</v>
      </c>
      <c r="D27" s="99"/>
      <c r="E27" s="109">
        <v>28983320</v>
      </c>
      <c r="F27" s="109"/>
      <c r="G27" s="109">
        <v>5223653</v>
      </c>
      <c r="H27" s="86"/>
      <c r="I27" s="126">
        <f t="shared" si="0"/>
        <v>23759667</v>
      </c>
      <c r="J27" s="127"/>
      <c r="K27" s="124">
        <f t="shared" si="1"/>
        <v>133.04998404049795</v>
      </c>
      <c r="L27" s="124"/>
      <c r="M27" s="128">
        <v>169.66310888417101</v>
      </c>
      <c r="N27" s="124"/>
      <c r="O27" s="124">
        <f t="shared" si="2"/>
        <v>-36.613124843673063</v>
      </c>
      <c r="P27" s="98"/>
    </row>
    <row r="28" spans="1:16" s="96" customFormat="1" x14ac:dyDescent="0.25">
      <c r="A28" s="95" t="s">
        <v>40</v>
      </c>
      <c r="B28" s="95"/>
      <c r="C28" s="86">
        <v>80753</v>
      </c>
      <c r="D28" s="99"/>
      <c r="E28" s="109">
        <v>13699149</v>
      </c>
      <c r="F28" s="109"/>
      <c r="G28" s="109">
        <v>2255364</v>
      </c>
      <c r="H28" s="86"/>
      <c r="I28" s="126">
        <f t="shared" si="0"/>
        <v>11443785</v>
      </c>
      <c r="J28" s="127"/>
      <c r="K28" s="124">
        <f t="shared" si="1"/>
        <v>141.71343479499214</v>
      </c>
      <c r="L28" s="124"/>
      <c r="M28" s="128">
        <v>167.131868238679</v>
      </c>
      <c r="N28" s="124"/>
      <c r="O28" s="124">
        <f t="shared" si="2"/>
        <v>-25.418433443686865</v>
      </c>
      <c r="P28" s="98"/>
    </row>
    <row r="29" spans="1:16" s="96" customFormat="1" x14ac:dyDescent="0.25">
      <c r="A29" s="95" t="s">
        <v>41</v>
      </c>
      <c r="B29" s="95"/>
      <c r="C29" s="86">
        <v>236767</v>
      </c>
      <c r="D29" s="99"/>
      <c r="E29" s="109">
        <v>40883318</v>
      </c>
      <c r="F29" s="109"/>
      <c r="G29" s="109">
        <v>7057031</v>
      </c>
      <c r="H29" s="86"/>
      <c r="I29" s="126">
        <f t="shared" si="0"/>
        <v>33826287</v>
      </c>
      <c r="J29" s="127"/>
      <c r="K29" s="124">
        <f t="shared" si="1"/>
        <v>142.86740550836899</v>
      </c>
      <c r="L29" s="124"/>
      <c r="M29" s="128">
        <v>178.76385962742501</v>
      </c>
      <c r="N29" s="124"/>
      <c r="O29" s="124">
        <f t="shared" si="2"/>
        <v>-35.896454119056017</v>
      </c>
      <c r="P29" s="98"/>
    </row>
    <row r="30" spans="1:16" s="96" customFormat="1" x14ac:dyDescent="0.25">
      <c r="A30" s="95" t="s">
        <v>42</v>
      </c>
      <c r="B30" s="95"/>
      <c r="C30" s="86">
        <v>93265</v>
      </c>
      <c r="D30" s="99"/>
      <c r="E30" s="109">
        <v>16614509</v>
      </c>
      <c r="F30" s="109"/>
      <c r="G30" s="109">
        <v>2680581</v>
      </c>
      <c r="H30" s="86"/>
      <c r="I30" s="126">
        <f t="shared" si="0"/>
        <v>13933928</v>
      </c>
      <c r="J30" s="127"/>
      <c r="K30" s="124">
        <f t="shared" si="1"/>
        <v>149.40146893261138</v>
      </c>
      <c r="L30" s="124"/>
      <c r="M30" s="128">
        <v>185.493887001047</v>
      </c>
      <c r="N30" s="124"/>
      <c r="O30" s="124">
        <f t="shared" si="2"/>
        <v>-36.09241806843562</v>
      </c>
      <c r="P30" s="98"/>
    </row>
    <row r="31" spans="1:16" s="96" customFormat="1" x14ac:dyDescent="0.25">
      <c r="A31" s="95" t="s">
        <v>43</v>
      </c>
      <c r="B31" s="95"/>
      <c r="C31" s="86">
        <v>124046</v>
      </c>
      <c r="D31" s="99"/>
      <c r="E31" s="109">
        <v>28506171</v>
      </c>
      <c r="F31" s="109"/>
      <c r="G31" s="109">
        <v>4901144</v>
      </c>
      <c r="H31" s="86"/>
      <c r="I31" s="126">
        <f t="shared" si="0"/>
        <v>23605027</v>
      </c>
      <c r="J31" s="127"/>
      <c r="K31" s="124">
        <f t="shared" si="1"/>
        <v>190.29252857810812</v>
      </c>
      <c r="L31" s="124"/>
      <c r="M31" s="128">
        <v>250.371824677457</v>
      </c>
      <c r="N31" s="124"/>
      <c r="O31" s="124">
        <f t="shared" si="2"/>
        <v>-60.07929609934888</v>
      </c>
      <c r="P31" s="98"/>
    </row>
    <row r="32" spans="1:16" s="96" customFormat="1" x14ac:dyDescent="0.25">
      <c r="A32" s="95" t="s">
        <v>44</v>
      </c>
      <c r="B32" s="95"/>
      <c r="C32" s="86">
        <v>242924</v>
      </c>
      <c r="D32" s="99"/>
      <c r="E32" s="109">
        <v>56980253</v>
      </c>
      <c r="F32" s="109"/>
      <c r="G32" s="109">
        <v>9710218</v>
      </c>
      <c r="H32" s="86"/>
      <c r="I32" s="126">
        <f t="shared" si="0"/>
        <v>47270035</v>
      </c>
      <c r="J32" s="127"/>
      <c r="K32" s="124">
        <f t="shared" si="1"/>
        <v>194.5877517248193</v>
      </c>
      <c r="L32" s="124"/>
      <c r="M32" s="128">
        <v>248.81203627315</v>
      </c>
      <c r="N32" s="124"/>
      <c r="O32" s="124">
        <f t="shared" si="2"/>
        <v>-54.224284548330701</v>
      </c>
      <c r="P32" s="98"/>
    </row>
    <row r="33" spans="1:16" s="96" customFormat="1" x14ac:dyDescent="0.25">
      <c r="A33" s="95" t="s">
        <v>45</v>
      </c>
      <c r="B33" s="95"/>
      <c r="C33" s="86">
        <v>112968</v>
      </c>
      <c r="D33" s="99"/>
      <c r="E33" s="109">
        <v>19872224</v>
      </c>
      <c r="F33" s="109"/>
      <c r="G33" s="109">
        <v>3445146</v>
      </c>
      <c r="H33" s="86"/>
      <c r="I33" s="126">
        <f t="shared" si="0"/>
        <v>16427078</v>
      </c>
      <c r="J33" s="127"/>
      <c r="K33" s="124">
        <f t="shared" si="1"/>
        <v>145.41355074003258</v>
      </c>
      <c r="L33" s="124"/>
      <c r="M33" s="128">
        <v>183.53571578564899</v>
      </c>
      <c r="N33" s="124"/>
      <c r="O33" s="124">
        <f t="shared" si="2"/>
        <v>-38.122165045616413</v>
      </c>
      <c r="P33" s="98"/>
    </row>
    <row r="34" spans="1:16" s="96" customFormat="1" x14ac:dyDescent="0.25">
      <c r="A34" s="95" t="s">
        <v>46</v>
      </c>
      <c r="B34" s="95"/>
      <c r="C34" s="86">
        <v>63397</v>
      </c>
      <c r="D34" s="99"/>
      <c r="E34" s="109">
        <v>14529233</v>
      </c>
      <c r="F34" s="109"/>
      <c r="G34" s="109">
        <v>2299371</v>
      </c>
      <c r="H34" s="86"/>
      <c r="I34" s="126">
        <f t="shared" si="0"/>
        <v>12229862</v>
      </c>
      <c r="J34" s="127"/>
      <c r="K34" s="124">
        <f t="shared" si="1"/>
        <v>192.90915973941983</v>
      </c>
      <c r="L34" s="124"/>
      <c r="M34" s="128">
        <v>250.17298974786701</v>
      </c>
      <c r="N34" s="124"/>
      <c r="O34" s="124">
        <f t="shared" si="2"/>
        <v>-57.263830008447172</v>
      </c>
      <c r="P34" s="98"/>
    </row>
    <row r="35" spans="1:16" s="96" customFormat="1" x14ac:dyDescent="0.25">
      <c r="A35" s="95" t="s">
        <v>47</v>
      </c>
      <c r="B35" s="95"/>
      <c r="C35" s="86">
        <v>146710</v>
      </c>
      <c r="D35" s="99"/>
      <c r="E35" s="109">
        <v>37136710</v>
      </c>
      <c r="F35" s="109"/>
      <c r="G35" s="109">
        <v>6092937</v>
      </c>
      <c r="H35" s="86"/>
      <c r="I35" s="126">
        <f t="shared" si="0"/>
        <v>31043773</v>
      </c>
      <c r="J35" s="127"/>
      <c r="K35" s="124">
        <f t="shared" si="1"/>
        <v>211.59957058141913</v>
      </c>
      <c r="L35" s="124"/>
      <c r="M35" s="128">
        <v>282.58908681388999</v>
      </c>
      <c r="N35" s="124"/>
      <c r="O35" s="124">
        <f t="shared" si="2"/>
        <v>-70.989516232470862</v>
      </c>
      <c r="P35" s="98"/>
    </row>
    <row r="36" spans="1:16" s="96" customFormat="1" x14ac:dyDescent="0.25">
      <c r="A36" s="95" t="s">
        <v>48</v>
      </c>
      <c r="B36" s="95"/>
      <c r="C36" s="86">
        <v>28697</v>
      </c>
      <c r="D36" s="99"/>
      <c r="E36" s="109">
        <v>5457021</v>
      </c>
      <c r="F36" s="109"/>
      <c r="G36" s="109">
        <v>1010926</v>
      </c>
      <c r="H36" s="86"/>
      <c r="I36" s="126">
        <f t="shared" si="0"/>
        <v>4446095</v>
      </c>
      <c r="J36" s="127"/>
      <c r="K36" s="124">
        <f t="shared" si="1"/>
        <v>154.93239711468098</v>
      </c>
      <c r="L36" s="124"/>
      <c r="M36" s="128">
        <v>215.25506214551001</v>
      </c>
      <c r="N36" s="124"/>
      <c r="O36" s="124">
        <f t="shared" si="2"/>
        <v>-60.322665030829029</v>
      </c>
      <c r="P36" s="98"/>
    </row>
    <row r="37" spans="1:16" s="96" customFormat="1" x14ac:dyDescent="0.25">
      <c r="A37" s="96" t="s">
        <v>49</v>
      </c>
      <c r="C37" s="86">
        <f>SUM(C11:C36)</f>
        <v>2935559</v>
      </c>
      <c r="D37" s="86"/>
      <c r="E37" s="86">
        <f>SUM(E11:E36)</f>
        <v>552961688</v>
      </c>
      <c r="F37" s="86"/>
      <c r="G37" s="86">
        <f>SUM(G11:G36)</f>
        <v>95542209</v>
      </c>
      <c r="H37" s="86"/>
      <c r="I37" s="126">
        <f t="shared" si="0"/>
        <v>457419479</v>
      </c>
      <c r="J37" s="127"/>
      <c r="K37" s="124">
        <f t="shared" si="1"/>
        <v>155.82023015037339</v>
      </c>
      <c r="L37" s="128"/>
      <c r="M37" s="128">
        <v>203.99996585523101</v>
      </c>
      <c r="N37" s="128"/>
      <c r="O37" s="124">
        <f t="shared" si="2"/>
        <v>-48.17973570485762</v>
      </c>
    </row>
  </sheetData>
  <phoneticPr fontId="0" type="noConversion"/>
  <pageMargins left="0.78740157480314965" right="0.78740157480314965" top="0.76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CC225"/>
  <sheetViews>
    <sheetView workbookViewId="0">
      <selection activeCell="H6" sqref="H6:I6"/>
    </sheetView>
  </sheetViews>
  <sheetFormatPr baseColWidth="10" defaultColWidth="11.44140625" defaultRowHeight="13.2" x14ac:dyDescent="0.25"/>
  <cols>
    <col min="1" max="1" width="7" style="11" customWidth="1"/>
    <col min="2" max="2" width="12.88671875" style="9" customWidth="1"/>
    <col min="3" max="3" width="1.33203125" style="9" customWidth="1"/>
    <col min="4" max="4" width="12.6640625" style="9" customWidth="1"/>
    <col min="5" max="5" width="1.44140625" style="9" customWidth="1"/>
    <col min="6" max="6" width="12" style="9" bestFit="1" customWidth="1"/>
    <col min="7" max="7" width="1.5546875" style="9" customWidth="1"/>
    <col min="8" max="8" width="10.88671875" style="9" customWidth="1"/>
    <col min="9" max="9" width="1.88671875" style="9" customWidth="1"/>
    <col min="10" max="10" width="10.88671875" style="9" customWidth="1"/>
    <col min="11" max="11" width="1.88671875" style="9" customWidth="1"/>
    <col min="12" max="12" width="10.44140625" style="14" customWidth="1"/>
    <col min="13" max="13" width="1.44140625" style="14" customWidth="1"/>
    <col min="14" max="14" width="10.44140625" style="14" customWidth="1"/>
    <col min="15" max="15" width="1.44140625" style="14" customWidth="1"/>
    <col min="16" max="16" width="10.44140625" style="14" customWidth="1"/>
    <col min="17" max="17" width="1.44140625" style="14" customWidth="1"/>
    <col min="18" max="18" width="10.44140625" style="14" customWidth="1"/>
    <col min="19" max="19" width="1.44140625" style="14" customWidth="1"/>
    <col min="20" max="20" width="10.44140625" style="14" customWidth="1"/>
    <col min="21" max="21" width="1.44140625" style="14" customWidth="1"/>
    <col min="22" max="22" width="7.6640625" style="14" customWidth="1"/>
    <col min="23" max="23" width="10.44140625" style="14" customWidth="1"/>
    <col min="24" max="24" width="1.44140625" style="14" customWidth="1"/>
    <col min="25" max="25" width="10.44140625" style="14" customWidth="1"/>
    <col min="26" max="26" width="1.44140625" style="14" customWidth="1"/>
    <col min="27" max="27" width="10.44140625" style="14" customWidth="1"/>
    <col min="28" max="28" width="1.44140625" style="14" customWidth="1"/>
    <col min="29" max="29" width="10.44140625" style="14" customWidth="1"/>
    <col min="30" max="30" width="1.44140625" style="14" customWidth="1"/>
    <col min="31" max="31" width="10.44140625" style="14" customWidth="1"/>
    <col min="32" max="32" width="1.44140625" style="14" customWidth="1"/>
    <col min="33" max="33" width="10.44140625" style="14" customWidth="1"/>
    <col min="34" max="34" width="1.44140625" style="14" customWidth="1"/>
    <col min="35" max="35" width="10.44140625" style="14" customWidth="1"/>
    <col min="36" max="36" width="1.44140625" style="14" customWidth="1"/>
    <col min="37" max="37" width="10.44140625" style="14" customWidth="1"/>
    <col min="38" max="38" width="1.44140625" style="14" customWidth="1"/>
    <col min="39" max="39" width="10.44140625" style="14" customWidth="1"/>
    <col min="40" max="40" width="1.44140625" style="14" customWidth="1"/>
    <col min="41" max="41" width="10.44140625" style="14" customWidth="1"/>
    <col min="42" max="42" width="1.44140625" style="14" customWidth="1"/>
    <col min="43" max="43" width="11.6640625" style="11" customWidth="1"/>
    <col min="44" max="44" width="11" style="14" customWidth="1"/>
    <col min="45" max="45" width="1.44140625" style="14" customWidth="1"/>
    <col min="46" max="46" width="11" style="14" customWidth="1"/>
    <col min="47" max="47" width="1.44140625" style="14" customWidth="1"/>
    <col min="48" max="48" width="11" style="14" customWidth="1"/>
    <col min="49" max="49" width="1.44140625" style="14" customWidth="1"/>
    <col min="50" max="50" width="11" style="14" customWidth="1"/>
    <col min="51" max="51" width="1.44140625" style="14" customWidth="1"/>
    <col min="52" max="52" width="11" style="14" customWidth="1"/>
    <col min="53" max="53" width="1.44140625" style="14" customWidth="1"/>
    <col min="54" max="54" width="11" style="14" customWidth="1"/>
    <col min="55" max="55" width="1.44140625" style="14" customWidth="1"/>
    <col min="56" max="56" width="11" style="14" customWidth="1"/>
    <col min="57" max="57" width="1.44140625" style="14" customWidth="1"/>
    <col min="58" max="58" width="11" style="14" customWidth="1"/>
    <col min="59" max="59" width="1.44140625" style="14" customWidth="1"/>
    <col min="60" max="60" width="11" style="14" customWidth="1"/>
    <col min="61" max="61" width="1.44140625" style="14" customWidth="1"/>
    <col min="62" max="62" width="11.33203125" style="11" customWidth="1"/>
    <col min="63" max="63" width="10.44140625" style="14" customWidth="1"/>
    <col min="64" max="64" width="1.44140625" style="14" customWidth="1"/>
    <col min="65" max="65" width="10.44140625" style="14" customWidth="1"/>
    <col min="66" max="66" width="1.44140625" style="14" customWidth="1"/>
    <col min="67" max="67" width="10.44140625" style="14" customWidth="1"/>
    <col min="68" max="68" width="1.44140625" style="14" customWidth="1"/>
    <col min="69" max="69" width="10.44140625" style="14" customWidth="1"/>
    <col min="70" max="70" width="1.44140625" style="14" customWidth="1"/>
    <col min="71" max="71" width="10.44140625" style="14" customWidth="1"/>
    <col min="72" max="72" width="1.44140625" style="14" customWidth="1"/>
    <col min="73" max="73" width="10.44140625" style="14" customWidth="1"/>
    <col min="74" max="74" width="1.44140625" style="14" customWidth="1"/>
    <col min="75" max="75" width="12.88671875" style="11" bestFit="1" customWidth="1"/>
    <col min="76" max="16384" width="11.44140625" style="11"/>
  </cols>
  <sheetData>
    <row r="1" spans="1:81" s="10" customFormat="1" x14ac:dyDescent="0.25">
      <c r="A1" s="10" t="s">
        <v>184</v>
      </c>
      <c r="B1" s="7"/>
      <c r="C1" s="7"/>
      <c r="D1" s="7"/>
      <c r="E1" s="7"/>
      <c r="F1" s="7"/>
      <c r="G1" s="7"/>
      <c r="H1" s="7"/>
      <c r="I1" s="7"/>
      <c r="J1" s="7"/>
      <c r="K1" s="7"/>
      <c r="L1" s="11"/>
      <c r="M1" s="11"/>
      <c r="N1" s="11"/>
      <c r="O1" s="11"/>
      <c r="P1" s="11"/>
      <c r="Q1" s="11"/>
      <c r="S1" s="11"/>
      <c r="T1" s="11"/>
      <c r="U1" s="7" t="s">
        <v>185</v>
      </c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</row>
    <row r="2" spans="1:81" s="10" customFormat="1" x14ac:dyDescent="0.25">
      <c r="A2" s="10" t="s">
        <v>177</v>
      </c>
      <c r="B2" s="7"/>
      <c r="C2" s="7"/>
      <c r="D2" s="7"/>
      <c r="E2" s="7"/>
      <c r="F2" s="7"/>
      <c r="G2" s="7"/>
      <c r="H2" s="7"/>
      <c r="I2" s="7"/>
      <c r="J2" s="7"/>
      <c r="K2" s="7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</row>
    <row r="3" spans="1:81" s="10" customFormat="1" x14ac:dyDescent="0.25">
      <c r="A3" s="10" t="s">
        <v>50</v>
      </c>
      <c r="B3" s="7"/>
      <c r="C3" s="7"/>
      <c r="D3" s="7"/>
      <c r="E3" s="7"/>
      <c r="F3" s="7"/>
      <c r="G3" s="7"/>
      <c r="H3" s="7"/>
      <c r="I3" s="7"/>
      <c r="J3" s="7"/>
      <c r="K3" s="7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</row>
    <row r="4" spans="1:81" s="10" customFormat="1" x14ac:dyDescent="0.25">
      <c r="A4" s="10" t="s">
        <v>175</v>
      </c>
      <c r="B4" s="7"/>
      <c r="C4" s="7"/>
      <c r="D4" s="7"/>
      <c r="E4" s="7"/>
      <c r="F4" s="129"/>
      <c r="G4" s="7"/>
      <c r="H4" s="7"/>
      <c r="I4" s="7"/>
      <c r="J4" s="7"/>
      <c r="K4" s="7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</row>
    <row r="5" spans="1:81" s="10" customFormat="1" x14ac:dyDescent="0.25">
      <c r="B5" s="7"/>
      <c r="C5" s="7"/>
      <c r="D5" s="7"/>
      <c r="E5" s="7"/>
      <c r="F5" s="7"/>
      <c r="G5" s="7"/>
      <c r="H5" s="7"/>
      <c r="I5" s="7"/>
      <c r="J5" s="7"/>
      <c r="K5" s="7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</row>
    <row r="6" spans="1:81" s="37" customFormat="1" x14ac:dyDescent="0.25">
      <c r="A6" s="37" t="s">
        <v>1</v>
      </c>
      <c r="B6" s="36" t="s">
        <v>52</v>
      </c>
      <c r="C6" s="36"/>
      <c r="D6" s="36" t="s">
        <v>3</v>
      </c>
      <c r="E6" s="36"/>
      <c r="F6" s="133" t="s">
        <v>90</v>
      </c>
      <c r="G6" s="133"/>
      <c r="H6" s="133" t="s">
        <v>4</v>
      </c>
      <c r="I6" s="133"/>
      <c r="J6" s="133" t="s">
        <v>4</v>
      </c>
      <c r="K6" s="133"/>
      <c r="L6" s="36" t="s">
        <v>108</v>
      </c>
      <c r="M6" s="36"/>
      <c r="N6" s="36" t="s">
        <v>109</v>
      </c>
      <c r="O6" s="36"/>
      <c r="P6" s="36" t="s">
        <v>110</v>
      </c>
      <c r="Q6" s="36"/>
      <c r="R6" s="36" t="s">
        <v>111</v>
      </c>
      <c r="S6" s="36"/>
      <c r="T6" s="36" t="s">
        <v>112</v>
      </c>
      <c r="U6" s="36"/>
      <c r="V6" s="37" t="s">
        <v>1</v>
      </c>
      <c r="W6" s="36" t="s">
        <v>113</v>
      </c>
      <c r="X6" s="36"/>
      <c r="Y6" s="36" t="s">
        <v>114</v>
      </c>
      <c r="Z6" s="36"/>
      <c r="AA6" s="36" t="s">
        <v>115</v>
      </c>
      <c r="AB6" s="36"/>
      <c r="AC6" s="36" t="s">
        <v>116</v>
      </c>
      <c r="AD6" s="36"/>
      <c r="AE6" s="36" t="s">
        <v>117</v>
      </c>
      <c r="AF6" s="36"/>
      <c r="AG6" s="36" t="s">
        <v>118</v>
      </c>
      <c r="AH6" s="36"/>
      <c r="AI6" s="36" t="s">
        <v>119</v>
      </c>
      <c r="AJ6" s="36"/>
      <c r="AK6" s="36" t="s">
        <v>120</v>
      </c>
      <c r="AL6" s="36"/>
      <c r="AM6" s="36" t="s">
        <v>121</v>
      </c>
      <c r="AN6" s="36"/>
      <c r="AO6" s="36" t="s">
        <v>122</v>
      </c>
      <c r="AP6" s="36"/>
      <c r="AQ6" s="37" t="s">
        <v>1</v>
      </c>
      <c r="AR6" s="36" t="s">
        <v>123</v>
      </c>
      <c r="AS6" s="36"/>
      <c r="AT6" s="36" t="s">
        <v>124</v>
      </c>
      <c r="AU6" s="36"/>
      <c r="AV6" s="36" t="s">
        <v>125</v>
      </c>
      <c r="AW6" s="36"/>
      <c r="AX6" s="36" t="s">
        <v>126</v>
      </c>
      <c r="AY6" s="36"/>
      <c r="AZ6" s="36" t="s">
        <v>127</v>
      </c>
      <c r="BA6" s="36"/>
      <c r="BB6" s="36" t="s">
        <v>128</v>
      </c>
      <c r="BC6" s="36"/>
      <c r="BD6" s="36" t="s">
        <v>129</v>
      </c>
      <c r="BE6" s="36"/>
      <c r="BF6" s="36" t="s">
        <v>130</v>
      </c>
      <c r="BG6" s="36"/>
      <c r="BH6" s="36" t="s">
        <v>131</v>
      </c>
      <c r="BI6" s="36"/>
      <c r="BJ6" s="37" t="s">
        <v>1</v>
      </c>
      <c r="BK6" s="36" t="s">
        <v>132</v>
      </c>
      <c r="BL6" s="36"/>
      <c r="BM6" s="36" t="s">
        <v>133</v>
      </c>
      <c r="BN6" s="36"/>
      <c r="BO6" s="36" t="s">
        <v>134</v>
      </c>
      <c r="BP6" s="36"/>
      <c r="BQ6" s="36" t="s">
        <v>135</v>
      </c>
      <c r="BR6" s="36"/>
      <c r="BS6" s="36" t="s">
        <v>136</v>
      </c>
      <c r="BT6" s="36"/>
      <c r="BU6" s="36" t="s">
        <v>137</v>
      </c>
      <c r="BV6" s="36"/>
    </row>
    <row r="7" spans="1:81" x14ac:dyDescent="0.25">
      <c r="B7" s="18" t="s">
        <v>53</v>
      </c>
      <c r="C7" s="19"/>
      <c r="D7" s="19" t="s">
        <v>6</v>
      </c>
      <c r="E7" s="19"/>
      <c r="F7" s="136" t="s">
        <v>7</v>
      </c>
      <c r="G7" s="136"/>
      <c r="H7" s="136" t="s">
        <v>91</v>
      </c>
      <c r="I7" s="136"/>
      <c r="J7" s="136" t="s">
        <v>92</v>
      </c>
      <c r="K7" s="136"/>
      <c r="L7" s="19" t="s">
        <v>93</v>
      </c>
      <c r="M7" s="19"/>
      <c r="N7" s="19" t="s">
        <v>94</v>
      </c>
      <c r="O7" s="19"/>
      <c r="P7" s="19" t="s">
        <v>95</v>
      </c>
      <c r="Q7" s="19"/>
      <c r="R7" s="19" t="s">
        <v>96</v>
      </c>
      <c r="S7" s="19"/>
      <c r="T7" s="19" t="s">
        <v>97</v>
      </c>
      <c r="U7" s="19"/>
      <c r="V7" s="11"/>
      <c r="W7" s="19" t="s">
        <v>98</v>
      </c>
      <c r="X7" s="19"/>
      <c r="Y7" s="19" t="s">
        <v>99</v>
      </c>
      <c r="Z7" s="19"/>
      <c r="AA7" s="19" t="s">
        <v>100</v>
      </c>
      <c r="AB7" s="19"/>
      <c r="AC7" s="19" t="s">
        <v>101</v>
      </c>
      <c r="AD7" s="19"/>
      <c r="AE7" s="19" t="s">
        <v>102</v>
      </c>
      <c r="AF7" s="19"/>
      <c r="AG7" s="19" t="s">
        <v>103</v>
      </c>
      <c r="AH7" s="19"/>
      <c r="AI7" s="19" t="s">
        <v>104</v>
      </c>
      <c r="AJ7" s="19"/>
      <c r="AK7" s="19" t="s">
        <v>105</v>
      </c>
      <c r="AL7" s="19"/>
      <c r="AM7" s="19" t="s">
        <v>106</v>
      </c>
      <c r="AN7" s="19"/>
      <c r="AO7" s="19" t="s">
        <v>107</v>
      </c>
      <c r="AP7" s="19"/>
      <c r="AR7" s="19" t="s">
        <v>8</v>
      </c>
      <c r="AS7" s="19"/>
      <c r="AT7" s="19" t="s">
        <v>9</v>
      </c>
      <c r="AU7" s="19"/>
      <c r="AV7" s="19" t="s">
        <v>10</v>
      </c>
      <c r="AW7" s="19"/>
      <c r="AX7" s="19" t="s">
        <v>11</v>
      </c>
      <c r="AY7" s="19"/>
      <c r="AZ7" s="19" t="s">
        <v>12</v>
      </c>
      <c r="BA7" s="19"/>
      <c r="BB7" s="19" t="s">
        <v>13</v>
      </c>
      <c r="BC7" s="19"/>
      <c r="BD7" s="19" t="s">
        <v>14</v>
      </c>
      <c r="BE7" s="19"/>
      <c r="BF7" s="19" t="s">
        <v>15</v>
      </c>
      <c r="BG7" s="19"/>
      <c r="BH7" s="19" t="s">
        <v>16</v>
      </c>
      <c r="BI7" s="19"/>
      <c r="BK7" s="19" t="s">
        <v>17</v>
      </c>
      <c r="BL7" s="19"/>
      <c r="BM7" s="19" t="s">
        <v>18</v>
      </c>
      <c r="BN7" s="19"/>
      <c r="BO7" s="19" t="s">
        <v>19</v>
      </c>
      <c r="BP7" s="19"/>
      <c r="BQ7" s="19" t="s">
        <v>20</v>
      </c>
      <c r="BR7" s="19"/>
      <c r="BS7" s="19" t="s">
        <v>21</v>
      </c>
      <c r="BT7" s="19"/>
      <c r="BU7" s="19" t="s">
        <v>22</v>
      </c>
      <c r="BV7" s="19"/>
    </row>
    <row r="8" spans="1:81" x14ac:dyDescent="0.25">
      <c r="B8" s="19" t="s">
        <v>54</v>
      </c>
      <c r="C8" s="19"/>
      <c r="D8" s="19" t="s">
        <v>54</v>
      </c>
      <c r="E8" s="19"/>
      <c r="F8" s="136" t="s">
        <v>54</v>
      </c>
      <c r="G8" s="136"/>
      <c r="H8" s="136" t="s">
        <v>54</v>
      </c>
      <c r="I8" s="136"/>
      <c r="J8" s="136" t="s">
        <v>54</v>
      </c>
      <c r="K8" s="136"/>
      <c r="L8" s="19" t="s">
        <v>54</v>
      </c>
      <c r="M8" s="19"/>
      <c r="N8" s="19" t="s">
        <v>54</v>
      </c>
      <c r="O8" s="19"/>
      <c r="P8" s="19" t="s">
        <v>54</v>
      </c>
      <c r="Q8" s="19"/>
      <c r="R8" s="19" t="s">
        <v>54</v>
      </c>
      <c r="S8" s="19"/>
      <c r="T8" s="19" t="s">
        <v>54</v>
      </c>
      <c r="U8" s="19"/>
      <c r="V8" s="11"/>
      <c r="W8" s="19" t="s">
        <v>54</v>
      </c>
      <c r="X8" s="19"/>
      <c r="Y8" s="19" t="s">
        <v>54</v>
      </c>
      <c r="Z8" s="19"/>
      <c r="AA8" s="19" t="s">
        <v>54</v>
      </c>
      <c r="AB8" s="19"/>
      <c r="AC8" s="19" t="s">
        <v>54</v>
      </c>
      <c r="AD8" s="19"/>
      <c r="AE8" s="19" t="s">
        <v>54</v>
      </c>
      <c r="AF8" s="19"/>
      <c r="AG8" s="19" t="s">
        <v>54</v>
      </c>
      <c r="AH8" s="19"/>
      <c r="AI8" s="19" t="s">
        <v>54</v>
      </c>
      <c r="AJ8" s="19"/>
      <c r="AK8" s="19" t="s">
        <v>54</v>
      </c>
      <c r="AL8" s="19"/>
      <c r="AM8" s="19" t="s">
        <v>54</v>
      </c>
      <c r="AN8" s="19"/>
      <c r="AO8" s="19" t="s">
        <v>54</v>
      </c>
      <c r="AP8" s="19"/>
      <c r="AR8" s="19" t="s">
        <v>54</v>
      </c>
      <c r="AS8" s="19"/>
      <c r="AT8" s="19" t="s">
        <v>54</v>
      </c>
      <c r="AU8" s="19"/>
      <c r="AV8" s="19" t="s">
        <v>54</v>
      </c>
      <c r="AW8" s="19"/>
      <c r="AX8" s="19" t="s">
        <v>54</v>
      </c>
      <c r="AY8" s="19"/>
      <c r="AZ8" s="19" t="s">
        <v>54</v>
      </c>
      <c r="BA8" s="19"/>
      <c r="BB8" s="19" t="s">
        <v>54</v>
      </c>
      <c r="BC8" s="19"/>
      <c r="BD8" s="19" t="s">
        <v>54</v>
      </c>
      <c r="BE8" s="19"/>
      <c r="BF8" s="19" t="s">
        <v>54</v>
      </c>
      <c r="BG8" s="19"/>
      <c r="BH8" s="19" t="s">
        <v>54</v>
      </c>
      <c r="BI8" s="19"/>
      <c r="BJ8" s="14"/>
      <c r="BK8" s="19" t="s">
        <v>54</v>
      </c>
      <c r="BL8" s="19"/>
      <c r="BM8" s="19" t="s">
        <v>54</v>
      </c>
      <c r="BN8" s="19"/>
      <c r="BO8" s="19" t="s">
        <v>54</v>
      </c>
      <c r="BP8" s="19"/>
      <c r="BQ8" s="19" t="s">
        <v>54</v>
      </c>
      <c r="BR8" s="19"/>
      <c r="BS8" s="19" t="s">
        <v>54</v>
      </c>
      <c r="BT8" s="19"/>
      <c r="BU8" s="19" t="s">
        <v>54</v>
      </c>
      <c r="BV8" s="19"/>
    </row>
    <row r="9" spans="1:81" ht="12.75" customHeight="1" x14ac:dyDescent="0.25">
      <c r="B9" s="56"/>
      <c r="C9" s="2"/>
      <c r="D9" s="56"/>
      <c r="E9" s="2"/>
      <c r="F9" s="56"/>
      <c r="G9" s="2"/>
      <c r="H9" s="56"/>
      <c r="I9" s="2"/>
      <c r="J9" s="56"/>
      <c r="K9" s="2"/>
      <c r="L9" s="100"/>
      <c r="M9" s="4"/>
      <c r="N9" s="108"/>
      <c r="O9" s="4"/>
      <c r="P9" s="100"/>
      <c r="Q9" s="4"/>
      <c r="R9" s="100"/>
      <c r="S9" s="4"/>
      <c r="T9" s="108"/>
      <c r="U9" s="4"/>
      <c r="V9" s="11"/>
      <c r="W9" s="100"/>
      <c r="X9" s="4"/>
      <c r="Y9" s="100"/>
      <c r="Z9" s="4"/>
      <c r="AA9" s="100"/>
      <c r="AB9" s="4"/>
      <c r="AC9" s="100"/>
      <c r="AD9" s="4"/>
      <c r="AE9" s="100"/>
      <c r="AF9" s="4"/>
      <c r="AG9" s="100"/>
      <c r="AH9" s="4"/>
      <c r="AI9" s="100"/>
      <c r="AJ9" s="4"/>
      <c r="AK9" s="100"/>
      <c r="AL9" s="4"/>
      <c r="AM9" s="100"/>
      <c r="AN9" s="4"/>
      <c r="AO9" s="100"/>
      <c r="AP9" s="4"/>
      <c r="AR9" s="100"/>
      <c r="AS9" s="4"/>
      <c r="AT9" s="100"/>
      <c r="AU9" s="4"/>
      <c r="AV9" s="100"/>
      <c r="AW9" s="4"/>
      <c r="AX9" s="100"/>
      <c r="AY9" s="4"/>
      <c r="AZ9" s="100"/>
      <c r="BA9" s="4"/>
      <c r="BB9" s="100"/>
      <c r="BC9" s="4"/>
      <c r="BD9" s="100"/>
      <c r="BE9" s="4"/>
      <c r="BF9" s="100"/>
      <c r="BG9" s="4"/>
      <c r="BH9" s="100"/>
      <c r="BI9" s="4"/>
      <c r="BJ9" s="5"/>
      <c r="BK9" s="100"/>
      <c r="BL9" s="4"/>
      <c r="BM9" s="100"/>
      <c r="BN9" s="4"/>
      <c r="BO9" s="100"/>
      <c r="BP9" s="4"/>
      <c r="BQ9" s="100"/>
      <c r="BR9" s="4"/>
      <c r="BS9" s="100"/>
      <c r="BT9" s="4"/>
      <c r="BU9" s="100"/>
      <c r="BV9" s="4"/>
    </row>
    <row r="10" spans="1:81" s="5" customFormat="1" x14ac:dyDescent="0.25">
      <c r="A10" s="5" t="s">
        <v>23</v>
      </c>
      <c r="B10" s="100">
        <v>2982053716</v>
      </c>
      <c r="C10" s="77"/>
      <c r="D10" s="100">
        <v>2801486670</v>
      </c>
      <c r="E10" s="78"/>
      <c r="F10" s="100">
        <v>180567046</v>
      </c>
      <c r="G10" s="79"/>
      <c r="H10" s="100">
        <v>85850450</v>
      </c>
      <c r="I10" s="79"/>
      <c r="J10" s="100">
        <v>94716596</v>
      </c>
      <c r="K10" s="79"/>
      <c r="L10" s="100">
        <v>71573873</v>
      </c>
      <c r="M10" s="4"/>
      <c r="N10" s="100">
        <v>78024634</v>
      </c>
      <c r="O10" s="4"/>
      <c r="P10" s="100">
        <v>104821552</v>
      </c>
      <c r="Q10" s="4"/>
      <c r="R10" s="100">
        <v>111160213</v>
      </c>
      <c r="S10" s="4"/>
      <c r="T10" s="100">
        <v>99051735</v>
      </c>
      <c r="U10" s="4"/>
      <c r="V10" s="5" t="s">
        <v>23</v>
      </c>
      <c r="W10" s="100">
        <v>100495509</v>
      </c>
      <c r="X10" s="4"/>
      <c r="Y10" s="100">
        <v>114607904</v>
      </c>
      <c r="Z10" s="4"/>
      <c r="AA10" s="100">
        <v>125515189</v>
      </c>
      <c r="AB10" s="4"/>
      <c r="AC10" s="100">
        <v>120600583</v>
      </c>
      <c r="AD10" s="4"/>
      <c r="AE10" s="100">
        <v>123675126</v>
      </c>
      <c r="AF10" s="4"/>
      <c r="AG10" s="100">
        <v>135126599</v>
      </c>
      <c r="AH10" s="4"/>
      <c r="AI10" s="100">
        <v>148341270</v>
      </c>
      <c r="AJ10" s="4"/>
      <c r="AK10" s="100">
        <v>139485499</v>
      </c>
      <c r="AL10" s="4"/>
      <c r="AM10" s="100">
        <v>112008538</v>
      </c>
      <c r="AN10" s="4"/>
      <c r="AO10" s="100">
        <v>92872518</v>
      </c>
      <c r="AP10" s="4"/>
      <c r="AQ10" s="5" t="s">
        <v>23</v>
      </c>
      <c r="AR10" s="100">
        <v>42443836</v>
      </c>
      <c r="AS10" s="4"/>
      <c r="AT10" s="100">
        <v>41057288</v>
      </c>
      <c r="AU10" s="4"/>
      <c r="AV10" s="100">
        <v>57896008</v>
      </c>
      <c r="AW10" s="4"/>
      <c r="AX10" s="100">
        <v>76347115</v>
      </c>
      <c r="AY10" s="4"/>
      <c r="AZ10" s="100">
        <v>76555040</v>
      </c>
      <c r="BA10" s="4"/>
      <c r="BB10" s="100">
        <v>76285943</v>
      </c>
      <c r="BC10" s="4"/>
      <c r="BD10" s="100">
        <v>89654576</v>
      </c>
      <c r="BE10" s="4"/>
      <c r="BF10" s="100">
        <v>107717502</v>
      </c>
      <c r="BG10" s="4"/>
      <c r="BH10" s="100">
        <v>106805225</v>
      </c>
      <c r="BI10" s="4"/>
      <c r="BJ10" s="3" t="s">
        <v>23</v>
      </c>
      <c r="BK10" s="100">
        <v>107882411</v>
      </c>
      <c r="BL10" s="4"/>
      <c r="BM10" s="100">
        <v>109605317</v>
      </c>
      <c r="BN10" s="4"/>
      <c r="BO10" s="100">
        <v>97212156</v>
      </c>
      <c r="BP10" s="4"/>
      <c r="BQ10" s="100">
        <v>72973594</v>
      </c>
      <c r="BR10" s="4"/>
      <c r="BS10" s="100">
        <v>39928858</v>
      </c>
      <c r="BT10" s="4"/>
      <c r="BU10" s="100">
        <v>21761059</v>
      </c>
      <c r="BV10" s="4"/>
      <c r="BW10" s="80"/>
      <c r="BX10" s="80"/>
      <c r="BY10" s="80"/>
      <c r="BZ10" s="80"/>
      <c r="CA10" s="80"/>
      <c r="CB10" s="80"/>
      <c r="CC10" s="80"/>
    </row>
    <row r="11" spans="1:81" s="5" customFormat="1" x14ac:dyDescent="0.25">
      <c r="A11" s="5" t="s">
        <v>24</v>
      </c>
      <c r="B11" s="100">
        <v>2312638771</v>
      </c>
      <c r="C11" s="77"/>
      <c r="D11" s="100">
        <v>2185774605</v>
      </c>
      <c r="E11" s="78"/>
      <c r="F11" s="100">
        <v>126864166</v>
      </c>
      <c r="G11" s="79"/>
      <c r="H11" s="100">
        <v>60230731</v>
      </c>
      <c r="I11" s="79"/>
      <c r="J11" s="100">
        <v>66633435</v>
      </c>
      <c r="K11" s="79"/>
      <c r="L11" s="100">
        <v>50319618</v>
      </c>
      <c r="M11" s="4"/>
      <c r="N11" s="100">
        <v>51048845</v>
      </c>
      <c r="O11" s="4"/>
      <c r="P11" s="100">
        <v>69469169</v>
      </c>
      <c r="Q11" s="4"/>
      <c r="R11" s="100">
        <v>71441822</v>
      </c>
      <c r="S11" s="4"/>
      <c r="T11" s="100">
        <v>71912479</v>
      </c>
      <c r="U11" s="79"/>
      <c r="V11" s="5" t="s">
        <v>24</v>
      </c>
      <c r="W11" s="100">
        <v>75965146</v>
      </c>
      <c r="X11" s="4"/>
      <c r="Y11" s="100">
        <v>85516406</v>
      </c>
      <c r="Z11" s="4"/>
      <c r="AA11" s="100">
        <v>96549683</v>
      </c>
      <c r="AB11" s="4"/>
      <c r="AC11" s="100">
        <v>92306209</v>
      </c>
      <c r="AD11" s="4"/>
      <c r="AE11" s="100">
        <v>98514561</v>
      </c>
      <c r="AF11" s="4"/>
      <c r="AG11" s="100">
        <v>113389451</v>
      </c>
      <c r="AH11" s="4"/>
      <c r="AI11" s="100">
        <v>125637219</v>
      </c>
      <c r="AJ11" s="4"/>
      <c r="AK11" s="100">
        <v>126826156</v>
      </c>
      <c r="AL11" s="4"/>
      <c r="AM11" s="100">
        <v>99582740</v>
      </c>
      <c r="AN11" s="4"/>
      <c r="AO11" s="100">
        <v>74811741</v>
      </c>
      <c r="AP11" s="4"/>
      <c r="AQ11" s="5" t="s">
        <v>24</v>
      </c>
      <c r="AR11" s="100">
        <v>33024476</v>
      </c>
      <c r="AS11" s="4"/>
      <c r="AT11" s="100">
        <v>26457196</v>
      </c>
      <c r="AU11" s="4"/>
      <c r="AV11" s="100">
        <v>36488553</v>
      </c>
      <c r="AW11" s="4"/>
      <c r="AX11" s="100">
        <v>48020198</v>
      </c>
      <c r="AY11" s="4"/>
      <c r="AZ11" s="100">
        <v>53420194</v>
      </c>
      <c r="BA11" s="4"/>
      <c r="BB11" s="100">
        <v>57931021</v>
      </c>
      <c r="BC11" s="4"/>
      <c r="BD11" s="100">
        <v>72032158</v>
      </c>
      <c r="BE11" s="4"/>
      <c r="BF11" s="100">
        <v>85647998</v>
      </c>
      <c r="BG11" s="4"/>
      <c r="BH11" s="100">
        <v>82366092</v>
      </c>
      <c r="BI11" s="79"/>
      <c r="BJ11" s="3" t="s">
        <v>24</v>
      </c>
      <c r="BK11" s="100">
        <v>85689166</v>
      </c>
      <c r="BL11" s="4"/>
      <c r="BM11" s="100">
        <v>91653586</v>
      </c>
      <c r="BN11" s="4"/>
      <c r="BO11" s="100">
        <v>84473694</v>
      </c>
      <c r="BP11" s="4"/>
      <c r="BQ11" s="100">
        <v>67777945</v>
      </c>
      <c r="BR11" s="4"/>
      <c r="BS11" s="100">
        <v>38836671</v>
      </c>
      <c r="BT11" s="79"/>
      <c r="BU11" s="100">
        <v>18664412</v>
      </c>
      <c r="BV11" s="79"/>
      <c r="BW11" s="80"/>
      <c r="BX11" s="80"/>
      <c r="BY11" s="80"/>
      <c r="BZ11" s="80"/>
      <c r="CA11" s="80"/>
      <c r="CB11" s="80"/>
      <c r="CC11" s="80"/>
    </row>
    <row r="12" spans="1:81" s="5" customFormat="1" x14ac:dyDescent="0.25">
      <c r="A12" s="5" t="s">
        <v>25</v>
      </c>
      <c r="B12" s="100">
        <v>693075054</v>
      </c>
      <c r="C12" s="77"/>
      <c r="D12" s="100">
        <v>649643017</v>
      </c>
      <c r="E12" s="78"/>
      <c r="F12" s="100">
        <v>43432037</v>
      </c>
      <c r="G12" s="79"/>
      <c r="H12" s="100">
        <v>20464880</v>
      </c>
      <c r="I12" s="79"/>
      <c r="J12" s="100">
        <v>22967157</v>
      </c>
      <c r="K12" s="79"/>
      <c r="L12" s="100">
        <v>17351917</v>
      </c>
      <c r="M12" s="4"/>
      <c r="N12" s="100">
        <v>17106837</v>
      </c>
      <c r="O12" s="4"/>
      <c r="P12" s="100">
        <v>23944911</v>
      </c>
      <c r="Q12" s="4"/>
      <c r="R12" s="100">
        <v>23534239</v>
      </c>
      <c r="S12" s="4"/>
      <c r="T12" s="100">
        <v>21398783</v>
      </c>
      <c r="U12" s="79"/>
      <c r="V12" s="5" t="s">
        <v>25</v>
      </c>
      <c r="W12" s="100">
        <v>21887807</v>
      </c>
      <c r="X12" s="4"/>
      <c r="Y12" s="100">
        <v>24094587</v>
      </c>
      <c r="Z12" s="4"/>
      <c r="AA12" s="100">
        <v>27775539</v>
      </c>
      <c r="AB12" s="4"/>
      <c r="AC12" s="100">
        <v>26079783</v>
      </c>
      <c r="AD12" s="4"/>
      <c r="AE12" s="100">
        <v>30435714</v>
      </c>
      <c r="AF12" s="4"/>
      <c r="AG12" s="100">
        <v>33461510</v>
      </c>
      <c r="AH12" s="4"/>
      <c r="AI12" s="100">
        <v>34705018</v>
      </c>
      <c r="AJ12" s="4"/>
      <c r="AK12" s="100">
        <v>32653580</v>
      </c>
      <c r="AL12" s="4"/>
      <c r="AM12" s="100">
        <v>27409066</v>
      </c>
      <c r="AN12" s="4"/>
      <c r="AO12" s="100">
        <v>19993425</v>
      </c>
      <c r="AP12" s="4"/>
      <c r="AQ12" s="5" t="s">
        <v>25</v>
      </c>
      <c r="AR12" s="100">
        <v>10585477</v>
      </c>
      <c r="AS12" s="4"/>
      <c r="AT12" s="100">
        <v>9269086</v>
      </c>
      <c r="AU12" s="4"/>
      <c r="AV12" s="100">
        <v>10686413</v>
      </c>
      <c r="AW12" s="4"/>
      <c r="AX12" s="100">
        <v>14882962</v>
      </c>
      <c r="AY12" s="4"/>
      <c r="AZ12" s="100">
        <v>18226492</v>
      </c>
      <c r="BA12" s="4"/>
      <c r="BB12" s="100">
        <v>18632330</v>
      </c>
      <c r="BC12" s="4"/>
      <c r="BD12" s="100">
        <v>21237723</v>
      </c>
      <c r="BE12" s="4"/>
      <c r="BF12" s="100">
        <v>25352531</v>
      </c>
      <c r="BG12" s="4"/>
      <c r="BH12" s="100">
        <v>25075440</v>
      </c>
      <c r="BI12" s="79"/>
      <c r="BJ12" s="3" t="s">
        <v>25</v>
      </c>
      <c r="BK12" s="100">
        <v>27617668</v>
      </c>
      <c r="BL12" s="4"/>
      <c r="BM12" s="100">
        <v>28193279</v>
      </c>
      <c r="BN12" s="4"/>
      <c r="BO12" s="100">
        <v>23609428</v>
      </c>
      <c r="BP12" s="4"/>
      <c r="BQ12" s="100">
        <v>18535401</v>
      </c>
      <c r="BR12" s="4"/>
      <c r="BS12" s="100">
        <v>10608891</v>
      </c>
      <c r="BT12" s="79"/>
      <c r="BU12" s="100">
        <v>5297180</v>
      </c>
      <c r="BV12" s="79"/>
      <c r="BW12" s="80"/>
      <c r="BX12" s="80"/>
      <c r="BY12" s="80"/>
      <c r="BZ12" s="80"/>
      <c r="CA12" s="80"/>
      <c r="CB12" s="80"/>
      <c r="CC12" s="80"/>
    </row>
    <row r="13" spans="1:81" s="5" customFormat="1" x14ac:dyDescent="0.25">
      <c r="A13" s="5" t="s">
        <v>26</v>
      </c>
      <c r="B13" s="100">
        <v>65572801</v>
      </c>
      <c r="C13" s="77"/>
      <c r="D13" s="100">
        <v>60990954</v>
      </c>
      <c r="E13" s="78"/>
      <c r="F13" s="100">
        <v>4581847</v>
      </c>
      <c r="G13" s="79"/>
      <c r="H13" s="100">
        <v>2185491</v>
      </c>
      <c r="I13" s="79"/>
      <c r="J13" s="100">
        <v>2396356</v>
      </c>
      <c r="K13" s="79"/>
      <c r="L13" s="100">
        <v>1705700</v>
      </c>
      <c r="M13" s="4"/>
      <c r="N13" s="100">
        <v>1708359</v>
      </c>
      <c r="O13" s="4"/>
      <c r="P13" s="100">
        <v>1991111</v>
      </c>
      <c r="Q13" s="4"/>
      <c r="R13" s="100">
        <v>1647336</v>
      </c>
      <c r="S13" s="4"/>
      <c r="T13" s="100">
        <v>1937447</v>
      </c>
      <c r="U13" s="79"/>
      <c r="V13" s="5" t="s">
        <v>26</v>
      </c>
      <c r="W13" s="100">
        <v>1869385</v>
      </c>
      <c r="X13" s="4"/>
      <c r="Y13" s="100">
        <v>2142103</v>
      </c>
      <c r="Z13" s="4"/>
      <c r="AA13" s="100">
        <v>2547488</v>
      </c>
      <c r="AB13" s="4"/>
      <c r="AC13" s="100">
        <v>2275396</v>
      </c>
      <c r="AD13" s="4"/>
      <c r="AE13" s="100">
        <v>2719413</v>
      </c>
      <c r="AF13" s="4"/>
      <c r="AG13" s="100">
        <v>2641981</v>
      </c>
      <c r="AH13" s="4"/>
      <c r="AI13" s="100">
        <v>3673593</v>
      </c>
      <c r="AJ13" s="4"/>
      <c r="AK13" s="100">
        <v>3852128</v>
      </c>
      <c r="AL13" s="4"/>
      <c r="AM13" s="100">
        <v>2632042</v>
      </c>
      <c r="AN13" s="4"/>
      <c r="AO13" s="100">
        <v>1717650</v>
      </c>
      <c r="AP13" s="4"/>
      <c r="AQ13" s="5" t="s">
        <v>26</v>
      </c>
      <c r="AR13" s="100">
        <v>1034649</v>
      </c>
      <c r="AS13" s="4"/>
      <c r="AT13" s="100">
        <v>723254</v>
      </c>
      <c r="AU13" s="4"/>
      <c r="AV13" s="100">
        <v>950808</v>
      </c>
      <c r="AW13" s="4"/>
      <c r="AX13" s="100">
        <v>1196268</v>
      </c>
      <c r="AY13" s="4"/>
      <c r="AZ13" s="100">
        <v>1405490</v>
      </c>
      <c r="BA13" s="4"/>
      <c r="BB13" s="100">
        <v>1639160</v>
      </c>
      <c r="BC13" s="4"/>
      <c r="BD13" s="100">
        <v>2235935</v>
      </c>
      <c r="BE13" s="4"/>
      <c r="BF13" s="100">
        <v>2233172</v>
      </c>
      <c r="BG13" s="4"/>
      <c r="BH13" s="100">
        <v>2372155</v>
      </c>
      <c r="BI13" s="79"/>
      <c r="BJ13" s="3" t="s">
        <v>26</v>
      </c>
      <c r="BK13" s="100">
        <v>2543862</v>
      </c>
      <c r="BL13" s="4"/>
      <c r="BM13" s="100">
        <v>2712813</v>
      </c>
      <c r="BN13" s="4"/>
      <c r="BO13" s="100">
        <v>2704631</v>
      </c>
      <c r="BP13" s="4"/>
      <c r="BQ13" s="100">
        <v>2264400</v>
      </c>
      <c r="BR13" s="4"/>
      <c r="BS13" s="100">
        <v>1342072</v>
      </c>
      <c r="BT13" s="79"/>
      <c r="BU13" s="100">
        <v>571153</v>
      </c>
      <c r="BV13" s="79"/>
      <c r="BW13" s="80"/>
      <c r="BX13" s="80"/>
      <c r="BY13" s="80"/>
      <c r="BZ13" s="80"/>
      <c r="CA13" s="80"/>
      <c r="CB13" s="80"/>
      <c r="CC13" s="80"/>
    </row>
    <row r="14" spans="1:81" s="5" customFormat="1" x14ac:dyDescent="0.25">
      <c r="A14" s="5" t="s">
        <v>27</v>
      </c>
      <c r="B14" s="100">
        <v>264257472</v>
      </c>
      <c r="C14" s="77"/>
      <c r="D14" s="100">
        <v>243036867</v>
      </c>
      <c r="E14" s="78"/>
      <c r="F14" s="100">
        <v>21220605</v>
      </c>
      <c r="G14" s="79"/>
      <c r="H14" s="100">
        <v>9845477</v>
      </c>
      <c r="I14" s="79"/>
      <c r="J14" s="100">
        <v>11375128</v>
      </c>
      <c r="K14" s="79"/>
      <c r="L14" s="100">
        <v>7614828</v>
      </c>
      <c r="M14" s="4"/>
      <c r="N14" s="100">
        <v>7865110</v>
      </c>
      <c r="O14" s="4"/>
      <c r="P14" s="100">
        <v>10184281</v>
      </c>
      <c r="Q14" s="4"/>
      <c r="R14" s="100">
        <v>9845221</v>
      </c>
      <c r="S14" s="4"/>
      <c r="T14" s="100">
        <v>9349401</v>
      </c>
      <c r="U14" s="79"/>
      <c r="V14" s="5" t="s">
        <v>27</v>
      </c>
      <c r="W14" s="100">
        <v>9108374</v>
      </c>
      <c r="X14" s="4"/>
      <c r="Y14" s="100">
        <v>9821629</v>
      </c>
      <c r="Z14" s="4"/>
      <c r="AA14" s="100">
        <v>10049831</v>
      </c>
      <c r="AB14" s="4"/>
      <c r="AC14" s="100">
        <v>9799273</v>
      </c>
      <c r="AD14" s="4"/>
      <c r="AE14" s="100">
        <v>10403022</v>
      </c>
      <c r="AF14" s="4"/>
      <c r="AG14" s="100">
        <v>10908495</v>
      </c>
      <c r="AH14" s="4"/>
      <c r="AI14" s="100">
        <v>10777719</v>
      </c>
      <c r="AJ14" s="4"/>
      <c r="AK14" s="100">
        <v>9703650</v>
      </c>
      <c r="AL14" s="4"/>
      <c r="AM14" s="100">
        <v>8114474</v>
      </c>
      <c r="AN14" s="4"/>
      <c r="AO14" s="100">
        <v>5566835</v>
      </c>
      <c r="AP14" s="4"/>
      <c r="AQ14" s="5" t="s">
        <v>27</v>
      </c>
      <c r="AR14" s="100">
        <v>5187942</v>
      </c>
      <c r="AS14" s="4"/>
      <c r="AT14" s="100">
        <v>3415539</v>
      </c>
      <c r="AU14" s="4"/>
      <c r="AV14" s="100">
        <v>4939078</v>
      </c>
      <c r="AW14" s="4"/>
      <c r="AX14" s="100">
        <v>6725938</v>
      </c>
      <c r="AY14" s="4"/>
      <c r="AZ14" s="100">
        <v>7463505</v>
      </c>
      <c r="BA14" s="4"/>
      <c r="BB14" s="100">
        <v>8057487</v>
      </c>
      <c r="BC14" s="4"/>
      <c r="BD14" s="100">
        <v>9440585</v>
      </c>
      <c r="BE14" s="4"/>
      <c r="BF14" s="100">
        <v>10185010</v>
      </c>
      <c r="BG14" s="4"/>
      <c r="BH14" s="100">
        <v>10262162</v>
      </c>
      <c r="BI14" s="79"/>
      <c r="BJ14" s="3" t="s">
        <v>27</v>
      </c>
      <c r="BK14" s="100">
        <v>9864522</v>
      </c>
      <c r="BL14" s="4"/>
      <c r="BM14" s="100">
        <v>10026477</v>
      </c>
      <c r="BN14" s="4"/>
      <c r="BO14" s="100">
        <v>7930523</v>
      </c>
      <c r="BP14" s="4"/>
      <c r="BQ14" s="100">
        <v>5776729</v>
      </c>
      <c r="BR14" s="4"/>
      <c r="BS14" s="100">
        <v>3116556</v>
      </c>
      <c r="BT14" s="79"/>
      <c r="BU14" s="100">
        <v>1532671</v>
      </c>
      <c r="BV14" s="79"/>
      <c r="BW14" s="80"/>
      <c r="BX14" s="80"/>
      <c r="BY14" s="80"/>
      <c r="BZ14" s="80"/>
      <c r="CA14" s="80"/>
      <c r="CB14" s="80"/>
      <c r="CC14" s="80"/>
    </row>
    <row r="15" spans="1:81" s="5" customFormat="1" x14ac:dyDescent="0.25">
      <c r="A15" s="5" t="s">
        <v>28</v>
      </c>
      <c r="B15" s="100">
        <v>61089335</v>
      </c>
      <c r="C15" s="77"/>
      <c r="D15" s="100">
        <v>56731994</v>
      </c>
      <c r="E15" s="78"/>
      <c r="F15" s="100">
        <v>4357341</v>
      </c>
      <c r="G15" s="79"/>
      <c r="H15" s="100">
        <v>2092225</v>
      </c>
      <c r="I15" s="79"/>
      <c r="J15" s="100">
        <v>2265116</v>
      </c>
      <c r="K15" s="79"/>
      <c r="L15" s="100">
        <v>2218880</v>
      </c>
      <c r="M15" s="4"/>
      <c r="N15" s="100">
        <v>1678503</v>
      </c>
      <c r="O15" s="4"/>
      <c r="P15" s="100">
        <v>2468247</v>
      </c>
      <c r="Q15" s="4"/>
      <c r="R15" s="100">
        <v>2154521</v>
      </c>
      <c r="S15" s="4"/>
      <c r="T15" s="100">
        <v>2291977</v>
      </c>
      <c r="U15" s="79"/>
      <c r="V15" s="5" t="s">
        <v>28</v>
      </c>
      <c r="W15" s="100">
        <v>2091814</v>
      </c>
      <c r="X15" s="4"/>
      <c r="Y15" s="100">
        <v>2135078</v>
      </c>
      <c r="Z15" s="4"/>
      <c r="AA15" s="100">
        <v>2197416</v>
      </c>
      <c r="AB15" s="4"/>
      <c r="AC15" s="100">
        <v>2350490</v>
      </c>
      <c r="AD15" s="4"/>
      <c r="AE15" s="100">
        <v>2282734</v>
      </c>
      <c r="AF15" s="4"/>
      <c r="AG15" s="100">
        <v>2920371</v>
      </c>
      <c r="AH15" s="4"/>
      <c r="AI15" s="100">
        <v>3024655</v>
      </c>
      <c r="AJ15" s="4"/>
      <c r="AK15" s="100">
        <v>2811482</v>
      </c>
      <c r="AL15" s="4"/>
      <c r="AM15" s="100">
        <v>2475979</v>
      </c>
      <c r="AN15" s="4"/>
      <c r="AO15" s="100">
        <v>1761614</v>
      </c>
      <c r="AP15" s="4"/>
      <c r="AQ15" s="5" t="s">
        <v>28</v>
      </c>
      <c r="AR15" s="100">
        <v>938701</v>
      </c>
      <c r="AS15" s="4"/>
      <c r="AT15" s="100">
        <v>575423</v>
      </c>
      <c r="AU15" s="4"/>
      <c r="AV15" s="100">
        <v>971782</v>
      </c>
      <c r="AW15" s="4"/>
      <c r="AX15" s="100">
        <v>1302103</v>
      </c>
      <c r="AY15" s="4"/>
      <c r="AZ15" s="100">
        <v>1452844</v>
      </c>
      <c r="BA15" s="4"/>
      <c r="BB15" s="100">
        <v>1469276</v>
      </c>
      <c r="BC15" s="4"/>
      <c r="BD15" s="100">
        <v>1709118</v>
      </c>
      <c r="BE15" s="4"/>
      <c r="BF15" s="100">
        <v>2045265</v>
      </c>
      <c r="BG15" s="4"/>
      <c r="BH15" s="100">
        <v>2144081</v>
      </c>
      <c r="BI15" s="79"/>
      <c r="BJ15" s="3" t="s">
        <v>28</v>
      </c>
      <c r="BK15" s="100">
        <v>2140633</v>
      </c>
      <c r="BL15" s="4"/>
      <c r="BM15" s="100">
        <v>2003656</v>
      </c>
      <c r="BN15" s="4"/>
      <c r="BO15" s="100">
        <v>1846856</v>
      </c>
      <c r="BP15" s="4"/>
      <c r="BQ15" s="100">
        <v>1475295</v>
      </c>
      <c r="BR15" s="4"/>
      <c r="BS15" s="100">
        <v>1303685</v>
      </c>
      <c r="BT15" s="79"/>
      <c r="BU15" s="100">
        <v>489515</v>
      </c>
      <c r="BV15" s="79"/>
      <c r="BW15" s="80"/>
      <c r="BX15" s="80"/>
      <c r="BY15" s="80"/>
      <c r="BZ15" s="80"/>
      <c r="CA15" s="80"/>
      <c r="CB15" s="80"/>
      <c r="CC15" s="80"/>
    </row>
    <row r="16" spans="1:81" s="5" customFormat="1" x14ac:dyDescent="0.25">
      <c r="A16" s="5" t="s">
        <v>29</v>
      </c>
      <c r="B16" s="100">
        <v>68349937</v>
      </c>
      <c r="C16" s="77"/>
      <c r="D16" s="100">
        <v>63555958</v>
      </c>
      <c r="E16" s="78"/>
      <c r="F16" s="100">
        <v>4793979</v>
      </c>
      <c r="G16" s="79"/>
      <c r="H16" s="100">
        <v>2210824</v>
      </c>
      <c r="I16" s="79"/>
      <c r="J16" s="100">
        <v>2583155</v>
      </c>
      <c r="K16" s="79"/>
      <c r="L16" s="100">
        <v>2073450</v>
      </c>
      <c r="M16" s="4"/>
      <c r="N16" s="100">
        <v>1985230</v>
      </c>
      <c r="O16" s="4"/>
      <c r="P16" s="100">
        <v>2582645</v>
      </c>
      <c r="Q16" s="4"/>
      <c r="R16" s="100">
        <v>2430691</v>
      </c>
      <c r="S16" s="4"/>
      <c r="T16" s="100">
        <v>2404794</v>
      </c>
      <c r="U16" s="79"/>
      <c r="V16" s="5" t="s">
        <v>29</v>
      </c>
      <c r="W16" s="100">
        <v>2515448</v>
      </c>
      <c r="X16" s="4"/>
      <c r="Y16" s="100">
        <v>2765991</v>
      </c>
      <c r="Z16" s="4"/>
      <c r="AA16" s="100">
        <v>3298509</v>
      </c>
      <c r="AB16" s="4"/>
      <c r="AC16" s="100">
        <v>2552898</v>
      </c>
      <c r="AD16" s="4"/>
      <c r="AE16" s="100">
        <v>2856518</v>
      </c>
      <c r="AF16" s="4"/>
      <c r="AG16" s="100">
        <v>2779511</v>
      </c>
      <c r="AH16" s="4"/>
      <c r="AI16" s="100">
        <v>2763795</v>
      </c>
      <c r="AJ16" s="4"/>
      <c r="AK16" s="100">
        <v>2469532</v>
      </c>
      <c r="AL16" s="4"/>
      <c r="AM16" s="100">
        <v>2134535</v>
      </c>
      <c r="AN16" s="4"/>
      <c r="AO16" s="100">
        <v>1705794</v>
      </c>
      <c r="AP16" s="4"/>
      <c r="AQ16" s="5" t="s">
        <v>29</v>
      </c>
      <c r="AR16" s="100">
        <v>983291</v>
      </c>
      <c r="AS16" s="4"/>
      <c r="AT16" s="100">
        <v>728921</v>
      </c>
      <c r="AU16" s="4"/>
      <c r="AV16" s="100">
        <v>1010789</v>
      </c>
      <c r="AW16" s="4"/>
      <c r="AX16" s="100">
        <v>1391705</v>
      </c>
      <c r="AY16" s="4"/>
      <c r="AZ16" s="100">
        <v>1685629</v>
      </c>
      <c r="BA16" s="4"/>
      <c r="BB16" s="100">
        <v>2454515</v>
      </c>
      <c r="BC16" s="4"/>
      <c r="BD16" s="100">
        <v>2328147</v>
      </c>
      <c r="BE16" s="4"/>
      <c r="BF16" s="100">
        <v>2691634</v>
      </c>
      <c r="BG16" s="4"/>
      <c r="BH16" s="100">
        <v>2694015</v>
      </c>
      <c r="BI16" s="79"/>
      <c r="BJ16" s="3" t="s">
        <v>29</v>
      </c>
      <c r="BK16" s="100">
        <v>2343822</v>
      </c>
      <c r="BL16" s="4"/>
      <c r="BM16" s="100">
        <v>2587986</v>
      </c>
      <c r="BN16" s="4"/>
      <c r="BO16" s="100">
        <v>2357970</v>
      </c>
      <c r="BP16" s="4"/>
      <c r="BQ16" s="100">
        <v>1478332</v>
      </c>
      <c r="BR16" s="4"/>
      <c r="BS16" s="100">
        <v>1104289</v>
      </c>
      <c r="BT16" s="79"/>
      <c r="BU16" s="100">
        <v>395572</v>
      </c>
      <c r="BV16" s="79"/>
      <c r="BW16" s="80"/>
      <c r="BX16" s="80"/>
      <c r="BY16" s="80"/>
      <c r="BZ16" s="80"/>
      <c r="CA16" s="80"/>
      <c r="CB16" s="80"/>
      <c r="CC16" s="80"/>
    </row>
    <row r="17" spans="1:81" s="5" customFormat="1" x14ac:dyDescent="0.25">
      <c r="A17" s="5" t="s">
        <v>30</v>
      </c>
      <c r="B17" s="100">
        <v>78369010</v>
      </c>
      <c r="C17" s="77"/>
      <c r="D17" s="100">
        <v>72237094</v>
      </c>
      <c r="E17" s="78"/>
      <c r="F17" s="100">
        <v>6131916</v>
      </c>
      <c r="G17" s="79"/>
      <c r="H17" s="100">
        <v>2803525</v>
      </c>
      <c r="I17" s="79"/>
      <c r="J17" s="100">
        <v>3328391</v>
      </c>
      <c r="K17" s="79"/>
      <c r="L17" s="100">
        <v>2342444</v>
      </c>
      <c r="M17" s="4"/>
      <c r="N17" s="100">
        <v>2055564</v>
      </c>
      <c r="O17" s="4"/>
      <c r="P17" s="100">
        <v>2303898</v>
      </c>
      <c r="Q17" s="4"/>
      <c r="R17" s="100">
        <v>2294102</v>
      </c>
      <c r="S17" s="4"/>
      <c r="T17" s="100">
        <v>2679525</v>
      </c>
      <c r="U17" s="79"/>
      <c r="V17" s="5" t="s">
        <v>30</v>
      </c>
      <c r="W17" s="100">
        <v>2372553</v>
      </c>
      <c r="X17" s="4"/>
      <c r="Y17" s="100">
        <v>2844083</v>
      </c>
      <c r="Z17" s="4"/>
      <c r="AA17" s="100">
        <v>2601110</v>
      </c>
      <c r="AB17" s="4"/>
      <c r="AC17" s="100">
        <v>2650239</v>
      </c>
      <c r="AD17" s="4"/>
      <c r="AE17" s="100">
        <v>3011658</v>
      </c>
      <c r="AF17" s="4"/>
      <c r="AG17" s="100">
        <v>4129470</v>
      </c>
      <c r="AH17" s="4"/>
      <c r="AI17" s="100">
        <v>4263329</v>
      </c>
      <c r="AJ17" s="4"/>
      <c r="AK17" s="100">
        <v>3789489</v>
      </c>
      <c r="AL17" s="4"/>
      <c r="AM17" s="100">
        <v>3005264</v>
      </c>
      <c r="AN17" s="4"/>
      <c r="AO17" s="100">
        <v>2254667</v>
      </c>
      <c r="AP17" s="4"/>
      <c r="AQ17" s="5" t="s">
        <v>30</v>
      </c>
      <c r="AR17" s="100">
        <v>1499021</v>
      </c>
      <c r="AS17" s="4"/>
      <c r="AT17" s="100">
        <v>918317</v>
      </c>
      <c r="AU17" s="4"/>
      <c r="AV17" s="100">
        <v>1330343</v>
      </c>
      <c r="AW17" s="4"/>
      <c r="AX17" s="100">
        <v>1545992</v>
      </c>
      <c r="AY17" s="4"/>
      <c r="AZ17" s="100">
        <v>1950693</v>
      </c>
      <c r="BA17" s="4"/>
      <c r="BB17" s="100">
        <v>2178035</v>
      </c>
      <c r="BC17" s="4"/>
      <c r="BD17" s="100">
        <v>2535791</v>
      </c>
      <c r="BE17" s="4"/>
      <c r="BF17" s="100">
        <v>2706570</v>
      </c>
      <c r="BG17" s="4"/>
      <c r="BH17" s="100">
        <v>2633269</v>
      </c>
      <c r="BI17" s="79"/>
      <c r="BJ17" s="3" t="s">
        <v>30</v>
      </c>
      <c r="BK17" s="100">
        <v>2825827</v>
      </c>
      <c r="BL17" s="4"/>
      <c r="BM17" s="100">
        <v>2799781</v>
      </c>
      <c r="BN17" s="4"/>
      <c r="BO17" s="100">
        <v>2759367</v>
      </c>
      <c r="BP17" s="4"/>
      <c r="BQ17" s="100">
        <v>2399169</v>
      </c>
      <c r="BR17" s="4"/>
      <c r="BS17" s="100">
        <v>1042935</v>
      </c>
      <c r="BT17" s="79"/>
      <c r="BU17" s="100">
        <v>514589</v>
      </c>
      <c r="BV17" s="79"/>
      <c r="BW17" s="80"/>
      <c r="BX17" s="80"/>
      <c r="BY17" s="80"/>
      <c r="BZ17" s="80"/>
      <c r="CA17" s="80"/>
      <c r="CB17" s="80"/>
      <c r="CC17" s="80"/>
    </row>
    <row r="18" spans="1:81" s="5" customFormat="1" x14ac:dyDescent="0.25">
      <c r="A18" s="5" t="s">
        <v>31</v>
      </c>
      <c r="B18" s="100">
        <v>202670108</v>
      </c>
      <c r="C18" s="77"/>
      <c r="D18" s="100">
        <v>190632976</v>
      </c>
      <c r="E18" s="78"/>
      <c r="F18" s="100">
        <v>12037132</v>
      </c>
      <c r="G18" s="79"/>
      <c r="H18" s="100">
        <v>5593556</v>
      </c>
      <c r="I18" s="79"/>
      <c r="J18" s="100">
        <v>6443576</v>
      </c>
      <c r="K18" s="79"/>
      <c r="L18" s="100">
        <v>5178903</v>
      </c>
      <c r="M18" s="4"/>
      <c r="N18" s="100">
        <v>5985715</v>
      </c>
      <c r="O18" s="4"/>
      <c r="P18" s="100">
        <v>9112528</v>
      </c>
      <c r="Q18" s="4"/>
      <c r="R18" s="100">
        <v>8406223</v>
      </c>
      <c r="S18" s="4"/>
      <c r="T18" s="100">
        <v>7348399</v>
      </c>
      <c r="U18" s="79"/>
      <c r="V18" s="5" t="s">
        <v>31</v>
      </c>
      <c r="W18" s="100">
        <v>7251487</v>
      </c>
      <c r="X18" s="4"/>
      <c r="Y18" s="100">
        <v>8039324</v>
      </c>
      <c r="Z18" s="4"/>
      <c r="AA18" s="100">
        <v>8712103</v>
      </c>
      <c r="AB18" s="4"/>
      <c r="AC18" s="100">
        <v>8903571</v>
      </c>
      <c r="AD18" s="4"/>
      <c r="AE18" s="100">
        <v>8575565</v>
      </c>
      <c r="AF18" s="4"/>
      <c r="AG18" s="100">
        <v>8431093</v>
      </c>
      <c r="AH18" s="4"/>
      <c r="AI18" s="100">
        <v>8845396</v>
      </c>
      <c r="AJ18" s="4"/>
      <c r="AK18" s="100">
        <v>8788060</v>
      </c>
      <c r="AL18" s="4"/>
      <c r="AM18" s="100">
        <v>6562342</v>
      </c>
      <c r="AN18" s="4"/>
      <c r="AO18" s="100">
        <v>5100698</v>
      </c>
      <c r="AP18" s="4"/>
      <c r="AQ18" s="5" t="s">
        <v>31</v>
      </c>
      <c r="AR18" s="100">
        <v>3179047</v>
      </c>
      <c r="AS18" s="4"/>
      <c r="AT18" s="100">
        <v>2700240</v>
      </c>
      <c r="AU18" s="4"/>
      <c r="AV18" s="100">
        <v>3718042</v>
      </c>
      <c r="AW18" s="4"/>
      <c r="AX18" s="100">
        <v>4622547</v>
      </c>
      <c r="AY18" s="4"/>
      <c r="AZ18" s="100">
        <v>5119305</v>
      </c>
      <c r="BA18" s="4"/>
      <c r="BB18" s="100">
        <v>4996710</v>
      </c>
      <c r="BC18" s="4"/>
      <c r="BD18" s="100">
        <v>6663289</v>
      </c>
      <c r="BE18" s="4"/>
      <c r="BF18" s="100">
        <v>7637005</v>
      </c>
      <c r="BG18" s="4"/>
      <c r="BH18" s="100">
        <v>7633583</v>
      </c>
      <c r="BI18" s="79"/>
      <c r="BJ18" s="3" t="s">
        <v>31</v>
      </c>
      <c r="BK18" s="100">
        <v>7980184</v>
      </c>
      <c r="BL18" s="4"/>
      <c r="BM18" s="100">
        <v>7111718</v>
      </c>
      <c r="BN18" s="4"/>
      <c r="BO18" s="100">
        <v>6160275</v>
      </c>
      <c r="BP18" s="4"/>
      <c r="BQ18" s="100">
        <v>4369592</v>
      </c>
      <c r="BR18" s="4"/>
      <c r="BS18" s="100">
        <v>2308325</v>
      </c>
      <c r="BT18" s="79"/>
      <c r="BU18" s="100">
        <v>1191707</v>
      </c>
      <c r="BV18" s="79"/>
      <c r="BW18" s="80"/>
      <c r="BX18" s="80"/>
      <c r="BY18" s="80"/>
      <c r="BZ18" s="80"/>
      <c r="CA18" s="80"/>
      <c r="CB18" s="80"/>
      <c r="CC18" s="80"/>
    </row>
    <row r="19" spans="1:81" s="5" customFormat="1" x14ac:dyDescent="0.25">
      <c r="A19" s="5" t="s">
        <v>32</v>
      </c>
      <c r="B19" s="100">
        <v>560902815</v>
      </c>
      <c r="C19" s="77"/>
      <c r="D19" s="100">
        <v>519808673</v>
      </c>
      <c r="E19" s="78"/>
      <c r="F19" s="100">
        <v>41094142</v>
      </c>
      <c r="G19" s="79"/>
      <c r="H19" s="100">
        <v>19746401</v>
      </c>
      <c r="I19" s="79"/>
      <c r="J19" s="100">
        <v>21347741</v>
      </c>
      <c r="K19" s="79"/>
      <c r="L19" s="100">
        <v>15340030</v>
      </c>
      <c r="M19" s="4"/>
      <c r="N19" s="100">
        <v>17408934</v>
      </c>
      <c r="O19" s="4"/>
      <c r="P19" s="100">
        <v>21348692</v>
      </c>
      <c r="Q19" s="4"/>
      <c r="R19" s="100">
        <v>21579210</v>
      </c>
      <c r="S19" s="4"/>
      <c r="T19" s="100">
        <v>19874791</v>
      </c>
      <c r="U19" s="79"/>
      <c r="V19" s="5" t="s">
        <v>32</v>
      </c>
      <c r="W19" s="100">
        <v>19638838</v>
      </c>
      <c r="X19" s="4"/>
      <c r="Y19" s="100">
        <v>21542856</v>
      </c>
      <c r="Z19" s="4"/>
      <c r="AA19" s="100">
        <v>24573630</v>
      </c>
      <c r="AB19" s="4"/>
      <c r="AC19" s="100">
        <v>20701579</v>
      </c>
      <c r="AD19" s="4"/>
      <c r="AE19" s="100">
        <v>20158362</v>
      </c>
      <c r="AF19" s="4"/>
      <c r="AG19" s="100">
        <v>22187871</v>
      </c>
      <c r="AH19" s="4"/>
      <c r="AI19" s="100">
        <v>25654427</v>
      </c>
      <c r="AJ19" s="4"/>
      <c r="AK19" s="100">
        <v>24176939</v>
      </c>
      <c r="AL19" s="4"/>
      <c r="AM19" s="100">
        <v>19897557</v>
      </c>
      <c r="AN19" s="4"/>
      <c r="AO19" s="100">
        <v>12156962</v>
      </c>
      <c r="AP19" s="4"/>
      <c r="AQ19" s="5" t="s">
        <v>32</v>
      </c>
      <c r="AR19" s="100">
        <v>8980837</v>
      </c>
      <c r="AS19" s="4"/>
      <c r="AT19" s="100">
        <v>6959027</v>
      </c>
      <c r="AU19" s="4"/>
      <c r="AV19" s="100">
        <v>9378324</v>
      </c>
      <c r="AW19" s="4"/>
      <c r="AX19" s="100">
        <v>13032008</v>
      </c>
      <c r="AY19" s="4"/>
      <c r="AZ19" s="100">
        <v>14171287</v>
      </c>
      <c r="BA19" s="4"/>
      <c r="BB19" s="100">
        <v>15491310</v>
      </c>
      <c r="BC19" s="4"/>
      <c r="BD19" s="100">
        <v>18806728</v>
      </c>
      <c r="BE19" s="4"/>
      <c r="BF19" s="100">
        <v>22706236</v>
      </c>
      <c r="BG19" s="4"/>
      <c r="BH19" s="100">
        <v>20488882</v>
      </c>
      <c r="BI19" s="79"/>
      <c r="BJ19" s="3" t="s">
        <v>32</v>
      </c>
      <c r="BK19" s="100">
        <v>20325933</v>
      </c>
      <c r="BL19" s="4"/>
      <c r="BM19" s="100">
        <v>19941327</v>
      </c>
      <c r="BN19" s="4"/>
      <c r="BO19" s="100">
        <v>18052441</v>
      </c>
      <c r="BP19" s="4"/>
      <c r="BQ19" s="100">
        <v>13432260</v>
      </c>
      <c r="BR19" s="4"/>
      <c r="BS19" s="100">
        <v>8154900</v>
      </c>
      <c r="BT19" s="79"/>
      <c r="BU19" s="100">
        <v>3646495</v>
      </c>
      <c r="BV19" s="79"/>
      <c r="BW19" s="80"/>
      <c r="BX19" s="80"/>
      <c r="BY19" s="80"/>
      <c r="BZ19" s="80"/>
      <c r="CA19" s="80"/>
      <c r="CB19" s="80"/>
      <c r="CC19" s="80"/>
    </row>
    <row r="20" spans="1:81" s="5" customFormat="1" x14ac:dyDescent="0.25">
      <c r="A20" s="5" t="s">
        <v>33</v>
      </c>
      <c r="B20" s="100">
        <v>575237709</v>
      </c>
      <c r="C20" s="77"/>
      <c r="D20" s="100">
        <v>539112699</v>
      </c>
      <c r="E20" s="78"/>
      <c r="F20" s="100">
        <v>36125010</v>
      </c>
      <c r="G20" s="79"/>
      <c r="H20" s="100">
        <v>17455977</v>
      </c>
      <c r="I20" s="79"/>
      <c r="J20" s="100">
        <v>18669033</v>
      </c>
      <c r="K20" s="79"/>
      <c r="L20" s="100">
        <v>13205957</v>
      </c>
      <c r="M20" s="4"/>
      <c r="N20" s="100">
        <v>12422571</v>
      </c>
      <c r="O20" s="4"/>
      <c r="P20" s="100">
        <v>17414319</v>
      </c>
      <c r="Q20" s="4"/>
      <c r="R20" s="100">
        <v>19764807</v>
      </c>
      <c r="S20" s="4"/>
      <c r="T20" s="100">
        <v>18377968</v>
      </c>
      <c r="U20" s="79"/>
      <c r="V20" s="5" t="s">
        <v>33</v>
      </c>
      <c r="W20" s="100">
        <v>18539629</v>
      </c>
      <c r="X20" s="4"/>
      <c r="Y20" s="100">
        <v>21297702</v>
      </c>
      <c r="Z20" s="4"/>
      <c r="AA20" s="100">
        <v>23322915</v>
      </c>
      <c r="AB20" s="4"/>
      <c r="AC20" s="100">
        <v>22081810</v>
      </c>
      <c r="AD20" s="4"/>
      <c r="AE20" s="100">
        <v>24193854</v>
      </c>
      <c r="AF20" s="4"/>
      <c r="AG20" s="100">
        <v>30727653</v>
      </c>
      <c r="AH20" s="4"/>
      <c r="AI20" s="100">
        <v>31676985</v>
      </c>
      <c r="AJ20" s="4"/>
      <c r="AK20" s="100">
        <v>28116537</v>
      </c>
      <c r="AL20" s="4"/>
      <c r="AM20" s="100">
        <v>20947937</v>
      </c>
      <c r="AN20" s="4"/>
      <c r="AO20" s="100">
        <v>15313074</v>
      </c>
      <c r="AP20" s="4"/>
      <c r="AQ20" s="5" t="s">
        <v>33</v>
      </c>
      <c r="AR20" s="100">
        <v>8930744</v>
      </c>
      <c r="AS20" s="4"/>
      <c r="AT20" s="100">
        <v>6167799</v>
      </c>
      <c r="AU20" s="4"/>
      <c r="AV20" s="100">
        <v>8562718</v>
      </c>
      <c r="AW20" s="4"/>
      <c r="AX20" s="100">
        <v>12536953</v>
      </c>
      <c r="AY20" s="4"/>
      <c r="AZ20" s="100">
        <v>13850140</v>
      </c>
      <c r="BA20" s="4"/>
      <c r="BB20" s="100">
        <v>16275994</v>
      </c>
      <c r="BC20" s="4"/>
      <c r="BD20" s="100">
        <v>17834623</v>
      </c>
      <c r="BE20" s="4"/>
      <c r="BF20" s="100">
        <v>22407729</v>
      </c>
      <c r="BG20" s="4"/>
      <c r="BH20" s="100">
        <v>20233651</v>
      </c>
      <c r="BI20" s="79"/>
      <c r="BJ20" s="3" t="s">
        <v>33</v>
      </c>
      <c r="BK20" s="100">
        <v>23365199</v>
      </c>
      <c r="BL20" s="4"/>
      <c r="BM20" s="100">
        <v>23742655</v>
      </c>
      <c r="BN20" s="4"/>
      <c r="BO20" s="100">
        <v>20442333</v>
      </c>
      <c r="BP20" s="4"/>
      <c r="BQ20" s="100">
        <v>15281019</v>
      </c>
      <c r="BR20" s="4"/>
      <c r="BS20" s="100">
        <v>8486738</v>
      </c>
      <c r="BT20" s="79"/>
      <c r="BU20" s="100">
        <v>3590686</v>
      </c>
      <c r="BV20" s="79"/>
      <c r="BW20" s="80"/>
      <c r="BX20" s="80"/>
      <c r="BY20" s="80"/>
      <c r="BZ20" s="80"/>
      <c r="CA20" s="80"/>
      <c r="CB20" s="80"/>
      <c r="CC20" s="80"/>
    </row>
    <row r="21" spans="1:81" s="5" customFormat="1" x14ac:dyDescent="0.25">
      <c r="A21" s="5" t="s">
        <v>34</v>
      </c>
      <c r="B21" s="100">
        <v>610985113</v>
      </c>
      <c r="C21" s="77"/>
      <c r="D21" s="100">
        <v>582701021</v>
      </c>
      <c r="E21" s="78"/>
      <c r="F21" s="100">
        <v>28284092</v>
      </c>
      <c r="G21" s="79"/>
      <c r="H21" s="100">
        <v>13680541</v>
      </c>
      <c r="I21" s="79"/>
      <c r="J21" s="100">
        <v>14603551</v>
      </c>
      <c r="K21" s="79"/>
      <c r="L21" s="100">
        <v>12932611</v>
      </c>
      <c r="M21" s="4"/>
      <c r="N21" s="100">
        <v>12114410</v>
      </c>
      <c r="O21" s="4"/>
      <c r="P21" s="100">
        <v>17315547</v>
      </c>
      <c r="Q21" s="4"/>
      <c r="R21" s="100">
        <v>19470259</v>
      </c>
      <c r="S21" s="4"/>
      <c r="T21" s="100">
        <v>18664850</v>
      </c>
      <c r="U21" s="79"/>
      <c r="V21" s="5" t="s">
        <v>34</v>
      </c>
      <c r="W21" s="100">
        <v>19278963</v>
      </c>
      <c r="X21" s="4"/>
      <c r="Y21" s="100">
        <v>21073248</v>
      </c>
      <c r="Z21" s="4"/>
      <c r="AA21" s="100">
        <v>22710299</v>
      </c>
      <c r="AB21" s="4"/>
      <c r="AC21" s="100">
        <v>23761746</v>
      </c>
      <c r="AD21" s="4"/>
      <c r="AE21" s="100">
        <v>27067299</v>
      </c>
      <c r="AF21" s="4"/>
      <c r="AG21" s="100">
        <v>32795114</v>
      </c>
      <c r="AH21" s="4"/>
      <c r="AI21" s="100">
        <v>37645832</v>
      </c>
      <c r="AJ21" s="4"/>
      <c r="AK21" s="100">
        <v>37495336</v>
      </c>
      <c r="AL21" s="4"/>
      <c r="AM21" s="100">
        <v>31593118</v>
      </c>
      <c r="AN21" s="4"/>
      <c r="AO21" s="100">
        <v>26676747</v>
      </c>
      <c r="AP21" s="4"/>
      <c r="AQ21" s="5" t="s">
        <v>34</v>
      </c>
      <c r="AR21" s="100">
        <v>6415760</v>
      </c>
      <c r="AS21" s="4"/>
      <c r="AT21" s="100">
        <v>7130232</v>
      </c>
      <c r="AU21" s="4"/>
      <c r="AV21" s="100">
        <v>9704425</v>
      </c>
      <c r="AW21" s="4"/>
      <c r="AX21" s="100">
        <v>13334916</v>
      </c>
      <c r="AY21" s="4"/>
      <c r="AZ21" s="100">
        <v>14489798</v>
      </c>
      <c r="BA21" s="4"/>
      <c r="BB21" s="100">
        <v>16430785</v>
      </c>
      <c r="BC21" s="4"/>
      <c r="BD21" s="100">
        <v>16747732</v>
      </c>
      <c r="BE21" s="4"/>
      <c r="BF21" s="100">
        <v>19440633</v>
      </c>
      <c r="BG21" s="4"/>
      <c r="BH21" s="100">
        <v>18924882</v>
      </c>
      <c r="BI21" s="79"/>
      <c r="BJ21" s="3" t="s">
        <v>34</v>
      </c>
      <c r="BK21" s="100">
        <v>21214648</v>
      </c>
      <c r="BL21" s="4"/>
      <c r="BM21" s="100">
        <v>23348349</v>
      </c>
      <c r="BN21" s="4"/>
      <c r="BO21" s="100">
        <v>21367863</v>
      </c>
      <c r="BP21" s="4"/>
      <c r="BQ21" s="100">
        <v>17627034</v>
      </c>
      <c r="BR21" s="4"/>
      <c r="BS21" s="100">
        <v>9817571</v>
      </c>
      <c r="BT21" s="79"/>
      <c r="BU21" s="100">
        <v>6111014</v>
      </c>
      <c r="BV21" s="79"/>
      <c r="BW21" s="80"/>
      <c r="BX21" s="80"/>
      <c r="BY21" s="80"/>
      <c r="BZ21" s="80"/>
      <c r="CA21" s="80"/>
      <c r="CB21" s="80"/>
      <c r="CC21" s="80"/>
    </row>
    <row r="22" spans="1:81" s="5" customFormat="1" x14ac:dyDescent="0.25">
      <c r="A22" s="5" t="s">
        <v>35</v>
      </c>
      <c r="B22" s="100">
        <v>673815014</v>
      </c>
      <c r="C22" s="77"/>
      <c r="D22" s="100">
        <v>629398264</v>
      </c>
      <c r="E22" s="78"/>
      <c r="F22" s="100">
        <v>44416750</v>
      </c>
      <c r="G22" s="79"/>
      <c r="H22" s="100">
        <v>21498824</v>
      </c>
      <c r="I22" s="79"/>
      <c r="J22" s="100">
        <v>22917926</v>
      </c>
      <c r="K22" s="79"/>
      <c r="L22" s="100">
        <v>14557822</v>
      </c>
      <c r="M22" s="4"/>
      <c r="N22" s="100">
        <v>14879273</v>
      </c>
      <c r="O22" s="4"/>
      <c r="P22" s="100">
        <v>20647902</v>
      </c>
      <c r="Q22" s="4"/>
      <c r="R22" s="100">
        <v>23309651</v>
      </c>
      <c r="S22" s="4"/>
      <c r="T22" s="100">
        <v>22777643</v>
      </c>
      <c r="U22" s="79"/>
      <c r="V22" s="5" t="s">
        <v>35</v>
      </c>
      <c r="W22" s="100">
        <v>23722703</v>
      </c>
      <c r="X22" s="4"/>
      <c r="Y22" s="100">
        <v>27187579</v>
      </c>
      <c r="Z22" s="4"/>
      <c r="AA22" s="100">
        <v>29803280</v>
      </c>
      <c r="AB22" s="4"/>
      <c r="AC22" s="100">
        <v>30467603</v>
      </c>
      <c r="AD22" s="4"/>
      <c r="AE22" s="100">
        <v>30304055</v>
      </c>
      <c r="AF22" s="4"/>
      <c r="AG22" s="100">
        <v>33661093</v>
      </c>
      <c r="AH22" s="4"/>
      <c r="AI22" s="100">
        <v>34001498</v>
      </c>
      <c r="AJ22" s="4"/>
      <c r="AK22" s="100">
        <v>29482845</v>
      </c>
      <c r="AL22" s="4"/>
      <c r="AM22" s="100">
        <v>19971859</v>
      </c>
      <c r="AN22" s="4"/>
      <c r="AO22" s="100">
        <v>13618002</v>
      </c>
      <c r="AP22" s="4"/>
      <c r="AQ22" s="5" t="s">
        <v>35</v>
      </c>
      <c r="AR22" s="100">
        <v>9773495</v>
      </c>
      <c r="AS22" s="4"/>
      <c r="AT22" s="100">
        <v>7245372</v>
      </c>
      <c r="AU22" s="4"/>
      <c r="AV22" s="100">
        <v>10149277</v>
      </c>
      <c r="AW22" s="4"/>
      <c r="AX22" s="100">
        <v>13605897</v>
      </c>
      <c r="AY22" s="4"/>
      <c r="AZ22" s="100">
        <v>16016717</v>
      </c>
      <c r="BA22" s="4"/>
      <c r="BB22" s="100">
        <v>17664415</v>
      </c>
      <c r="BC22" s="4"/>
      <c r="BD22" s="100">
        <v>19995881</v>
      </c>
      <c r="BE22" s="4"/>
      <c r="BF22" s="100">
        <v>26662801</v>
      </c>
      <c r="BG22" s="4"/>
      <c r="BH22" s="100">
        <v>26844846</v>
      </c>
      <c r="BI22" s="79"/>
      <c r="BJ22" s="3" t="s">
        <v>35</v>
      </c>
      <c r="BK22" s="100">
        <v>28643411</v>
      </c>
      <c r="BL22" s="4"/>
      <c r="BM22" s="100">
        <v>30087901</v>
      </c>
      <c r="BN22" s="4"/>
      <c r="BO22" s="100">
        <v>25212685</v>
      </c>
      <c r="BP22" s="4"/>
      <c r="BQ22" s="100">
        <v>16780781</v>
      </c>
      <c r="BR22" s="4"/>
      <c r="BS22" s="100">
        <v>8897988</v>
      </c>
      <c r="BT22" s="79"/>
      <c r="BU22" s="100">
        <v>3423989</v>
      </c>
      <c r="BV22" s="79"/>
      <c r="BW22" s="80"/>
      <c r="BX22" s="80"/>
      <c r="BY22" s="80"/>
      <c r="BZ22" s="80"/>
      <c r="CA22" s="80"/>
      <c r="CB22" s="80"/>
      <c r="CC22" s="80"/>
    </row>
    <row r="23" spans="1:81" s="5" customFormat="1" x14ac:dyDescent="0.25">
      <c r="A23" s="5" t="s">
        <v>36</v>
      </c>
      <c r="B23" s="100">
        <v>173896287</v>
      </c>
      <c r="C23" s="77"/>
      <c r="D23" s="100">
        <v>164597607</v>
      </c>
      <c r="E23" s="78"/>
      <c r="F23" s="100">
        <v>9298680</v>
      </c>
      <c r="G23" s="79"/>
      <c r="H23" s="100">
        <v>4291696</v>
      </c>
      <c r="I23" s="79"/>
      <c r="J23" s="100">
        <v>5006984</v>
      </c>
      <c r="K23" s="79"/>
      <c r="L23" s="100">
        <v>4126923</v>
      </c>
      <c r="M23" s="4"/>
      <c r="N23" s="100">
        <v>3753085</v>
      </c>
      <c r="O23" s="4"/>
      <c r="P23" s="100">
        <v>4689349</v>
      </c>
      <c r="Q23" s="4"/>
      <c r="R23" s="100">
        <v>5220977</v>
      </c>
      <c r="S23" s="4"/>
      <c r="T23" s="100">
        <v>5018964</v>
      </c>
      <c r="U23" s="79"/>
      <c r="V23" s="5" t="s">
        <v>36</v>
      </c>
      <c r="W23" s="100">
        <v>6033711</v>
      </c>
      <c r="X23" s="4"/>
      <c r="Y23" s="100">
        <v>6643961</v>
      </c>
      <c r="Z23" s="4"/>
      <c r="AA23" s="100">
        <v>7467362</v>
      </c>
      <c r="AB23" s="4"/>
      <c r="AC23" s="100">
        <v>8447586</v>
      </c>
      <c r="AD23" s="4"/>
      <c r="AE23" s="100">
        <v>7569310</v>
      </c>
      <c r="AF23" s="4"/>
      <c r="AG23" s="100">
        <v>8873851</v>
      </c>
      <c r="AH23" s="4"/>
      <c r="AI23" s="100">
        <v>9981285</v>
      </c>
      <c r="AJ23" s="4"/>
      <c r="AK23" s="100">
        <v>9574945</v>
      </c>
      <c r="AL23" s="4"/>
      <c r="AM23" s="100">
        <v>7563821</v>
      </c>
      <c r="AN23" s="4"/>
      <c r="AO23" s="100">
        <v>5383205</v>
      </c>
      <c r="AP23" s="4"/>
      <c r="AQ23" s="5" t="s">
        <v>36</v>
      </c>
      <c r="AR23" s="100">
        <v>2457411</v>
      </c>
      <c r="AS23" s="4"/>
      <c r="AT23" s="100">
        <v>2560589</v>
      </c>
      <c r="AU23" s="4"/>
      <c r="AV23" s="100">
        <v>2550878</v>
      </c>
      <c r="AW23" s="4"/>
      <c r="AX23" s="100">
        <v>3131603</v>
      </c>
      <c r="AY23" s="4"/>
      <c r="AZ23" s="100">
        <v>3954481</v>
      </c>
      <c r="BA23" s="4"/>
      <c r="BB23" s="100">
        <v>4710366</v>
      </c>
      <c r="BC23" s="4"/>
      <c r="BD23" s="100">
        <v>4895691</v>
      </c>
      <c r="BE23" s="4"/>
      <c r="BF23" s="100">
        <v>6207279</v>
      </c>
      <c r="BG23" s="4"/>
      <c r="BH23" s="100">
        <v>6442461</v>
      </c>
      <c r="BI23" s="79"/>
      <c r="BJ23" s="3" t="s">
        <v>36</v>
      </c>
      <c r="BK23" s="100">
        <v>6409123</v>
      </c>
      <c r="BL23" s="4"/>
      <c r="BM23" s="100">
        <v>6606372</v>
      </c>
      <c r="BN23" s="4"/>
      <c r="BO23" s="100">
        <v>5856060</v>
      </c>
      <c r="BP23" s="4"/>
      <c r="BQ23" s="100">
        <v>4608032</v>
      </c>
      <c r="BR23" s="4"/>
      <c r="BS23" s="100">
        <v>2662699</v>
      </c>
      <c r="BT23" s="79"/>
      <c r="BU23" s="100">
        <v>1196227</v>
      </c>
      <c r="BV23" s="79"/>
      <c r="BW23" s="80"/>
      <c r="BX23" s="80"/>
      <c r="BY23" s="80"/>
      <c r="BZ23" s="80"/>
      <c r="CA23" s="80"/>
      <c r="CB23" s="80"/>
      <c r="CC23" s="80"/>
    </row>
    <row r="24" spans="1:81" s="5" customFormat="1" x14ac:dyDescent="0.25">
      <c r="A24" s="5" t="s">
        <v>37</v>
      </c>
      <c r="B24" s="100">
        <v>98929578</v>
      </c>
      <c r="C24" s="77"/>
      <c r="D24" s="100">
        <v>91812744</v>
      </c>
      <c r="E24" s="78"/>
      <c r="F24" s="100">
        <v>7116834</v>
      </c>
      <c r="G24" s="79"/>
      <c r="H24" s="100">
        <v>3206424</v>
      </c>
      <c r="I24" s="79"/>
      <c r="J24" s="100">
        <v>3910410</v>
      </c>
      <c r="K24" s="79"/>
      <c r="L24" s="100">
        <v>2331596</v>
      </c>
      <c r="M24" s="4"/>
      <c r="N24" s="100">
        <v>2259057</v>
      </c>
      <c r="O24" s="4"/>
      <c r="P24" s="100">
        <v>2855216</v>
      </c>
      <c r="Q24" s="4"/>
      <c r="R24" s="100">
        <v>3310832</v>
      </c>
      <c r="S24" s="4"/>
      <c r="T24" s="100">
        <v>3429609</v>
      </c>
      <c r="U24" s="79"/>
      <c r="V24" s="5" t="s">
        <v>37</v>
      </c>
      <c r="W24" s="100">
        <v>3369426</v>
      </c>
      <c r="X24" s="4"/>
      <c r="Y24" s="100">
        <v>3629881</v>
      </c>
      <c r="Z24" s="4"/>
      <c r="AA24" s="100">
        <v>3523305</v>
      </c>
      <c r="AB24" s="4"/>
      <c r="AC24" s="100">
        <v>3485528</v>
      </c>
      <c r="AD24" s="4"/>
      <c r="AE24" s="100">
        <v>3780729</v>
      </c>
      <c r="AF24" s="4"/>
      <c r="AG24" s="100">
        <v>4586089</v>
      </c>
      <c r="AH24" s="4"/>
      <c r="AI24" s="100">
        <v>5153758</v>
      </c>
      <c r="AJ24" s="4"/>
      <c r="AK24" s="100">
        <v>5103776</v>
      </c>
      <c r="AL24" s="4"/>
      <c r="AM24" s="100">
        <v>4241932</v>
      </c>
      <c r="AN24" s="4"/>
      <c r="AO24" s="100">
        <v>3257853</v>
      </c>
      <c r="AP24" s="4"/>
      <c r="AQ24" s="5" t="s">
        <v>37</v>
      </c>
      <c r="AR24" s="100">
        <v>1536605</v>
      </c>
      <c r="AS24" s="4"/>
      <c r="AT24" s="100">
        <v>966436</v>
      </c>
      <c r="AU24" s="4"/>
      <c r="AV24" s="100">
        <v>1616980</v>
      </c>
      <c r="AW24" s="4"/>
      <c r="AX24" s="100">
        <v>2096768</v>
      </c>
      <c r="AY24" s="4"/>
      <c r="AZ24" s="100">
        <v>2698487</v>
      </c>
      <c r="BA24" s="4"/>
      <c r="BB24" s="100">
        <v>2592784</v>
      </c>
      <c r="BC24" s="4"/>
      <c r="BD24" s="100">
        <v>3354456</v>
      </c>
      <c r="BE24" s="4"/>
      <c r="BF24" s="100">
        <v>3397316</v>
      </c>
      <c r="BG24" s="4"/>
      <c r="BH24" s="100">
        <v>3616638</v>
      </c>
      <c r="BI24" s="79"/>
      <c r="BJ24" s="3" t="s">
        <v>37</v>
      </c>
      <c r="BK24" s="100">
        <v>3265827</v>
      </c>
      <c r="BL24" s="4"/>
      <c r="BM24" s="100">
        <v>3461437</v>
      </c>
      <c r="BN24" s="4"/>
      <c r="BO24" s="100">
        <v>3949486</v>
      </c>
      <c r="BP24" s="4"/>
      <c r="BQ24" s="100">
        <v>2455458</v>
      </c>
      <c r="BR24" s="4"/>
      <c r="BS24" s="100">
        <v>1614828</v>
      </c>
      <c r="BT24" s="79"/>
      <c r="BU24" s="100">
        <v>870651</v>
      </c>
      <c r="BV24" s="79"/>
      <c r="BW24" s="80"/>
      <c r="BX24" s="80"/>
      <c r="BY24" s="80"/>
      <c r="BZ24" s="80"/>
      <c r="CA24" s="80"/>
      <c r="CB24" s="80"/>
      <c r="CC24" s="80"/>
    </row>
    <row r="25" spans="1:81" s="5" customFormat="1" x14ac:dyDescent="0.25">
      <c r="A25" s="5" t="s">
        <v>38</v>
      </c>
      <c r="B25" s="100">
        <v>24773735</v>
      </c>
      <c r="C25" s="77"/>
      <c r="D25" s="100">
        <v>23066741</v>
      </c>
      <c r="E25" s="78"/>
      <c r="F25" s="100">
        <v>1706994</v>
      </c>
      <c r="G25" s="79"/>
      <c r="H25" s="100">
        <v>755990</v>
      </c>
      <c r="I25" s="79"/>
      <c r="J25" s="100">
        <v>951004</v>
      </c>
      <c r="K25" s="79"/>
      <c r="L25" s="100">
        <v>719095</v>
      </c>
      <c r="M25" s="4"/>
      <c r="N25" s="100">
        <v>609436</v>
      </c>
      <c r="O25" s="4"/>
      <c r="P25" s="100">
        <v>691088</v>
      </c>
      <c r="Q25" s="4"/>
      <c r="R25" s="100">
        <v>730267</v>
      </c>
      <c r="S25" s="4"/>
      <c r="T25" s="100">
        <v>722601</v>
      </c>
      <c r="U25" s="79"/>
      <c r="V25" s="5" t="s">
        <v>38</v>
      </c>
      <c r="W25" s="100">
        <v>742887</v>
      </c>
      <c r="X25" s="4"/>
      <c r="Y25" s="100">
        <v>708272</v>
      </c>
      <c r="Z25" s="4"/>
      <c r="AA25" s="100">
        <v>800517</v>
      </c>
      <c r="AB25" s="4"/>
      <c r="AC25" s="100">
        <v>1116149</v>
      </c>
      <c r="AD25" s="4"/>
      <c r="AE25" s="100">
        <v>891338</v>
      </c>
      <c r="AF25" s="4"/>
      <c r="AG25" s="100">
        <v>1694473</v>
      </c>
      <c r="AH25" s="4"/>
      <c r="AI25" s="100">
        <v>1234914</v>
      </c>
      <c r="AJ25" s="4"/>
      <c r="AK25" s="100">
        <v>1011876</v>
      </c>
      <c r="AL25" s="4"/>
      <c r="AM25" s="100">
        <v>902037</v>
      </c>
      <c r="AN25" s="4"/>
      <c r="AO25" s="100">
        <v>731774</v>
      </c>
      <c r="AP25" s="4"/>
      <c r="AQ25" s="5" t="s">
        <v>38</v>
      </c>
      <c r="AR25" s="100">
        <v>327750</v>
      </c>
      <c r="AS25" s="4"/>
      <c r="AT25" s="100">
        <v>239337</v>
      </c>
      <c r="AU25" s="4"/>
      <c r="AV25" s="100">
        <v>357375</v>
      </c>
      <c r="AW25" s="4"/>
      <c r="AX25" s="100">
        <v>430671</v>
      </c>
      <c r="AY25" s="4"/>
      <c r="AZ25" s="100">
        <v>645556</v>
      </c>
      <c r="BA25" s="4"/>
      <c r="BB25" s="100">
        <v>699908</v>
      </c>
      <c r="BC25" s="4"/>
      <c r="BD25" s="100">
        <v>827347</v>
      </c>
      <c r="BE25" s="4"/>
      <c r="BF25" s="100">
        <v>812672</v>
      </c>
      <c r="BG25" s="4"/>
      <c r="BH25" s="100">
        <v>1032239</v>
      </c>
      <c r="BI25" s="79"/>
      <c r="BJ25" s="3" t="s">
        <v>38</v>
      </c>
      <c r="BK25" s="100">
        <v>979973</v>
      </c>
      <c r="BL25" s="4"/>
      <c r="BM25" s="100">
        <v>1354261</v>
      </c>
      <c r="BN25" s="4"/>
      <c r="BO25" s="100">
        <v>910613</v>
      </c>
      <c r="BP25" s="4"/>
      <c r="BQ25" s="100">
        <v>491655</v>
      </c>
      <c r="BR25" s="4"/>
      <c r="BS25" s="100">
        <v>544197</v>
      </c>
      <c r="BT25" s="79"/>
      <c r="BU25" s="100">
        <v>106463</v>
      </c>
      <c r="BV25" s="79"/>
      <c r="BW25" s="80"/>
      <c r="BX25" s="80"/>
      <c r="BY25" s="80"/>
      <c r="BZ25" s="80"/>
      <c r="CA25" s="80"/>
      <c r="CB25" s="80"/>
      <c r="CC25" s="80"/>
    </row>
    <row r="26" spans="1:81" s="5" customFormat="1" x14ac:dyDescent="0.25">
      <c r="A26" s="5" t="s">
        <v>39</v>
      </c>
      <c r="B26" s="100">
        <v>924040074</v>
      </c>
      <c r="C26" s="77"/>
      <c r="D26" s="100">
        <v>856070462</v>
      </c>
      <c r="E26" s="78"/>
      <c r="F26" s="100">
        <v>67969612</v>
      </c>
      <c r="G26" s="79"/>
      <c r="H26" s="100">
        <v>32535576</v>
      </c>
      <c r="I26" s="79"/>
      <c r="J26" s="100">
        <v>35434036</v>
      </c>
      <c r="K26" s="79"/>
      <c r="L26" s="100">
        <v>26304963</v>
      </c>
      <c r="M26" s="4"/>
      <c r="N26" s="100">
        <v>24617107</v>
      </c>
      <c r="O26" s="4"/>
      <c r="P26" s="100">
        <v>30633707</v>
      </c>
      <c r="Q26" s="4"/>
      <c r="R26" s="100">
        <v>29935361</v>
      </c>
      <c r="S26" s="4"/>
      <c r="T26" s="100">
        <v>30190557</v>
      </c>
      <c r="U26" s="79"/>
      <c r="V26" s="5" t="s">
        <v>39</v>
      </c>
      <c r="W26" s="100">
        <v>31330328</v>
      </c>
      <c r="X26" s="4"/>
      <c r="Y26" s="100">
        <v>34961203</v>
      </c>
      <c r="Z26" s="4"/>
      <c r="AA26" s="100">
        <v>37467688</v>
      </c>
      <c r="AB26" s="4"/>
      <c r="AC26" s="100">
        <v>34163867</v>
      </c>
      <c r="AD26" s="4"/>
      <c r="AE26" s="100">
        <v>35449370</v>
      </c>
      <c r="AF26" s="4"/>
      <c r="AG26" s="100">
        <v>39149525</v>
      </c>
      <c r="AH26" s="4"/>
      <c r="AI26" s="100">
        <v>44640593</v>
      </c>
      <c r="AJ26" s="4"/>
      <c r="AK26" s="100">
        <v>44432978</v>
      </c>
      <c r="AL26" s="4"/>
      <c r="AM26" s="100">
        <v>33769849</v>
      </c>
      <c r="AN26" s="4"/>
      <c r="AO26" s="100">
        <v>24230393</v>
      </c>
      <c r="AP26" s="4"/>
      <c r="AQ26" s="5" t="s">
        <v>39</v>
      </c>
      <c r="AR26" s="100">
        <v>16284975</v>
      </c>
      <c r="AS26" s="4"/>
      <c r="AT26" s="100">
        <v>12343789</v>
      </c>
      <c r="AU26" s="4"/>
      <c r="AV26" s="100">
        <v>16844579</v>
      </c>
      <c r="AW26" s="4"/>
      <c r="AX26" s="100">
        <v>21501790</v>
      </c>
      <c r="AY26" s="4"/>
      <c r="AZ26" s="100">
        <v>23453515</v>
      </c>
      <c r="BA26" s="4"/>
      <c r="BB26" s="100">
        <v>26116719</v>
      </c>
      <c r="BC26" s="4"/>
      <c r="BD26" s="100">
        <v>28983320</v>
      </c>
      <c r="BE26" s="4"/>
      <c r="BF26" s="100">
        <v>34990974</v>
      </c>
      <c r="BG26" s="4"/>
      <c r="BH26" s="100">
        <v>33400945</v>
      </c>
      <c r="BI26" s="79"/>
      <c r="BJ26" s="3" t="s">
        <v>39</v>
      </c>
      <c r="BK26" s="100">
        <v>33754066</v>
      </c>
      <c r="BL26" s="4"/>
      <c r="BM26" s="100">
        <v>33740218</v>
      </c>
      <c r="BN26" s="4"/>
      <c r="BO26" s="100">
        <v>30177497</v>
      </c>
      <c r="BP26" s="4"/>
      <c r="BQ26" s="100">
        <v>22673728</v>
      </c>
      <c r="BR26" s="4"/>
      <c r="BS26" s="100">
        <v>13909557</v>
      </c>
      <c r="BT26" s="79"/>
      <c r="BU26" s="100">
        <v>6617301</v>
      </c>
      <c r="BV26" s="79"/>
      <c r="BW26" s="80"/>
      <c r="BX26" s="80"/>
      <c r="BY26" s="80"/>
      <c r="BZ26" s="80"/>
      <c r="CA26" s="80"/>
      <c r="CB26" s="80"/>
      <c r="CC26" s="80"/>
    </row>
    <row r="27" spans="1:81" s="5" customFormat="1" x14ac:dyDescent="0.25">
      <c r="A27" s="5" t="s">
        <v>40</v>
      </c>
      <c r="B27" s="100">
        <v>389978848</v>
      </c>
      <c r="C27" s="77"/>
      <c r="D27" s="100">
        <v>364638167</v>
      </c>
      <c r="E27" s="78"/>
      <c r="F27" s="100">
        <v>25340681</v>
      </c>
      <c r="G27" s="79"/>
      <c r="H27" s="100">
        <v>12100759</v>
      </c>
      <c r="I27" s="79"/>
      <c r="J27" s="100">
        <v>13239922</v>
      </c>
      <c r="K27" s="79"/>
      <c r="L27" s="100">
        <v>9981876</v>
      </c>
      <c r="M27" s="4"/>
      <c r="N27" s="100">
        <v>9613589</v>
      </c>
      <c r="O27" s="4"/>
      <c r="P27" s="100">
        <v>12556709</v>
      </c>
      <c r="Q27" s="4"/>
      <c r="R27" s="100">
        <v>12403540</v>
      </c>
      <c r="S27" s="4"/>
      <c r="T27" s="100">
        <v>11519319</v>
      </c>
      <c r="U27" s="79"/>
      <c r="V27" s="5" t="s">
        <v>40</v>
      </c>
      <c r="W27" s="100">
        <v>12464949</v>
      </c>
      <c r="X27" s="4"/>
      <c r="Y27" s="100">
        <v>15659086</v>
      </c>
      <c r="Z27" s="4"/>
      <c r="AA27" s="100">
        <v>16852823</v>
      </c>
      <c r="AB27" s="4"/>
      <c r="AC27" s="100">
        <v>15232041</v>
      </c>
      <c r="AD27" s="4"/>
      <c r="AE27" s="100">
        <v>16112644</v>
      </c>
      <c r="AF27" s="4"/>
      <c r="AG27" s="100">
        <v>17684648</v>
      </c>
      <c r="AH27" s="4"/>
      <c r="AI27" s="100">
        <v>20007518</v>
      </c>
      <c r="AJ27" s="4"/>
      <c r="AK27" s="100">
        <v>18542023</v>
      </c>
      <c r="AL27" s="4"/>
      <c r="AM27" s="100">
        <v>14619393</v>
      </c>
      <c r="AN27" s="4"/>
      <c r="AO27" s="100">
        <v>9670191</v>
      </c>
      <c r="AP27" s="4"/>
      <c r="AQ27" s="5" t="s">
        <v>40</v>
      </c>
      <c r="AR27" s="100">
        <v>6258432</v>
      </c>
      <c r="AS27" s="4"/>
      <c r="AT27" s="100">
        <v>4516731</v>
      </c>
      <c r="AU27" s="4"/>
      <c r="AV27" s="100">
        <v>6778866</v>
      </c>
      <c r="AW27" s="4"/>
      <c r="AX27" s="100">
        <v>7975112</v>
      </c>
      <c r="AY27" s="4"/>
      <c r="AZ27" s="100">
        <v>10282968</v>
      </c>
      <c r="BA27" s="4"/>
      <c r="BB27" s="100">
        <v>10526822</v>
      </c>
      <c r="BC27" s="4"/>
      <c r="BD27" s="100">
        <v>13699149</v>
      </c>
      <c r="BE27" s="4"/>
      <c r="BF27" s="100">
        <v>15104989</v>
      </c>
      <c r="BG27" s="4"/>
      <c r="BH27" s="100">
        <v>14934661</v>
      </c>
      <c r="BI27" s="79"/>
      <c r="BJ27" s="3" t="s">
        <v>40</v>
      </c>
      <c r="BK27" s="100">
        <v>15050637</v>
      </c>
      <c r="BL27" s="4"/>
      <c r="BM27" s="100">
        <v>14846081</v>
      </c>
      <c r="BN27" s="4"/>
      <c r="BO27" s="100">
        <v>13428322</v>
      </c>
      <c r="BP27" s="4"/>
      <c r="BQ27" s="100">
        <v>9792573</v>
      </c>
      <c r="BR27" s="4"/>
      <c r="BS27" s="100">
        <v>5588059</v>
      </c>
      <c r="BT27" s="79"/>
      <c r="BU27" s="100">
        <v>2934416</v>
      </c>
      <c r="BV27" s="79"/>
      <c r="BW27" s="80"/>
      <c r="BX27" s="80"/>
      <c r="BY27" s="80"/>
      <c r="BZ27" s="80"/>
      <c r="CA27" s="80"/>
      <c r="CB27" s="80"/>
      <c r="CC27" s="80"/>
    </row>
    <row r="28" spans="1:81" s="5" customFormat="1" x14ac:dyDescent="0.25">
      <c r="A28" s="5" t="s">
        <v>41</v>
      </c>
      <c r="B28" s="100">
        <v>1199175357</v>
      </c>
      <c r="C28" s="77"/>
      <c r="D28" s="100">
        <v>1119473936</v>
      </c>
      <c r="E28" s="78"/>
      <c r="F28" s="100">
        <v>79701421</v>
      </c>
      <c r="G28" s="79"/>
      <c r="H28" s="100">
        <v>37249397</v>
      </c>
      <c r="I28" s="79"/>
      <c r="J28" s="100">
        <v>42452024</v>
      </c>
      <c r="K28" s="79"/>
      <c r="L28" s="100">
        <v>32704660</v>
      </c>
      <c r="M28" s="4"/>
      <c r="N28" s="100">
        <v>31047633</v>
      </c>
      <c r="O28" s="4"/>
      <c r="P28" s="100">
        <v>43330934</v>
      </c>
      <c r="Q28" s="4"/>
      <c r="R28" s="100">
        <v>44942354</v>
      </c>
      <c r="S28" s="4"/>
      <c r="T28" s="100">
        <v>42778447</v>
      </c>
      <c r="U28" s="79"/>
      <c r="V28" s="5" t="s">
        <v>41</v>
      </c>
      <c r="W28" s="100">
        <v>44872937</v>
      </c>
      <c r="X28" s="4"/>
      <c r="Y28" s="100">
        <v>47988206</v>
      </c>
      <c r="Z28" s="4"/>
      <c r="AA28" s="100">
        <v>51396462</v>
      </c>
      <c r="AB28" s="4"/>
      <c r="AC28" s="100">
        <v>48094107</v>
      </c>
      <c r="AD28" s="4"/>
      <c r="AE28" s="100">
        <v>49792428</v>
      </c>
      <c r="AF28" s="4"/>
      <c r="AG28" s="100">
        <v>53569614</v>
      </c>
      <c r="AH28" s="4"/>
      <c r="AI28" s="100">
        <v>56430801</v>
      </c>
      <c r="AJ28" s="4"/>
      <c r="AK28" s="100">
        <v>49886999</v>
      </c>
      <c r="AL28" s="4"/>
      <c r="AM28" s="100">
        <v>33473997</v>
      </c>
      <c r="AN28" s="4"/>
      <c r="AO28" s="100">
        <v>26677601</v>
      </c>
      <c r="AP28" s="4"/>
      <c r="AQ28" s="5" t="s">
        <v>41</v>
      </c>
      <c r="AR28" s="100">
        <v>19322597</v>
      </c>
      <c r="AS28" s="4"/>
      <c r="AT28" s="100">
        <v>14532794</v>
      </c>
      <c r="AU28" s="4"/>
      <c r="AV28" s="100">
        <v>20715112</v>
      </c>
      <c r="AW28" s="4"/>
      <c r="AX28" s="100">
        <v>28495835</v>
      </c>
      <c r="AY28" s="4"/>
      <c r="AZ28" s="100">
        <v>31027610</v>
      </c>
      <c r="BA28" s="4"/>
      <c r="BB28" s="100">
        <v>36418605</v>
      </c>
      <c r="BC28" s="4"/>
      <c r="BD28" s="100">
        <v>40883318</v>
      </c>
      <c r="BE28" s="4"/>
      <c r="BF28" s="100">
        <v>48956134</v>
      </c>
      <c r="BG28" s="4"/>
      <c r="BH28" s="100">
        <v>47326927</v>
      </c>
      <c r="BI28" s="79"/>
      <c r="BJ28" s="3" t="s">
        <v>41</v>
      </c>
      <c r="BK28" s="100">
        <v>45210128</v>
      </c>
      <c r="BL28" s="4"/>
      <c r="BM28" s="100">
        <v>44531371</v>
      </c>
      <c r="BN28" s="4"/>
      <c r="BO28" s="100">
        <v>38999845</v>
      </c>
      <c r="BP28" s="4"/>
      <c r="BQ28" s="100">
        <v>25833802</v>
      </c>
      <c r="BR28" s="4"/>
      <c r="BS28" s="100">
        <v>13579438</v>
      </c>
      <c r="BT28" s="79"/>
      <c r="BU28" s="100">
        <v>6653240</v>
      </c>
      <c r="BV28" s="79"/>
      <c r="BW28" s="80"/>
      <c r="BX28" s="80"/>
      <c r="BY28" s="80"/>
      <c r="BZ28" s="80"/>
      <c r="CA28" s="80"/>
      <c r="CB28" s="80"/>
      <c r="CC28" s="80"/>
    </row>
    <row r="29" spans="1:81" s="5" customFormat="1" x14ac:dyDescent="0.25">
      <c r="A29" s="5" t="s">
        <v>42</v>
      </c>
      <c r="B29" s="100">
        <v>499388973</v>
      </c>
      <c r="C29" s="77"/>
      <c r="D29" s="100">
        <v>463363075</v>
      </c>
      <c r="E29" s="78"/>
      <c r="F29" s="100">
        <v>36025898</v>
      </c>
      <c r="G29" s="79"/>
      <c r="H29" s="100">
        <v>17357183</v>
      </c>
      <c r="I29" s="79"/>
      <c r="J29" s="100">
        <v>18668715</v>
      </c>
      <c r="K29" s="79"/>
      <c r="L29" s="100">
        <v>14971990</v>
      </c>
      <c r="M29" s="4"/>
      <c r="N29" s="100">
        <v>12767289</v>
      </c>
      <c r="O29" s="4"/>
      <c r="P29" s="100">
        <v>17147285</v>
      </c>
      <c r="Q29" s="4"/>
      <c r="R29" s="100">
        <v>18452295</v>
      </c>
      <c r="S29" s="4"/>
      <c r="T29" s="100">
        <v>16982893</v>
      </c>
      <c r="U29" s="79"/>
      <c r="V29" s="5" t="s">
        <v>42</v>
      </c>
      <c r="W29" s="100">
        <v>18760176</v>
      </c>
      <c r="X29" s="4"/>
      <c r="Y29" s="100">
        <v>18571724</v>
      </c>
      <c r="Z29" s="4"/>
      <c r="AA29" s="100">
        <v>19345083</v>
      </c>
      <c r="AB29" s="4"/>
      <c r="AC29" s="100">
        <v>17187198</v>
      </c>
      <c r="AD29" s="4"/>
      <c r="AE29" s="100">
        <v>18468296</v>
      </c>
      <c r="AF29" s="4"/>
      <c r="AG29" s="100">
        <v>22025807</v>
      </c>
      <c r="AH29" s="4"/>
      <c r="AI29" s="100">
        <v>24702978</v>
      </c>
      <c r="AJ29" s="4"/>
      <c r="AK29" s="100">
        <v>21943942</v>
      </c>
      <c r="AL29" s="4"/>
      <c r="AM29" s="100">
        <v>16883929</v>
      </c>
      <c r="AN29" s="4"/>
      <c r="AO29" s="100">
        <v>10297711</v>
      </c>
      <c r="AP29" s="4"/>
      <c r="AQ29" s="5" t="s">
        <v>42</v>
      </c>
      <c r="AR29" s="100">
        <v>8462831</v>
      </c>
      <c r="AS29" s="4"/>
      <c r="AT29" s="100">
        <v>5964114</v>
      </c>
      <c r="AU29" s="4"/>
      <c r="AV29" s="100">
        <v>7845830</v>
      </c>
      <c r="AW29" s="4"/>
      <c r="AX29" s="100">
        <v>11909228</v>
      </c>
      <c r="AY29" s="4"/>
      <c r="AZ29" s="100">
        <v>13844796</v>
      </c>
      <c r="BA29" s="4"/>
      <c r="BB29" s="100">
        <v>15571026</v>
      </c>
      <c r="BC29" s="4"/>
      <c r="BD29" s="100">
        <v>16614509</v>
      </c>
      <c r="BE29" s="4"/>
      <c r="BF29" s="100">
        <v>19915025</v>
      </c>
      <c r="BG29" s="4"/>
      <c r="BH29" s="100">
        <v>18009848</v>
      </c>
      <c r="BI29" s="79"/>
      <c r="BJ29" s="3" t="s">
        <v>42</v>
      </c>
      <c r="BK29" s="100">
        <v>18159177</v>
      </c>
      <c r="BL29" s="4"/>
      <c r="BM29" s="100">
        <v>19227093</v>
      </c>
      <c r="BN29" s="4"/>
      <c r="BO29" s="100">
        <v>17244889</v>
      </c>
      <c r="BP29" s="4"/>
      <c r="BQ29" s="100">
        <v>12090594</v>
      </c>
      <c r="BR29" s="4"/>
      <c r="BS29" s="100">
        <v>6705177</v>
      </c>
      <c r="BT29" s="79"/>
      <c r="BU29" s="100">
        <v>3290342</v>
      </c>
      <c r="BV29" s="79"/>
      <c r="BW29" s="80"/>
      <c r="BX29" s="80"/>
      <c r="BY29" s="80"/>
      <c r="BZ29" s="80"/>
      <c r="CA29" s="80"/>
      <c r="CB29" s="80"/>
      <c r="CC29" s="80"/>
    </row>
    <row r="30" spans="1:81" s="5" customFormat="1" x14ac:dyDescent="0.25">
      <c r="A30" s="5" t="s">
        <v>43</v>
      </c>
      <c r="B30" s="100">
        <v>953615957</v>
      </c>
      <c r="C30" s="77"/>
      <c r="D30" s="100">
        <v>902100373</v>
      </c>
      <c r="E30" s="78"/>
      <c r="F30" s="100">
        <v>51515584</v>
      </c>
      <c r="G30" s="79"/>
      <c r="H30" s="100">
        <v>24387877</v>
      </c>
      <c r="I30" s="79"/>
      <c r="J30" s="100">
        <v>27127707</v>
      </c>
      <c r="K30" s="79"/>
      <c r="L30" s="100">
        <v>16669354</v>
      </c>
      <c r="M30" s="4"/>
      <c r="N30" s="100">
        <v>19977807</v>
      </c>
      <c r="O30" s="4"/>
      <c r="P30" s="100">
        <v>27889740</v>
      </c>
      <c r="Q30" s="4"/>
      <c r="R30" s="100">
        <v>30616584</v>
      </c>
      <c r="S30" s="4"/>
      <c r="T30" s="100">
        <v>26274903</v>
      </c>
      <c r="U30" s="79"/>
      <c r="V30" s="5" t="s">
        <v>43</v>
      </c>
      <c r="W30" s="100">
        <v>28259115</v>
      </c>
      <c r="X30" s="4"/>
      <c r="Y30" s="100">
        <v>33341947</v>
      </c>
      <c r="Z30" s="4"/>
      <c r="AA30" s="100">
        <v>40731069</v>
      </c>
      <c r="AB30" s="4"/>
      <c r="AC30" s="100">
        <v>44068452</v>
      </c>
      <c r="AD30" s="4"/>
      <c r="AE30" s="100">
        <v>46297800</v>
      </c>
      <c r="AF30" s="4"/>
      <c r="AG30" s="100">
        <v>49384820</v>
      </c>
      <c r="AH30" s="4"/>
      <c r="AI30" s="100">
        <v>53919769</v>
      </c>
      <c r="AJ30" s="4"/>
      <c r="AK30" s="100">
        <v>47423075</v>
      </c>
      <c r="AL30" s="4"/>
      <c r="AM30" s="100">
        <v>37170160</v>
      </c>
      <c r="AN30" s="4"/>
      <c r="AO30" s="100">
        <v>28298293</v>
      </c>
      <c r="AP30" s="4"/>
      <c r="AQ30" s="5" t="s">
        <v>43</v>
      </c>
      <c r="AR30" s="100">
        <v>10380543</v>
      </c>
      <c r="AS30" s="4"/>
      <c r="AT30" s="100">
        <v>9559536</v>
      </c>
      <c r="AU30" s="4"/>
      <c r="AV30" s="100">
        <v>13408153</v>
      </c>
      <c r="AW30" s="4"/>
      <c r="AX30" s="100">
        <v>19610004</v>
      </c>
      <c r="AY30" s="4"/>
      <c r="AZ30" s="100">
        <v>20926593</v>
      </c>
      <c r="BA30" s="4"/>
      <c r="BB30" s="100">
        <v>22775567</v>
      </c>
      <c r="BC30" s="4"/>
      <c r="BD30" s="100">
        <v>28506171</v>
      </c>
      <c r="BE30" s="4"/>
      <c r="BF30" s="100">
        <v>37089743</v>
      </c>
      <c r="BG30" s="4"/>
      <c r="BH30" s="100">
        <v>41317734</v>
      </c>
      <c r="BI30" s="79"/>
      <c r="BJ30" s="3" t="s">
        <v>43</v>
      </c>
      <c r="BK30" s="100">
        <v>45870245</v>
      </c>
      <c r="BL30" s="4"/>
      <c r="BM30" s="100">
        <v>40514847</v>
      </c>
      <c r="BN30" s="4"/>
      <c r="BO30" s="100">
        <v>35639525</v>
      </c>
      <c r="BP30" s="4"/>
      <c r="BQ30" s="100">
        <v>25717889</v>
      </c>
      <c r="BR30" s="4"/>
      <c r="BS30" s="100">
        <v>13607003</v>
      </c>
      <c r="BT30" s="79"/>
      <c r="BU30" s="100">
        <v>6853932</v>
      </c>
      <c r="BV30" s="79"/>
      <c r="BW30" s="80"/>
      <c r="BX30" s="80"/>
      <c r="BY30" s="80"/>
      <c r="BZ30" s="80"/>
      <c r="CA30" s="80"/>
      <c r="CB30" s="80"/>
      <c r="CC30" s="80"/>
    </row>
    <row r="31" spans="1:81" s="5" customFormat="1" x14ac:dyDescent="0.25">
      <c r="A31" s="5" t="s">
        <v>44</v>
      </c>
      <c r="B31" s="100">
        <v>1872735087</v>
      </c>
      <c r="C31" s="77"/>
      <c r="D31" s="100">
        <v>1738017106</v>
      </c>
      <c r="E31" s="78"/>
      <c r="F31" s="100">
        <v>134717981</v>
      </c>
      <c r="G31" s="79"/>
      <c r="H31" s="100">
        <v>63424452</v>
      </c>
      <c r="I31" s="79"/>
      <c r="J31" s="100">
        <v>71293529</v>
      </c>
      <c r="K31" s="79"/>
      <c r="L31" s="100">
        <v>42321051</v>
      </c>
      <c r="M31" s="4"/>
      <c r="N31" s="100">
        <v>52725371</v>
      </c>
      <c r="O31" s="4"/>
      <c r="P31" s="100">
        <v>65685411</v>
      </c>
      <c r="Q31" s="4"/>
      <c r="R31" s="100">
        <v>67971291</v>
      </c>
      <c r="S31" s="4"/>
      <c r="T31" s="100">
        <v>61962576</v>
      </c>
      <c r="U31" s="79"/>
      <c r="V31" s="5" t="s">
        <v>44</v>
      </c>
      <c r="W31" s="100">
        <v>61594413</v>
      </c>
      <c r="X31" s="4"/>
      <c r="Y31" s="100">
        <v>70679498</v>
      </c>
      <c r="Z31" s="4"/>
      <c r="AA31" s="100">
        <v>81571185</v>
      </c>
      <c r="AB31" s="4"/>
      <c r="AC31" s="100">
        <v>72300291</v>
      </c>
      <c r="AD31" s="4"/>
      <c r="AE31" s="100">
        <v>73866803</v>
      </c>
      <c r="AF31" s="4"/>
      <c r="AG31" s="100">
        <v>82544802</v>
      </c>
      <c r="AH31" s="4"/>
      <c r="AI31" s="100">
        <v>91808568</v>
      </c>
      <c r="AJ31" s="4"/>
      <c r="AK31" s="100">
        <v>91266172</v>
      </c>
      <c r="AL31" s="4"/>
      <c r="AM31" s="100">
        <v>74798944</v>
      </c>
      <c r="AN31" s="4"/>
      <c r="AO31" s="100">
        <v>61481313</v>
      </c>
      <c r="AP31" s="4"/>
      <c r="AQ31" s="5" t="s">
        <v>44</v>
      </c>
      <c r="AR31" s="100">
        <v>26026174</v>
      </c>
      <c r="AS31" s="4"/>
      <c r="AT31" s="100">
        <v>21209578</v>
      </c>
      <c r="AU31" s="4"/>
      <c r="AV31" s="100">
        <v>27905731</v>
      </c>
      <c r="AW31" s="4"/>
      <c r="AX31" s="100">
        <v>37616787</v>
      </c>
      <c r="AY31" s="4"/>
      <c r="AZ31" s="100">
        <v>41864327</v>
      </c>
      <c r="BA31" s="4"/>
      <c r="BB31" s="100">
        <v>46653717</v>
      </c>
      <c r="BC31" s="4"/>
      <c r="BD31" s="100">
        <v>56980253</v>
      </c>
      <c r="BE31" s="4"/>
      <c r="BF31" s="100">
        <v>71666687</v>
      </c>
      <c r="BG31" s="4"/>
      <c r="BH31" s="100">
        <v>65024947</v>
      </c>
      <c r="BI31" s="79"/>
      <c r="BJ31" s="3" t="s">
        <v>44</v>
      </c>
      <c r="BK31" s="100">
        <v>66822667</v>
      </c>
      <c r="BL31" s="4"/>
      <c r="BM31" s="100">
        <v>68949346</v>
      </c>
      <c r="BN31" s="4"/>
      <c r="BO31" s="100">
        <v>63997752</v>
      </c>
      <c r="BP31" s="4"/>
      <c r="BQ31" s="100">
        <v>47871628</v>
      </c>
      <c r="BR31" s="4"/>
      <c r="BS31" s="100">
        <v>27229791</v>
      </c>
      <c r="BT31" s="79"/>
      <c r="BU31" s="100">
        <v>15620032</v>
      </c>
      <c r="BV31" s="79"/>
      <c r="BW31" s="80"/>
      <c r="BX31" s="80"/>
      <c r="BY31" s="80"/>
      <c r="BZ31" s="80"/>
      <c r="CA31" s="80"/>
      <c r="CB31" s="80"/>
      <c r="CC31" s="80"/>
    </row>
    <row r="32" spans="1:81" s="5" customFormat="1" x14ac:dyDescent="0.25">
      <c r="A32" s="5" t="s">
        <v>45</v>
      </c>
      <c r="B32" s="100">
        <v>633263026</v>
      </c>
      <c r="C32" s="77"/>
      <c r="D32" s="100">
        <v>591105297</v>
      </c>
      <c r="E32" s="78"/>
      <c r="F32" s="100">
        <v>42157729</v>
      </c>
      <c r="G32" s="79"/>
      <c r="H32" s="100">
        <v>20712059</v>
      </c>
      <c r="I32" s="79"/>
      <c r="J32" s="100">
        <v>21445670</v>
      </c>
      <c r="K32" s="79"/>
      <c r="L32" s="100">
        <v>16726402</v>
      </c>
      <c r="M32" s="4"/>
      <c r="N32" s="100">
        <v>18909189</v>
      </c>
      <c r="O32" s="4"/>
      <c r="P32" s="100">
        <v>22572383</v>
      </c>
      <c r="Q32" s="4"/>
      <c r="R32" s="100">
        <v>22780504</v>
      </c>
      <c r="S32" s="4"/>
      <c r="T32" s="100">
        <v>21657102</v>
      </c>
      <c r="U32" s="79"/>
      <c r="V32" s="5" t="s">
        <v>45</v>
      </c>
      <c r="W32" s="100">
        <v>20356950</v>
      </c>
      <c r="X32" s="4"/>
      <c r="Y32" s="100">
        <v>23830257</v>
      </c>
      <c r="Z32" s="4"/>
      <c r="AA32" s="100">
        <v>27766549</v>
      </c>
      <c r="AB32" s="4"/>
      <c r="AC32" s="100">
        <v>24624797</v>
      </c>
      <c r="AD32" s="4"/>
      <c r="AE32" s="100">
        <v>25885448</v>
      </c>
      <c r="AF32" s="4"/>
      <c r="AG32" s="100">
        <v>27393219</v>
      </c>
      <c r="AH32" s="4"/>
      <c r="AI32" s="100">
        <v>30783156</v>
      </c>
      <c r="AJ32" s="4"/>
      <c r="AK32" s="100">
        <v>29108576</v>
      </c>
      <c r="AL32" s="4"/>
      <c r="AM32" s="100">
        <v>20367893</v>
      </c>
      <c r="AN32" s="4"/>
      <c r="AO32" s="100">
        <v>13335152</v>
      </c>
      <c r="AP32" s="4"/>
      <c r="AQ32" s="5" t="s">
        <v>45</v>
      </c>
      <c r="AR32" s="100">
        <v>10799986</v>
      </c>
      <c r="AS32" s="4"/>
      <c r="AT32" s="100">
        <v>8679124</v>
      </c>
      <c r="AU32" s="4"/>
      <c r="AV32" s="100">
        <v>10607355</v>
      </c>
      <c r="AW32" s="4"/>
      <c r="AX32" s="100">
        <v>13857011</v>
      </c>
      <c r="AY32" s="4"/>
      <c r="AZ32" s="100">
        <v>15271914</v>
      </c>
      <c r="BA32" s="4"/>
      <c r="BB32" s="100">
        <v>17627162</v>
      </c>
      <c r="BC32" s="4"/>
      <c r="BD32" s="100">
        <v>19872224</v>
      </c>
      <c r="BE32" s="4"/>
      <c r="BF32" s="100">
        <v>24838927</v>
      </c>
      <c r="BG32" s="4"/>
      <c r="BH32" s="100">
        <v>23558044</v>
      </c>
      <c r="BI32" s="79"/>
      <c r="BJ32" s="3" t="s">
        <v>45</v>
      </c>
      <c r="BK32" s="100">
        <v>24888208</v>
      </c>
      <c r="BL32" s="4"/>
      <c r="BM32" s="100">
        <v>25265430</v>
      </c>
      <c r="BN32" s="4"/>
      <c r="BO32" s="100">
        <v>21681501</v>
      </c>
      <c r="BP32" s="4"/>
      <c r="BQ32" s="100">
        <v>15975568</v>
      </c>
      <c r="BR32" s="4"/>
      <c r="BS32" s="100">
        <v>8381633</v>
      </c>
      <c r="BT32" s="79"/>
      <c r="BU32" s="100">
        <v>3703633</v>
      </c>
      <c r="BV32" s="79"/>
      <c r="BW32" s="80"/>
      <c r="BX32" s="80"/>
      <c r="BY32" s="80"/>
      <c r="BZ32" s="80"/>
      <c r="CA32" s="80"/>
      <c r="CB32" s="80"/>
      <c r="CC32" s="80"/>
    </row>
    <row r="33" spans="1:81" s="5" customFormat="1" x14ac:dyDescent="0.25">
      <c r="A33" s="5" t="s">
        <v>46</v>
      </c>
      <c r="B33" s="100">
        <v>490656445</v>
      </c>
      <c r="C33" s="77"/>
      <c r="D33" s="100">
        <v>460212931</v>
      </c>
      <c r="E33" s="78"/>
      <c r="F33" s="100">
        <v>30443514</v>
      </c>
      <c r="G33" s="79"/>
      <c r="H33" s="100">
        <v>14658561</v>
      </c>
      <c r="I33" s="79"/>
      <c r="J33" s="100">
        <v>15784953</v>
      </c>
      <c r="K33" s="79"/>
      <c r="L33" s="100">
        <v>10884869</v>
      </c>
      <c r="M33" s="4"/>
      <c r="N33" s="100">
        <v>13510322</v>
      </c>
      <c r="O33" s="4"/>
      <c r="P33" s="100">
        <v>16847309</v>
      </c>
      <c r="Q33" s="4"/>
      <c r="R33" s="100">
        <v>16359587</v>
      </c>
      <c r="S33" s="4"/>
      <c r="T33" s="100">
        <v>14913215</v>
      </c>
      <c r="U33" s="79"/>
      <c r="V33" s="5" t="s">
        <v>46</v>
      </c>
      <c r="W33" s="100">
        <v>15699644</v>
      </c>
      <c r="X33" s="4"/>
      <c r="Y33" s="100">
        <v>18698739</v>
      </c>
      <c r="Z33" s="4"/>
      <c r="AA33" s="100">
        <v>20167201</v>
      </c>
      <c r="AB33" s="4"/>
      <c r="AC33" s="100">
        <v>17508020</v>
      </c>
      <c r="AD33" s="4"/>
      <c r="AE33" s="100">
        <v>19613097</v>
      </c>
      <c r="AF33" s="4"/>
      <c r="AG33" s="100">
        <v>24448536</v>
      </c>
      <c r="AH33" s="4"/>
      <c r="AI33" s="100">
        <v>26860147</v>
      </c>
      <c r="AJ33" s="4"/>
      <c r="AK33" s="100">
        <v>26172243</v>
      </c>
      <c r="AL33" s="4"/>
      <c r="AM33" s="100">
        <v>20253928</v>
      </c>
      <c r="AN33" s="4"/>
      <c r="AO33" s="100">
        <v>17041679</v>
      </c>
      <c r="AP33" s="4"/>
      <c r="AQ33" s="5" t="s">
        <v>46</v>
      </c>
      <c r="AR33" s="100">
        <v>7158245</v>
      </c>
      <c r="AS33" s="4"/>
      <c r="AT33" s="100">
        <v>6065472</v>
      </c>
      <c r="AU33" s="4"/>
      <c r="AV33" s="100">
        <v>7746309</v>
      </c>
      <c r="AW33" s="4"/>
      <c r="AX33" s="100">
        <v>9776122</v>
      </c>
      <c r="AY33" s="4"/>
      <c r="AZ33" s="100">
        <v>10872074</v>
      </c>
      <c r="BA33" s="4"/>
      <c r="BB33" s="100">
        <v>12210345</v>
      </c>
      <c r="BC33" s="4"/>
      <c r="BD33" s="100">
        <v>14529233</v>
      </c>
      <c r="BE33" s="4"/>
      <c r="BF33" s="100">
        <v>18012091</v>
      </c>
      <c r="BG33" s="4"/>
      <c r="BH33" s="100">
        <v>16203546</v>
      </c>
      <c r="BI33" s="79"/>
      <c r="BJ33" s="3" t="s">
        <v>46</v>
      </c>
      <c r="BK33" s="100">
        <v>16971172</v>
      </c>
      <c r="BL33" s="4"/>
      <c r="BM33" s="100">
        <v>18230386</v>
      </c>
      <c r="BN33" s="4"/>
      <c r="BO33" s="100">
        <v>17463911</v>
      </c>
      <c r="BP33" s="4"/>
      <c r="BQ33" s="100">
        <v>14546346</v>
      </c>
      <c r="BR33" s="4"/>
      <c r="BS33" s="100">
        <v>7307342</v>
      </c>
      <c r="BT33" s="79"/>
      <c r="BU33" s="100">
        <v>4141801</v>
      </c>
      <c r="BV33" s="79"/>
      <c r="BW33" s="80"/>
      <c r="BX33" s="80"/>
      <c r="BY33" s="80"/>
      <c r="BZ33" s="80"/>
      <c r="CA33" s="80"/>
      <c r="CB33" s="80"/>
      <c r="CC33" s="80"/>
    </row>
    <row r="34" spans="1:81" s="5" customFormat="1" x14ac:dyDescent="0.25">
      <c r="A34" s="5" t="s">
        <v>47</v>
      </c>
      <c r="B34" s="100">
        <v>1319444596</v>
      </c>
      <c r="C34" s="77"/>
      <c r="D34" s="100">
        <v>1228939625</v>
      </c>
      <c r="E34" s="78"/>
      <c r="F34" s="100">
        <v>90504971</v>
      </c>
      <c r="G34" s="79"/>
      <c r="H34" s="100">
        <v>43627428</v>
      </c>
      <c r="I34" s="79"/>
      <c r="J34" s="100">
        <v>46877543</v>
      </c>
      <c r="K34" s="79"/>
      <c r="L34" s="100">
        <v>29671901</v>
      </c>
      <c r="M34" s="4"/>
      <c r="N34" s="100">
        <v>37386804</v>
      </c>
      <c r="O34" s="4"/>
      <c r="P34" s="100">
        <v>48936901</v>
      </c>
      <c r="Q34" s="4"/>
      <c r="R34" s="100">
        <v>53241616</v>
      </c>
      <c r="S34" s="4"/>
      <c r="T34" s="100">
        <v>48312694</v>
      </c>
      <c r="U34" s="79"/>
      <c r="V34" s="5" t="s">
        <v>47</v>
      </c>
      <c r="W34" s="100">
        <v>47793268</v>
      </c>
      <c r="X34" s="4"/>
      <c r="Y34" s="100">
        <v>51160983</v>
      </c>
      <c r="Z34" s="4"/>
      <c r="AA34" s="100">
        <v>59499226</v>
      </c>
      <c r="AB34" s="4"/>
      <c r="AC34" s="100">
        <v>51983974</v>
      </c>
      <c r="AD34" s="4"/>
      <c r="AE34" s="100">
        <v>50832433</v>
      </c>
      <c r="AF34" s="4"/>
      <c r="AG34" s="100">
        <v>56539174</v>
      </c>
      <c r="AH34" s="4"/>
      <c r="AI34" s="100">
        <v>59565770</v>
      </c>
      <c r="AJ34" s="4"/>
      <c r="AK34" s="100">
        <v>60071874</v>
      </c>
      <c r="AL34" s="4"/>
      <c r="AM34" s="100">
        <v>50743631</v>
      </c>
      <c r="AN34" s="4"/>
      <c r="AO34" s="100">
        <v>48456142</v>
      </c>
      <c r="AP34" s="4"/>
      <c r="AQ34" s="5" t="s">
        <v>47</v>
      </c>
      <c r="AR34" s="100">
        <v>18912582</v>
      </c>
      <c r="AS34" s="4"/>
      <c r="AT34" s="100">
        <v>15732383</v>
      </c>
      <c r="AU34" s="4"/>
      <c r="AV34" s="100">
        <v>23346175</v>
      </c>
      <c r="AW34" s="4"/>
      <c r="AX34" s="100">
        <v>30979567</v>
      </c>
      <c r="AY34" s="4"/>
      <c r="AZ34" s="100">
        <v>34293924</v>
      </c>
      <c r="BA34" s="4"/>
      <c r="BB34" s="100">
        <v>35625123</v>
      </c>
      <c r="BC34" s="4"/>
      <c r="BD34" s="100">
        <v>37136710</v>
      </c>
      <c r="BE34" s="4"/>
      <c r="BF34" s="100">
        <v>45059793</v>
      </c>
      <c r="BG34" s="4"/>
      <c r="BH34" s="100">
        <v>42771294</v>
      </c>
      <c r="BI34" s="79"/>
      <c r="BJ34" s="3" t="s">
        <v>47</v>
      </c>
      <c r="BK34" s="100">
        <v>45399506</v>
      </c>
      <c r="BL34" s="4"/>
      <c r="BM34" s="100">
        <v>43112377</v>
      </c>
      <c r="BN34" s="4"/>
      <c r="BO34" s="100">
        <v>40088037</v>
      </c>
      <c r="BP34" s="4"/>
      <c r="BQ34" s="100">
        <v>31573176</v>
      </c>
      <c r="BR34" s="4"/>
      <c r="BS34" s="100">
        <v>19124222</v>
      </c>
      <c r="BT34" s="79"/>
      <c r="BU34" s="100">
        <v>11588365</v>
      </c>
      <c r="BV34" s="79"/>
      <c r="BW34" s="80"/>
      <c r="BX34" s="80"/>
      <c r="BY34" s="80"/>
      <c r="BZ34" s="80"/>
      <c r="CA34" s="80"/>
      <c r="CB34" s="80"/>
      <c r="CC34" s="80"/>
    </row>
    <row r="35" spans="1:81" s="5" customFormat="1" x14ac:dyDescent="0.25">
      <c r="A35" s="5" t="s">
        <v>48</v>
      </c>
      <c r="B35" s="100">
        <v>174836128</v>
      </c>
      <c r="C35" s="77"/>
      <c r="D35" s="100">
        <v>162961226</v>
      </c>
      <c r="E35" s="78"/>
      <c r="F35" s="100">
        <v>11874902</v>
      </c>
      <c r="G35" s="79"/>
      <c r="H35" s="100">
        <v>5455471</v>
      </c>
      <c r="I35" s="79"/>
      <c r="J35" s="100">
        <v>6419431</v>
      </c>
      <c r="K35" s="79"/>
      <c r="L35" s="100">
        <v>3803341</v>
      </c>
      <c r="M35" s="4"/>
      <c r="N35" s="100">
        <v>3820746</v>
      </c>
      <c r="O35" s="4"/>
      <c r="P35" s="100">
        <v>4482951</v>
      </c>
      <c r="Q35" s="4"/>
      <c r="R35" s="100">
        <v>4671321</v>
      </c>
      <c r="S35" s="4"/>
      <c r="T35" s="100">
        <v>4537040</v>
      </c>
      <c r="U35" s="79"/>
      <c r="V35" s="5" t="s">
        <v>48</v>
      </c>
      <c r="W35" s="100">
        <v>5619505</v>
      </c>
      <c r="X35" s="4"/>
      <c r="Y35" s="100">
        <v>6344626</v>
      </c>
      <c r="Z35" s="4"/>
      <c r="AA35" s="100">
        <v>7322036</v>
      </c>
      <c r="AB35" s="4"/>
      <c r="AC35" s="100">
        <v>6607313</v>
      </c>
      <c r="AD35" s="4"/>
      <c r="AE35" s="100">
        <v>6748281</v>
      </c>
      <c r="AF35" s="4"/>
      <c r="AG35" s="100">
        <v>8603175</v>
      </c>
      <c r="AH35" s="4"/>
      <c r="AI35" s="100">
        <v>9941683</v>
      </c>
      <c r="AJ35" s="4"/>
      <c r="AK35" s="100">
        <v>9666546</v>
      </c>
      <c r="AL35" s="4"/>
      <c r="AM35" s="100">
        <v>7896292</v>
      </c>
      <c r="AN35" s="4"/>
      <c r="AO35" s="100">
        <v>6246046</v>
      </c>
      <c r="AP35" s="4"/>
      <c r="AQ35" s="5" t="s">
        <v>48</v>
      </c>
      <c r="AR35" s="100">
        <v>2657239</v>
      </c>
      <c r="AS35" s="4"/>
      <c r="AT35" s="100">
        <v>1935247</v>
      </c>
      <c r="AU35" s="4"/>
      <c r="AV35" s="100">
        <v>2585766</v>
      </c>
      <c r="AW35" s="4"/>
      <c r="AX35" s="100">
        <v>3208734</v>
      </c>
      <c r="AY35" s="4"/>
      <c r="AZ35" s="100">
        <v>3625307</v>
      </c>
      <c r="BA35" s="4"/>
      <c r="BB35" s="100">
        <v>4017562</v>
      </c>
      <c r="BC35" s="4"/>
      <c r="BD35" s="100">
        <v>5457021</v>
      </c>
      <c r="BE35" s="4"/>
      <c r="BF35" s="100">
        <v>6794185</v>
      </c>
      <c r="BG35" s="4"/>
      <c r="BH35" s="100">
        <v>6327125</v>
      </c>
      <c r="BI35" s="79"/>
      <c r="BJ35" s="3" t="s">
        <v>48</v>
      </c>
      <c r="BK35" s="100">
        <v>7449145</v>
      </c>
      <c r="BL35" s="4"/>
      <c r="BM35" s="100">
        <v>6411794</v>
      </c>
      <c r="BN35" s="4"/>
      <c r="BO35" s="100">
        <v>6668157</v>
      </c>
      <c r="BP35" s="4"/>
      <c r="BQ35" s="100">
        <v>5164917</v>
      </c>
      <c r="BR35" s="4"/>
      <c r="BS35" s="100">
        <v>2879902</v>
      </c>
      <c r="BT35" s="79"/>
      <c r="BU35" s="100">
        <v>1468223</v>
      </c>
      <c r="BV35" s="79"/>
      <c r="BW35" s="80"/>
      <c r="BX35" s="80"/>
      <c r="BY35" s="80"/>
      <c r="BZ35" s="80"/>
      <c r="CA35" s="80"/>
      <c r="CB35" s="80"/>
      <c r="CC35" s="80"/>
    </row>
    <row r="36" spans="1:81" s="10" customFormat="1" x14ac:dyDescent="0.25">
      <c r="A36" s="5" t="s">
        <v>49</v>
      </c>
      <c r="B36" s="79">
        <f>SUM(B10:B35)</f>
        <v>17903750946</v>
      </c>
      <c r="C36" s="79"/>
      <c r="D36" s="79">
        <f>SUM(D10:D35)</f>
        <v>16761470082</v>
      </c>
      <c r="E36" s="79"/>
      <c r="F36" s="79">
        <f t="shared" ref="F36:T36" si="0">SUM(F10:F35)</f>
        <v>1142280864</v>
      </c>
      <c r="G36" s="79"/>
      <c r="H36" s="79">
        <f t="shared" si="0"/>
        <v>543421775</v>
      </c>
      <c r="I36" s="79"/>
      <c r="J36" s="79">
        <f t="shared" si="0"/>
        <v>598859089</v>
      </c>
      <c r="K36" s="79"/>
      <c r="L36" s="79">
        <f t="shared" si="0"/>
        <v>427634054</v>
      </c>
      <c r="M36" s="79"/>
      <c r="N36" s="79">
        <f t="shared" si="0"/>
        <v>455281420</v>
      </c>
      <c r="O36" s="79"/>
      <c r="P36" s="79">
        <f t="shared" si="0"/>
        <v>601923785</v>
      </c>
      <c r="Q36" s="79"/>
      <c r="R36" s="79">
        <f t="shared" si="0"/>
        <v>627674824</v>
      </c>
      <c r="S36" s="79"/>
      <c r="T36" s="79">
        <f t="shared" si="0"/>
        <v>586369712</v>
      </c>
      <c r="U36" s="79"/>
      <c r="V36" s="76" t="s">
        <v>49</v>
      </c>
      <c r="W36" s="79">
        <f>SUM(W10:W35)</f>
        <v>601634965</v>
      </c>
      <c r="X36" s="79"/>
      <c r="Y36" s="79">
        <f t="shared" ref="Y36:AO36" si="1">SUM(Y10:Y35)</f>
        <v>675286873</v>
      </c>
      <c r="Z36" s="79"/>
      <c r="AA36" s="79">
        <f t="shared" si="1"/>
        <v>753567498</v>
      </c>
      <c r="AB36" s="79"/>
      <c r="AC36" s="79">
        <f t="shared" si="1"/>
        <v>709350503</v>
      </c>
      <c r="AD36" s="79"/>
      <c r="AE36" s="79">
        <f t="shared" si="1"/>
        <v>739505858</v>
      </c>
      <c r="AF36" s="79"/>
      <c r="AG36" s="79">
        <f t="shared" si="1"/>
        <v>829657945</v>
      </c>
      <c r="AH36" s="79"/>
      <c r="AI36" s="79">
        <f t="shared" si="1"/>
        <v>906041676</v>
      </c>
      <c r="AJ36" s="79"/>
      <c r="AK36" s="79">
        <f t="shared" si="1"/>
        <v>863856258</v>
      </c>
      <c r="AL36" s="79"/>
      <c r="AM36" s="79">
        <f t="shared" si="1"/>
        <v>679021257</v>
      </c>
      <c r="AN36" s="79"/>
      <c r="AO36" s="79">
        <f t="shared" si="1"/>
        <v>528657080</v>
      </c>
      <c r="AP36" s="4"/>
      <c r="AQ36" s="76" t="s">
        <v>49</v>
      </c>
      <c r="AR36" s="79">
        <f>SUM(AR10:AR35)</f>
        <v>263562646</v>
      </c>
      <c r="AS36" s="79"/>
      <c r="AT36" s="79">
        <f t="shared" ref="AT36:BH36" si="2">SUM(AT10:AT35)</f>
        <v>217652824</v>
      </c>
      <c r="AU36" s="79"/>
      <c r="AV36" s="79">
        <f t="shared" si="2"/>
        <v>298095669</v>
      </c>
      <c r="AW36" s="79"/>
      <c r="AX36" s="79">
        <f t="shared" si="2"/>
        <v>399133834</v>
      </c>
      <c r="AY36" s="79"/>
      <c r="AZ36" s="79">
        <f t="shared" si="2"/>
        <v>438568686</v>
      </c>
      <c r="BA36" s="79"/>
      <c r="BB36" s="79">
        <f t="shared" si="2"/>
        <v>475052687</v>
      </c>
      <c r="BC36" s="79"/>
      <c r="BD36" s="79">
        <f t="shared" si="2"/>
        <v>552961688</v>
      </c>
      <c r="BE36" s="79"/>
      <c r="BF36" s="79">
        <f t="shared" si="2"/>
        <v>670279901</v>
      </c>
      <c r="BG36" s="79"/>
      <c r="BH36" s="79">
        <f t="shared" si="2"/>
        <v>648444692</v>
      </c>
      <c r="BI36" s="79"/>
      <c r="BJ36" s="76" t="s">
        <v>49</v>
      </c>
      <c r="BK36" s="79">
        <f>SUM(BK10:BK35)</f>
        <v>672667160</v>
      </c>
      <c r="BL36" s="79"/>
      <c r="BM36" s="79">
        <f t="shared" ref="BM36:BU36" si="3">SUM(BM10:BM35)</f>
        <v>680065858</v>
      </c>
      <c r="BN36" s="79"/>
      <c r="BO36" s="79">
        <f t="shared" si="3"/>
        <v>610235817</v>
      </c>
      <c r="BP36" s="79"/>
      <c r="BQ36" s="79">
        <f t="shared" si="3"/>
        <v>458966917</v>
      </c>
      <c r="BR36" s="79"/>
      <c r="BS36" s="79">
        <f t="shared" si="3"/>
        <v>258083327</v>
      </c>
      <c r="BT36" s="79"/>
      <c r="BU36" s="79">
        <f t="shared" si="3"/>
        <v>132234668</v>
      </c>
      <c r="BV36" s="79"/>
      <c r="BW36" s="81"/>
      <c r="BX36" s="81"/>
      <c r="BY36" s="81"/>
      <c r="BZ36" s="81"/>
      <c r="CA36" s="81"/>
      <c r="CB36" s="81"/>
      <c r="CC36" s="81"/>
    </row>
    <row r="37" spans="1:81" x14ac:dyDescent="0.25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80"/>
      <c r="BX37" s="80"/>
      <c r="BY37" s="80"/>
      <c r="BZ37" s="80"/>
      <c r="CA37" s="80"/>
      <c r="CB37" s="80"/>
      <c r="CC37" s="80"/>
    </row>
    <row r="38" spans="1:81" x14ac:dyDescent="0.25">
      <c r="B38" s="11"/>
      <c r="C38" s="11"/>
      <c r="D38" s="11"/>
      <c r="E38" s="11"/>
      <c r="F38" s="80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K38" s="11"/>
      <c r="BL38" s="11"/>
      <c r="BM38" s="11"/>
      <c r="BN38" s="11"/>
      <c r="BO38" s="11"/>
      <c r="BP38" s="11"/>
      <c r="BQ38" s="11"/>
      <c r="BR38" s="11"/>
      <c r="BS38" s="11"/>
      <c r="BT38" s="11"/>
      <c r="BU38" s="11"/>
      <c r="BV38" s="11"/>
      <c r="BW38" s="80"/>
      <c r="BX38" s="80"/>
      <c r="BY38" s="80"/>
      <c r="BZ38" s="80"/>
      <c r="CA38" s="80"/>
      <c r="CB38" s="80"/>
      <c r="CC38" s="80"/>
    </row>
    <row r="39" spans="1:81" x14ac:dyDescent="0.25"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1"/>
      <c r="BE39" s="11"/>
      <c r="BF39" s="11"/>
      <c r="BG39" s="11"/>
      <c r="BH39" s="11"/>
      <c r="BI39" s="11"/>
      <c r="BK39" s="11"/>
      <c r="BL39" s="11"/>
      <c r="BM39" s="11"/>
      <c r="BN39" s="11"/>
      <c r="BO39" s="11"/>
      <c r="BP39" s="11"/>
      <c r="BQ39" s="11"/>
      <c r="BR39" s="11"/>
      <c r="BS39" s="11"/>
      <c r="BT39" s="11"/>
      <c r="BU39" s="11"/>
      <c r="BV39" s="11"/>
      <c r="BW39" s="80"/>
      <c r="BX39" s="80"/>
      <c r="BY39" s="80"/>
      <c r="BZ39" s="80"/>
      <c r="CA39" s="80"/>
      <c r="CB39" s="80"/>
      <c r="CC39" s="80"/>
    </row>
    <row r="40" spans="1:81" x14ac:dyDescent="0.25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80"/>
      <c r="BX40" s="80"/>
      <c r="BY40" s="80"/>
      <c r="BZ40" s="80"/>
      <c r="CA40" s="80"/>
      <c r="CB40" s="80"/>
      <c r="CC40" s="80"/>
    </row>
    <row r="41" spans="1:81" x14ac:dyDescent="0.25"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  <c r="BI41" s="11"/>
      <c r="BK41" s="11"/>
      <c r="BL41" s="11"/>
      <c r="BM41" s="11"/>
      <c r="BN41" s="11"/>
      <c r="BO41" s="11"/>
      <c r="BP41" s="11"/>
      <c r="BQ41" s="11"/>
      <c r="BR41" s="11"/>
      <c r="BS41" s="11"/>
      <c r="BT41" s="11"/>
      <c r="BU41" s="11"/>
      <c r="BV41" s="11"/>
      <c r="BW41" s="80"/>
      <c r="BX41" s="80"/>
      <c r="BY41" s="80"/>
      <c r="BZ41" s="80"/>
      <c r="CA41" s="80"/>
      <c r="CB41" s="80"/>
      <c r="CC41" s="80"/>
    </row>
    <row r="42" spans="1:81" x14ac:dyDescent="0.25"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  <c r="BI42" s="11"/>
      <c r="BK42" s="11"/>
      <c r="BL42" s="11"/>
      <c r="BM42" s="11"/>
      <c r="BN42" s="11"/>
      <c r="BO42" s="11"/>
      <c r="BP42" s="11"/>
      <c r="BQ42" s="11"/>
      <c r="BR42" s="11"/>
      <c r="BS42" s="11"/>
      <c r="BT42" s="11"/>
      <c r="BU42" s="11"/>
      <c r="BV42" s="11"/>
      <c r="BW42" s="80"/>
      <c r="BX42" s="80"/>
      <c r="BY42" s="80"/>
      <c r="BZ42" s="80"/>
      <c r="CA42" s="80"/>
      <c r="CB42" s="80"/>
      <c r="CC42" s="80"/>
    </row>
    <row r="43" spans="1:81" x14ac:dyDescent="0.25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  <c r="BI43" s="11"/>
      <c r="BK43" s="11"/>
      <c r="BL43" s="11"/>
      <c r="BM43" s="11"/>
      <c r="BN43" s="11"/>
      <c r="BO43" s="11"/>
      <c r="BP43" s="11"/>
      <c r="BQ43" s="11"/>
      <c r="BR43" s="11"/>
      <c r="BS43" s="11"/>
      <c r="BT43" s="11"/>
      <c r="BU43" s="11"/>
      <c r="BV43" s="11"/>
      <c r="BW43" s="80"/>
      <c r="BX43" s="80"/>
      <c r="BY43" s="80"/>
      <c r="BZ43" s="80"/>
      <c r="CA43" s="80"/>
      <c r="CB43" s="80"/>
      <c r="CC43" s="80"/>
    </row>
    <row r="44" spans="1:81" x14ac:dyDescent="0.25"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  <c r="BI44" s="11"/>
      <c r="BK44" s="11"/>
      <c r="BL44" s="11"/>
      <c r="BM44" s="11"/>
      <c r="BN44" s="11"/>
      <c r="BO44" s="11"/>
      <c r="BP44" s="11"/>
      <c r="BQ44" s="11"/>
      <c r="BR44" s="11"/>
      <c r="BS44" s="11"/>
      <c r="BT44" s="11"/>
      <c r="BU44" s="11"/>
      <c r="BV44" s="11"/>
      <c r="BW44" s="80"/>
      <c r="BX44" s="80"/>
      <c r="BY44" s="80"/>
      <c r="BZ44" s="80"/>
      <c r="CA44" s="80"/>
      <c r="CB44" s="80"/>
      <c r="CC44" s="80"/>
    </row>
    <row r="45" spans="1:81" x14ac:dyDescent="0.25"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  <c r="BI45" s="11"/>
      <c r="BK45" s="11"/>
      <c r="BL45" s="11"/>
      <c r="BM45" s="11"/>
      <c r="BN45" s="11"/>
      <c r="BO45" s="11"/>
      <c r="BP45" s="11"/>
      <c r="BQ45" s="11"/>
      <c r="BR45" s="11"/>
      <c r="BS45" s="11"/>
      <c r="BT45" s="11"/>
      <c r="BU45" s="11"/>
      <c r="BV45" s="11"/>
      <c r="BW45" s="80"/>
      <c r="BX45" s="80"/>
      <c r="BY45" s="80"/>
      <c r="BZ45" s="80"/>
      <c r="CA45" s="80"/>
      <c r="CB45" s="80"/>
      <c r="CC45" s="80"/>
    </row>
    <row r="46" spans="1:81" x14ac:dyDescent="0.25"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  <c r="BI46" s="11"/>
      <c r="BK46" s="11"/>
      <c r="BL46" s="11"/>
      <c r="BM46" s="11"/>
      <c r="BN46" s="11"/>
      <c r="BO46" s="11"/>
      <c r="BP46" s="11"/>
      <c r="BQ46" s="11"/>
      <c r="BR46" s="11"/>
      <c r="BS46" s="11"/>
      <c r="BT46" s="11"/>
      <c r="BU46" s="11"/>
      <c r="BV46" s="11"/>
      <c r="BW46" s="80"/>
      <c r="BX46" s="80"/>
      <c r="BY46" s="80"/>
      <c r="BZ46" s="80"/>
      <c r="CA46" s="80"/>
      <c r="CB46" s="80"/>
      <c r="CC46" s="80"/>
    </row>
    <row r="47" spans="1:81" x14ac:dyDescent="0.25"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  <c r="BI47" s="11"/>
      <c r="BK47" s="11"/>
      <c r="BL47" s="11"/>
      <c r="BM47" s="11"/>
      <c r="BN47" s="11"/>
      <c r="BO47" s="11"/>
      <c r="BP47" s="11"/>
      <c r="BQ47" s="11"/>
      <c r="BR47" s="11"/>
      <c r="BS47" s="11"/>
      <c r="BT47" s="11"/>
      <c r="BU47" s="11"/>
      <c r="BV47" s="11"/>
      <c r="BW47" s="80"/>
      <c r="BX47" s="80"/>
      <c r="BY47" s="80"/>
      <c r="BZ47" s="80"/>
      <c r="CA47" s="80"/>
      <c r="CB47" s="80"/>
      <c r="CC47" s="80"/>
    </row>
    <row r="48" spans="1:81" x14ac:dyDescent="0.25"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  <c r="BI48" s="11"/>
      <c r="BK48" s="11"/>
      <c r="BL48" s="11"/>
      <c r="BM48" s="11"/>
      <c r="BN48" s="11"/>
      <c r="BO48" s="11"/>
      <c r="BP48" s="11"/>
      <c r="BQ48" s="11"/>
      <c r="BR48" s="11"/>
      <c r="BS48" s="11"/>
      <c r="BT48" s="11"/>
      <c r="BU48" s="11"/>
      <c r="BV48" s="11"/>
      <c r="BW48" s="80"/>
      <c r="BX48" s="80"/>
      <c r="BY48" s="80"/>
      <c r="BZ48" s="80"/>
      <c r="CA48" s="80"/>
      <c r="CB48" s="80"/>
      <c r="CC48" s="80"/>
    </row>
    <row r="49" spans="2:81" x14ac:dyDescent="0.25"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1"/>
      <c r="BD49" s="11"/>
      <c r="BE49" s="11"/>
      <c r="BF49" s="11"/>
      <c r="BG49" s="11"/>
      <c r="BH49" s="11"/>
      <c r="BI49" s="11"/>
      <c r="BK49" s="11"/>
      <c r="BL49" s="11"/>
      <c r="BM49" s="11"/>
      <c r="BN49" s="11"/>
      <c r="BO49" s="11"/>
      <c r="BP49" s="11"/>
      <c r="BQ49" s="11"/>
      <c r="BR49" s="11"/>
      <c r="BS49" s="11"/>
      <c r="BT49" s="11"/>
      <c r="BU49" s="11"/>
      <c r="BV49" s="11"/>
      <c r="BW49" s="80"/>
      <c r="BX49" s="80"/>
      <c r="BY49" s="80"/>
      <c r="BZ49" s="80"/>
      <c r="CA49" s="80"/>
      <c r="CB49" s="80"/>
      <c r="CC49" s="80"/>
    </row>
    <row r="50" spans="2:81" x14ac:dyDescent="0.25"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  <c r="BI50" s="11"/>
      <c r="BK50" s="11"/>
      <c r="BL50" s="11"/>
      <c r="BM50" s="11"/>
      <c r="BN50" s="11"/>
      <c r="BO50" s="11"/>
      <c r="BP50" s="11"/>
      <c r="BQ50" s="11"/>
      <c r="BR50" s="11"/>
      <c r="BS50" s="11"/>
      <c r="BT50" s="11"/>
      <c r="BU50" s="11"/>
      <c r="BV50" s="11"/>
      <c r="BW50" s="80"/>
      <c r="BX50" s="80"/>
      <c r="BY50" s="80"/>
      <c r="BZ50" s="80"/>
      <c r="CA50" s="80"/>
      <c r="CB50" s="80"/>
      <c r="CC50" s="80"/>
    </row>
    <row r="51" spans="2:81" x14ac:dyDescent="0.25"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80"/>
      <c r="BX51" s="80"/>
      <c r="BY51" s="80"/>
      <c r="BZ51" s="80"/>
      <c r="CA51" s="80"/>
      <c r="CB51" s="80"/>
      <c r="CC51" s="80"/>
    </row>
    <row r="52" spans="2:81" x14ac:dyDescent="0.25"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  <c r="BE52" s="11"/>
      <c r="BF52" s="11"/>
      <c r="BG52" s="11"/>
      <c r="BH52" s="11"/>
      <c r="BI52" s="11"/>
      <c r="BK52" s="11"/>
      <c r="BL52" s="11"/>
      <c r="BM52" s="11"/>
      <c r="BN52" s="11"/>
      <c r="BO52" s="11"/>
      <c r="BP52" s="11"/>
      <c r="BQ52" s="11"/>
      <c r="BR52" s="11"/>
      <c r="BS52" s="11"/>
      <c r="BT52" s="11"/>
      <c r="BU52" s="11"/>
      <c r="BV52" s="11"/>
      <c r="BW52" s="80"/>
      <c r="BX52" s="80"/>
      <c r="BY52" s="80"/>
      <c r="BZ52" s="80"/>
      <c r="CA52" s="80"/>
      <c r="CB52" s="80"/>
      <c r="CC52" s="80"/>
    </row>
    <row r="53" spans="2:81" x14ac:dyDescent="0.25"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K53" s="11"/>
      <c r="BL53" s="11"/>
      <c r="BM53" s="11"/>
      <c r="BN53" s="11"/>
      <c r="BO53" s="11"/>
      <c r="BP53" s="11"/>
      <c r="BQ53" s="11"/>
      <c r="BR53" s="11"/>
      <c r="BS53" s="11"/>
      <c r="BT53" s="11"/>
      <c r="BU53" s="11"/>
      <c r="BV53" s="11"/>
      <c r="BW53" s="80"/>
      <c r="BX53" s="80"/>
      <c r="BY53" s="80"/>
      <c r="BZ53" s="80"/>
      <c r="CA53" s="80"/>
      <c r="CB53" s="80"/>
      <c r="CC53" s="80"/>
    </row>
    <row r="54" spans="2:81" x14ac:dyDescent="0.25"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80"/>
      <c r="BX54" s="80"/>
      <c r="BY54" s="80"/>
      <c r="BZ54" s="80"/>
      <c r="CA54" s="80"/>
      <c r="CB54" s="80"/>
      <c r="CC54" s="80"/>
    </row>
    <row r="55" spans="2:81" x14ac:dyDescent="0.25"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  <c r="BD55" s="11"/>
      <c r="BE55" s="11"/>
      <c r="BF55" s="11"/>
      <c r="BG55" s="11"/>
      <c r="BH55" s="11"/>
      <c r="BI55" s="11"/>
      <c r="BK55" s="11"/>
      <c r="BL55" s="11"/>
      <c r="BM55" s="11"/>
      <c r="BN55" s="11"/>
      <c r="BO55" s="11"/>
      <c r="BP55" s="11"/>
      <c r="BQ55" s="11"/>
      <c r="BR55" s="11"/>
      <c r="BS55" s="11"/>
      <c r="BT55" s="11"/>
      <c r="BU55" s="11"/>
      <c r="BV55" s="11"/>
      <c r="BW55" s="80"/>
      <c r="BX55" s="80"/>
      <c r="BY55" s="80"/>
      <c r="BZ55" s="80"/>
      <c r="CA55" s="80"/>
      <c r="CB55" s="80"/>
      <c r="CC55" s="80"/>
    </row>
    <row r="56" spans="2:81" x14ac:dyDescent="0.25"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  <c r="BE56" s="11"/>
      <c r="BF56" s="11"/>
      <c r="BG56" s="11"/>
      <c r="BH56" s="11"/>
      <c r="BI56" s="11"/>
      <c r="BK56" s="11"/>
      <c r="BL56" s="11"/>
      <c r="BM56" s="11"/>
      <c r="BN56" s="11"/>
      <c r="BO56" s="11"/>
      <c r="BP56" s="11"/>
      <c r="BQ56" s="11"/>
      <c r="BR56" s="11"/>
      <c r="BS56" s="11"/>
      <c r="BT56" s="11"/>
      <c r="BU56" s="11"/>
      <c r="BV56" s="11"/>
      <c r="BW56" s="80"/>
      <c r="BX56" s="80"/>
      <c r="BY56" s="80"/>
      <c r="BZ56" s="80"/>
      <c r="CA56" s="80"/>
      <c r="CB56" s="80"/>
      <c r="CC56" s="80"/>
    </row>
    <row r="57" spans="2:81" x14ac:dyDescent="0.25"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K57" s="11"/>
      <c r="BL57" s="11"/>
      <c r="BM57" s="11"/>
      <c r="BN57" s="11"/>
      <c r="BO57" s="11"/>
      <c r="BP57" s="11"/>
      <c r="BQ57" s="11"/>
      <c r="BR57" s="11"/>
      <c r="BS57" s="11"/>
      <c r="BT57" s="11"/>
      <c r="BU57" s="11"/>
      <c r="BV57" s="11"/>
      <c r="BW57" s="80"/>
      <c r="BX57" s="80"/>
      <c r="BY57" s="80"/>
      <c r="BZ57" s="80"/>
      <c r="CA57" s="80"/>
      <c r="CB57" s="80"/>
      <c r="CC57" s="80"/>
    </row>
    <row r="58" spans="2:81" x14ac:dyDescent="0.25"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K58" s="11"/>
      <c r="BL58" s="11"/>
      <c r="BM58" s="11"/>
      <c r="BN58" s="11"/>
      <c r="BO58" s="11"/>
      <c r="BP58" s="11"/>
      <c r="BQ58" s="11"/>
      <c r="BR58" s="11"/>
      <c r="BS58" s="11"/>
      <c r="BT58" s="11"/>
      <c r="BU58" s="11"/>
      <c r="BV58" s="11"/>
      <c r="BW58" s="80"/>
      <c r="BX58" s="80"/>
      <c r="BY58" s="80"/>
      <c r="BZ58" s="80"/>
      <c r="CA58" s="80"/>
      <c r="CB58" s="80"/>
      <c r="CC58" s="80"/>
    </row>
    <row r="59" spans="2:81" x14ac:dyDescent="0.25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K59" s="11"/>
      <c r="BL59" s="11"/>
      <c r="BM59" s="11"/>
      <c r="BN59" s="11"/>
      <c r="BO59" s="11"/>
      <c r="BP59" s="11"/>
      <c r="BQ59" s="11"/>
      <c r="BR59" s="11"/>
      <c r="BS59" s="11"/>
      <c r="BT59" s="11"/>
      <c r="BU59" s="11"/>
      <c r="BV59" s="11"/>
      <c r="BW59" s="80"/>
      <c r="BX59" s="80"/>
      <c r="BY59" s="80"/>
      <c r="BZ59" s="80"/>
      <c r="CA59" s="80"/>
      <c r="CB59" s="80"/>
      <c r="CC59" s="80"/>
    </row>
    <row r="60" spans="2:81" x14ac:dyDescent="0.25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R60" s="11"/>
      <c r="AS60" s="11"/>
      <c r="AT60" s="11"/>
      <c r="AU60" s="11"/>
      <c r="AV60" s="11"/>
      <c r="AW60" s="11"/>
      <c r="AX60" s="11"/>
      <c r="AY60" s="11"/>
      <c r="AZ60" s="11"/>
      <c r="BA60" s="11"/>
      <c r="BB60" s="11"/>
      <c r="BC60" s="11"/>
      <c r="BD60" s="11"/>
      <c r="BE60" s="11"/>
      <c r="BF60" s="11"/>
      <c r="BG60" s="11"/>
      <c r="BH60" s="11"/>
      <c r="BI60" s="11"/>
      <c r="BK60" s="11"/>
      <c r="BL60" s="11"/>
      <c r="BM60" s="11"/>
      <c r="BN60" s="11"/>
      <c r="BO60" s="11"/>
      <c r="BP60" s="11"/>
      <c r="BQ60" s="11"/>
      <c r="BR60" s="11"/>
      <c r="BS60" s="11"/>
      <c r="BT60" s="11"/>
      <c r="BU60" s="11"/>
      <c r="BV60" s="11"/>
      <c r="BW60" s="80"/>
      <c r="BX60" s="80"/>
      <c r="BY60" s="80"/>
      <c r="BZ60" s="80"/>
      <c r="CA60" s="80"/>
      <c r="CB60" s="80"/>
      <c r="CC60" s="80"/>
    </row>
    <row r="61" spans="2:81" x14ac:dyDescent="0.25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11"/>
      <c r="BE61" s="11"/>
      <c r="BF61" s="11"/>
      <c r="BG61" s="11"/>
      <c r="BH61" s="11"/>
      <c r="BI61" s="11"/>
      <c r="BK61" s="11"/>
      <c r="BL61" s="11"/>
      <c r="BM61" s="11"/>
      <c r="BN61" s="11"/>
      <c r="BO61" s="11"/>
      <c r="BP61" s="11"/>
      <c r="BQ61" s="11"/>
      <c r="BR61" s="11"/>
      <c r="BS61" s="11"/>
      <c r="BT61" s="11"/>
      <c r="BU61" s="11"/>
      <c r="BV61" s="11"/>
      <c r="BW61" s="80"/>
      <c r="BX61" s="80"/>
      <c r="BY61" s="80"/>
      <c r="BZ61" s="80"/>
      <c r="CA61" s="80"/>
      <c r="CB61" s="80"/>
      <c r="CC61" s="80"/>
    </row>
    <row r="62" spans="2:81" x14ac:dyDescent="0.25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  <c r="BE62" s="11"/>
      <c r="BF62" s="11"/>
      <c r="BG62" s="11"/>
      <c r="BH62" s="11"/>
      <c r="BI62" s="11"/>
      <c r="BK62" s="11"/>
      <c r="BL62" s="11"/>
      <c r="BM62" s="11"/>
      <c r="BN62" s="11"/>
      <c r="BO62" s="11"/>
      <c r="BP62" s="11"/>
      <c r="BQ62" s="11"/>
      <c r="BR62" s="11"/>
      <c r="BS62" s="11"/>
      <c r="BT62" s="11"/>
      <c r="BU62" s="11"/>
      <c r="BV62" s="11"/>
      <c r="BW62" s="80"/>
      <c r="BX62" s="80"/>
      <c r="BY62" s="80"/>
      <c r="BZ62" s="80"/>
      <c r="CA62" s="80"/>
      <c r="CB62" s="80"/>
      <c r="CC62" s="80"/>
    </row>
    <row r="63" spans="2:81" x14ac:dyDescent="0.25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K63" s="11"/>
      <c r="BL63" s="11"/>
      <c r="BM63" s="11"/>
      <c r="BN63" s="11"/>
      <c r="BO63" s="11"/>
      <c r="BP63" s="11"/>
      <c r="BQ63" s="11"/>
      <c r="BR63" s="11"/>
      <c r="BS63" s="11"/>
      <c r="BT63" s="11"/>
      <c r="BU63" s="11"/>
      <c r="BV63" s="11"/>
      <c r="BW63" s="80"/>
      <c r="BX63" s="80"/>
      <c r="BY63" s="80"/>
      <c r="BZ63" s="80"/>
      <c r="CA63" s="80"/>
      <c r="CB63" s="80"/>
      <c r="CC63" s="80"/>
    </row>
    <row r="64" spans="2:81" x14ac:dyDescent="0.25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K64" s="11"/>
      <c r="BL64" s="11"/>
      <c r="BM64" s="11"/>
      <c r="BN64" s="11"/>
      <c r="BO64" s="11"/>
      <c r="BP64" s="11"/>
      <c r="BQ64" s="11"/>
      <c r="BR64" s="11"/>
      <c r="BS64" s="11"/>
      <c r="BT64" s="11"/>
      <c r="BU64" s="11"/>
      <c r="BV64" s="11"/>
      <c r="BW64" s="80"/>
      <c r="BX64" s="80"/>
      <c r="BY64" s="80"/>
      <c r="BZ64" s="80"/>
      <c r="CA64" s="80"/>
      <c r="CB64" s="80"/>
      <c r="CC64" s="80"/>
    </row>
    <row r="65" spans="2:81" x14ac:dyDescent="0.25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K65" s="11"/>
      <c r="BL65" s="11"/>
      <c r="BM65" s="11"/>
      <c r="BN65" s="11"/>
      <c r="BO65" s="11"/>
      <c r="BP65" s="11"/>
      <c r="BQ65" s="11"/>
      <c r="BR65" s="11"/>
      <c r="BS65" s="11"/>
      <c r="BT65" s="11"/>
      <c r="BU65" s="11"/>
      <c r="BV65" s="11"/>
      <c r="BW65" s="80"/>
      <c r="BX65" s="80"/>
      <c r="BY65" s="80"/>
      <c r="BZ65" s="80"/>
      <c r="CA65" s="80"/>
      <c r="CB65" s="80"/>
      <c r="CC65" s="80"/>
    </row>
    <row r="66" spans="2:81" x14ac:dyDescent="0.25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K66" s="11"/>
      <c r="BL66" s="11"/>
      <c r="BM66" s="11"/>
      <c r="BN66" s="11"/>
      <c r="BO66" s="11"/>
      <c r="BP66" s="11"/>
      <c r="BQ66" s="11"/>
      <c r="BR66" s="11"/>
      <c r="BS66" s="11"/>
      <c r="BT66" s="11"/>
      <c r="BU66" s="11"/>
      <c r="BV66" s="11"/>
      <c r="BW66" s="80"/>
      <c r="BX66" s="80"/>
      <c r="BY66" s="80"/>
      <c r="BZ66" s="80"/>
      <c r="CA66" s="80"/>
      <c r="CB66" s="80"/>
      <c r="CC66" s="80"/>
    </row>
    <row r="67" spans="2:81" x14ac:dyDescent="0.25"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K67" s="11"/>
      <c r="BL67" s="11"/>
      <c r="BM67" s="11"/>
      <c r="BN67" s="11"/>
      <c r="BO67" s="11"/>
      <c r="BP67" s="11"/>
      <c r="BQ67" s="11"/>
      <c r="BR67" s="11"/>
      <c r="BS67" s="11"/>
      <c r="BT67" s="11"/>
      <c r="BU67" s="11"/>
      <c r="BV67" s="11"/>
      <c r="BW67" s="80"/>
      <c r="BX67" s="80"/>
      <c r="BY67" s="80"/>
      <c r="BZ67" s="80"/>
      <c r="CA67" s="80"/>
      <c r="CB67" s="80"/>
      <c r="CC67" s="80"/>
    </row>
    <row r="68" spans="2:81" x14ac:dyDescent="0.25"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K68" s="11"/>
      <c r="BL68" s="11"/>
      <c r="BM68" s="11"/>
      <c r="BN68" s="11"/>
      <c r="BO68" s="11"/>
      <c r="BP68" s="11"/>
      <c r="BQ68" s="11"/>
      <c r="BR68" s="11"/>
      <c r="BS68" s="11"/>
      <c r="BT68" s="11"/>
      <c r="BU68" s="11"/>
      <c r="BV68" s="11"/>
      <c r="BW68" s="80"/>
      <c r="BX68" s="80"/>
      <c r="BY68" s="80"/>
      <c r="BZ68" s="80"/>
      <c r="CA68" s="80"/>
      <c r="CB68" s="80"/>
      <c r="CC68" s="80"/>
    </row>
    <row r="69" spans="2:81" x14ac:dyDescent="0.25"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K69" s="11"/>
      <c r="BL69" s="11"/>
      <c r="BM69" s="11"/>
      <c r="BN69" s="11"/>
      <c r="BO69" s="11"/>
      <c r="BP69" s="11"/>
      <c r="BQ69" s="11"/>
      <c r="BR69" s="11"/>
      <c r="BS69" s="11"/>
      <c r="BT69" s="11"/>
      <c r="BU69" s="11"/>
      <c r="BV69" s="11"/>
      <c r="BW69" s="80"/>
      <c r="BX69" s="80"/>
      <c r="BY69" s="80"/>
      <c r="BZ69" s="80"/>
      <c r="CA69" s="80"/>
      <c r="CB69" s="80"/>
      <c r="CC69" s="80"/>
    </row>
    <row r="70" spans="2:81" x14ac:dyDescent="0.25"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K70" s="11"/>
      <c r="BL70" s="11"/>
      <c r="BM70" s="11"/>
      <c r="BN70" s="11"/>
      <c r="BO70" s="11"/>
      <c r="BP70" s="11"/>
      <c r="BQ70" s="11"/>
      <c r="BR70" s="11"/>
      <c r="BS70" s="11"/>
      <c r="BT70" s="11"/>
      <c r="BU70" s="11"/>
      <c r="BV70" s="11"/>
      <c r="BW70" s="80"/>
      <c r="BX70" s="80"/>
      <c r="BY70" s="80"/>
      <c r="BZ70" s="80"/>
      <c r="CA70" s="80"/>
      <c r="CB70" s="80"/>
      <c r="CC70" s="80"/>
    </row>
    <row r="71" spans="2:81" x14ac:dyDescent="0.25"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K71" s="11"/>
      <c r="BL71" s="11"/>
      <c r="BM71" s="11"/>
      <c r="BN71" s="11"/>
      <c r="BO71" s="11"/>
      <c r="BP71" s="11"/>
      <c r="BQ71" s="11"/>
      <c r="BR71" s="11"/>
      <c r="BS71" s="11"/>
      <c r="BT71" s="11"/>
      <c r="BU71" s="11"/>
      <c r="BV71" s="11"/>
      <c r="BW71" s="80"/>
      <c r="BX71" s="80"/>
      <c r="BY71" s="80"/>
      <c r="BZ71" s="80"/>
      <c r="CA71" s="80"/>
      <c r="CB71" s="80"/>
      <c r="CC71" s="80"/>
    </row>
    <row r="72" spans="2:81" x14ac:dyDescent="0.25"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K72" s="11"/>
      <c r="BL72" s="11"/>
      <c r="BM72" s="11"/>
      <c r="BN72" s="11"/>
      <c r="BO72" s="11"/>
      <c r="BP72" s="11"/>
      <c r="BQ72" s="11"/>
      <c r="BR72" s="11"/>
      <c r="BS72" s="11"/>
      <c r="BT72" s="11"/>
      <c r="BU72" s="11"/>
      <c r="BV72" s="11"/>
      <c r="BW72" s="80"/>
      <c r="BX72" s="80"/>
      <c r="BY72" s="80"/>
      <c r="BZ72" s="80"/>
      <c r="CA72" s="80"/>
      <c r="CB72" s="80"/>
      <c r="CC72" s="80"/>
    </row>
    <row r="73" spans="2:81" x14ac:dyDescent="0.25"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K73" s="11"/>
      <c r="BL73" s="11"/>
      <c r="BM73" s="11"/>
      <c r="BN73" s="11"/>
      <c r="BO73" s="11"/>
      <c r="BP73" s="11"/>
      <c r="BQ73" s="11"/>
      <c r="BR73" s="11"/>
      <c r="BS73" s="11"/>
      <c r="BT73" s="11"/>
      <c r="BU73" s="11"/>
      <c r="BV73" s="11"/>
      <c r="BW73" s="80"/>
      <c r="BX73" s="80"/>
      <c r="BY73" s="80"/>
      <c r="BZ73" s="80"/>
      <c r="CA73" s="80"/>
      <c r="CB73" s="80"/>
      <c r="CC73" s="80"/>
    </row>
    <row r="74" spans="2:81" x14ac:dyDescent="0.25"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K74" s="11"/>
      <c r="BL74" s="11"/>
      <c r="BM74" s="11"/>
      <c r="BN74" s="11"/>
      <c r="BO74" s="11"/>
      <c r="BP74" s="11"/>
      <c r="BQ74" s="11"/>
      <c r="BR74" s="11"/>
      <c r="BS74" s="11"/>
      <c r="BT74" s="11"/>
      <c r="BU74" s="11"/>
      <c r="BV74" s="11"/>
      <c r="BW74" s="80"/>
      <c r="BX74" s="80"/>
      <c r="BY74" s="80"/>
      <c r="BZ74" s="80"/>
      <c r="CA74" s="80"/>
      <c r="CB74" s="80"/>
      <c r="CC74" s="80"/>
    </row>
    <row r="75" spans="2:81" x14ac:dyDescent="0.25"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K75" s="11"/>
      <c r="BL75" s="11"/>
      <c r="BM75" s="11"/>
      <c r="BN75" s="11"/>
      <c r="BO75" s="11"/>
      <c r="BP75" s="11"/>
      <c r="BQ75" s="11"/>
      <c r="BR75" s="11"/>
      <c r="BS75" s="11"/>
      <c r="BT75" s="11"/>
      <c r="BU75" s="11"/>
      <c r="BV75" s="11"/>
      <c r="BW75" s="80"/>
      <c r="BX75" s="80"/>
      <c r="BY75" s="80"/>
      <c r="BZ75" s="80"/>
      <c r="CA75" s="80"/>
      <c r="CB75" s="80"/>
      <c r="CC75" s="80"/>
    </row>
    <row r="76" spans="2:81" x14ac:dyDescent="0.25"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R76" s="11"/>
      <c r="AS76" s="11"/>
      <c r="AT76" s="11"/>
      <c r="AU76" s="11"/>
      <c r="AV76" s="11"/>
      <c r="AW76" s="11"/>
      <c r="AX76" s="11"/>
      <c r="AY76" s="11"/>
      <c r="AZ76" s="11"/>
      <c r="BA76" s="11"/>
      <c r="BB76" s="11"/>
      <c r="BC76" s="11"/>
      <c r="BD76" s="11"/>
      <c r="BE76" s="11"/>
      <c r="BF76" s="11"/>
      <c r="BG76" s="11"/>
      <c r="BH76" s="11"/>
      <c r="BI76" s="11"/>
      <c r="BK76" s="11"/>
      <c r="BL76" s="11"/>
      <c r="BM76" s="11"/>
      <c r="BN76" s="11"/>
      <c r="BO76" s="11"/>
      <c r="BP76" s="11"/>
      <c r="BQ76" s="11"/>
      <c r="BR76" s="11"/>
      <c r="BS76" s="11"/>
      <c r="BT76" s="11"/>
      <c r="BU76" s="11"/>
      <c r="BV76" s="11"/>
      <c r="BW76" s="80"/>
      <c r="BX76" s="80"/>
      <c r="BY76" s="80"/>
      <c r="BZ76" s="80"/>
      <c r="CA76" s="80"/>
      <c r="CB76" s="80"/>
      <c r="CC76" s="80"/>
    </row>
    <row r="77" spans="2:81" x14ac:dyDescent="0.25"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R77" s="11"/>
      <c r="AS77" s="11"/>
      <c r="AT77" s="11"/>
      <c r="AU77" s="11"/>
      <c r="AV77" s="11"/>
      <c r="AW77" s="11"/>
      <c r="AX77" s="11"/>
      <c r="AY77" s="11"/>
      <c r="AZ77" s="11"/>
      <c r="BA77" s="11"/>
      <c r="BB77" s="11"/>
      <c r="BC77" s="11"/>
      <c r="BD77" s="11"/>
      <c r="BE77" s="11"/>
      <c r="BF77" s="11"/>
      <c r="BG77" s="11"/>
      <c r="BH77" s="11"/>
      <c r="BI77" s="11"/>
      <c r="BK77" s="11"/>
      <c r="BL77" s="11"/>
      <c r="BM77" s="11"/>
      <c r="BN77" s="11"/>
      <c r="BO77" s="11"/>
      <c r="BP77" s="11"/>
      <c r="BQ77" s="11"/>
      <c r="BR77" s="11"/>
      <c r="BS77" s="11"/>
      <c r="BT77" s="11"/>
      <c r="BU77" s="11"/>
      <c r="BV77" s="11"/>
      <c r="BW77" s="80"/>
      <c r="BX77" s="80"/>
      <c r="BY77" s="80"/>
      <c r="BZ77" s="80"/>
      <c r="CA77" s="80"/>
      <c r="CB77" s="80"/>
      <c r="CC77" s="80"/>
    </row>
    <row r="78" spans="2:81" x14ac:dyDescent="0.25"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R78" s="11"/>
      <c r="AS78" s="11"/>
      <c r="AT78" s="11"/>
      <c r="AU78" s="11"/>
      <c r="AV78" s="11"/>
      <c r="AW78" s="11"/>
      <c r="AX78" s="11"/>
      <c r="AY78" s="11"/>
      <c r="AZ78" s="11"/>
      <c r="BA78" s="11"/>
      <c r="BB78" s="11"/>
      <c r="BC78" s="11"/>
      <c r="BD78" s="11"/>
      <c r="BE78" s="11"/>
      <c r="BF78" s="11"/>
      <c r="BG78" s="11"/>
      <c r="BH78" s="11"/>
      <c r="BI78" s="11"/>
      <c r="BK78" s="11"/>
      <c r="BL78" s="11"/>
      <c r="BM78" s="11"/>
      <c r="BN78" s="11"/>
      <c r="BO78" s="11"/>
      <c r="BP78" s="11"/>
      <c r="BQ78" s="11"/>
      <c r="BR78" s="11"/>
      <c r="BS78" s="11"/>
      <c r="BT78" s="11"/>
      <c r="BU78" s="11"/>
      <c r="BV78" s="11"/>
      <c r="BW78" s="80"/>
      <c r="BX78" s="80"/>
      <c r="BY78" s="80"/>
      <c r="BZ78" s="80"/>
      <c r="CA78" s="80"/>
      <c r="CB78" s="80"/>
      <c r="CC78" s="80"/>
    </row>
    <row r="79" spans="2:81" x14ac:dyDescent="0.25"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R79" s="11"/>
      <c r="AS79" s="11"/>
      <c r="AT79" s="11"/>
      <c r="AU79" s="11"/>
      <c r="AV79" s="11"/>
      <c r="AW79" s="11"/>
      <c r="AX79" s="11"/>
      <c r="AY79" s="11"/>
      <c r="AZ79" s="11"/>
      <c r="BA79" s="11"/>
      <c r="BB79" s="11"/>
      <c r="BC79" s="11"/>
      <c r="BD79" s="11"/>
      <c r="BE79" s="11"/>
      <c r="BF79" s="11"/>
      <c r="BG79" s="11"/>
      <c r="BH79" s="11"/>
      <c r="BI79" s="11"/>
      <c r="BK79" s="11"/>
      <c r="BL79" s="11"/>
      <c r="BM79" s="11"/>
      <c r="BN79" s="11"/>
      <c r="BO79" s="11"/>
      <c r="BP79" s="11"/>
      <c r="BQ79" s="11"/>
      <c r="BR79" s="11"/>
      <c r="BS79" s="11"/>
      <c r="BT79" s="11"/>
      <c r="BU79" s="11"/>
      <c r="BV79" s="11"/>
      <c r="BW79" s="80"/>
      <c r="BX79" s="80"/>
      <c r="BY79" s="80"/>
      <c r="BZ79" s="80"/>
      <c r="CA79" s="80"/>
      <c r="CB79" s="80"/>
      <c r="CC79" s="80"/>
    </row>
    <row r="80" spans="2:81" x14ac:dyDescent="0.25"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  <c r="BE80" s="11"/>
      <c r="BF80" s="11"/>
      <c r="BG80" s="11"/>
      <c r="BH80" s="11"/>
      <c r="BI80" s="11"/>
      <c r="BK80" s="11"/>
      <c r="BL80" s="11"/>
      <c r="BM80" s="11"/>
      <c r="BN80" s="11"/>
      <c r="BO80" s="11"/>
      <c r="BP80" s="11"/>
      <c r="BQ80" s="11"/>
      <c r="BR80" s="11"/>
      <c r="BS80" s="11"/>
      <c r="BT80" s="11"/>
      <c r="BU80" s="11"/>
      <c r="BV80" s="11"/>
      <c r="BW80" s="80"/>
      <c r="BX80" s="80"/>
      <c r="BY80" s="80"/>
      <c r="BZ80" s="80"/>
      <c r="CA80" s="80"/>
      <c r="CB80" s="80"/>
      <c r="CC80" s="80"/>
    </row>
    <row r="81" spans="2:81" x14ac:dyDescent="0.25"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11"/>
      <c r="BK81" s="11"/>
      <c r="BL81" s="11"/>
      <c r="BM81" s="11"/>
      <c r="BN81" s="11"/>
      <c r="BO81" s="11"/>
      <c r="BP81" s="11"/>
      <c r="BQ81" s="11"/>
      <c r="BR81" s="11"/>
      <c r="BS81" s="11"/>
      <c r="BT81" s="11"/>
      <c r="BU81" s="11"/>
      <c r="BV81" s="11"/>
      <c r="BW81" s="80"/>
      <c r="BX81" s="80"/>
      <c r="BY81" s="80"/>
      <c r="BZ81" s="80"/>
      <c r="CA81" s="80"/>
      <c r="CB81" s="80"/>
      <c r="CC81" s="80"/>
    </row>
    <row r="82" spans="2:81" x14ac:dyDescent="0.25"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R82" s="11"/>
      <c r="AS82" s="11"/>
      <c r="AT82" s="11"/>
      <c r="AU82" s="11"/>
      <c r="AV82" s="11"/>
      <c r="AW82" s="11"/>
      <c r="AX82" s="11"/>
      <c r="AY82" s="11"/>
      <c r="AZ82" s="11"/>
      <c r="BA82" s="11"/>
      <c r="BB82" s="11"/>
      <c r="BC82" s="11"/>
      <c r="BD82" s="11"/>
      <c r="BE82" s="11"/>
      <c r="BF82" s="11"/>
      <c r="BG82" s="11"/>
      <c r="BH82" s="11"/>
      <c r="BI82" s="11"/>
      <c r="BK82" s="11"/>
      <c r="BL82" s="11"/>
      <c r="BM82" s="11"/>
      <c r="BN82" s="11"/>
      <c r="BO82" s="11"/>
      <c r="BP82" s="11"/>
      <c r="BQ82" s="11"/>
      <c r="BR82" s="11"/>
      <c r="BS82" s="11"/>
      <c r="BT82" s="11"/>
      <c r="BU82" s="11"/>
      <c r="BV82" s="11"/>
      <c r="BW82" s="80"/>
      <c r="BX82" s="80"/>
      <c r="BY82" s="80"/>
      <c r="BZ82" s="80"/>
      <c r="CA82" s="80"/>
      <c r="CB82" s="80"/>
      <c r="CC82" s="80"/>
    </row>
    <row r="83" spans="2:81" x14ac:dyDescent="0.25"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R83" s="11"/>
      <c r="AS83" s="11"/>
      <c r="AT83" s="11"/>
      <c r="AU83" s="11"/>
      <c r="AV83" s="11"/>
      <c r="AW83" s="11"/>
      <c r="AX83" s="11"/>
      <c r="AY83" s="11"/>
      <c r="AZ83" s="11"/>
      <c r="BA83" s="11"/>
      <c r="BB83" s="11"/>
      <c r="BC83" s="11"/>
      <c r="BD83" s="11"/>
      <c r="BE83" s="11"/>
      <c r="BF83" s="11"/>
      <c r="BG83" s="11"/>
      <c r="BH83" s="11"/>
      <c r="BI83" s="11"/>
      <c r="BK83" s="11"/>
      <c r="BL83" s="11"/>
      <c r="BM83" s="11"/>
      <c r="BN83" s="11"/>
      <c r="BO83" s="11"/>
      <c r="BP83" s="11"/>
      <c r="BQ83" s="11"/>
      <c r="BR83" s="11"/>
      <c r="BS83" s="11"/>
      <c r="BT83" s="11"/>
      <c r="BU83" s="11"/>
      <c r="BV83" s="11"/>
      <c r="BW83" s="80"/>
      <c r="BX83" s="80"/>
      <c r="BY83" s="80"/>
      <c r="BZ83" s="80"/>
      <c r="CA83" s="80"/>
      <c r="CB83" s="80"/>
      <c r="CC83" s="80"/>
    </row>
    <row r="84" spans="2:81" x14ac:dyDescent="0.25"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R84" s="11"/>
      <c r="AS84" s="11"/>
      <c r="AT84" s="11"/>
      <c r="AU84" s="11"/>
      <c r="AV84" s="11"/>
      <c r="AW84" s="11"/>
      <c r="AX84" s="11"/>
      <c r="AY84" s="11"/>
      <c r="AZ84" s="11"/>
      <c r="BA84" s="11"/>
      <c r="BB84" s="11"/>
      <c r="BC84" s="11"/>
      <c r="BD84" s="11"/>
      <c r="BE84" s="11"/>
      <c r="BF84" s="11"/>
      <c r="BG84" s="11"/>
      <c r="BH84" s="11"/>
      <c r="BI84" s="11"/>
      <c r="BK84" s="11"/>
      <c r="BL84" s="11"/>
      <c r="BM84" s="11"/>
      <c r="BN84" s="11"/>
      <c r="BO84" s="11"/>
      <c r="BP84" s="11"/>
      <c r="BQ84" s="11"/>
      <c r="BR84" s="11"/>
      <c r="BS84" s="11"/>
      <c r="BT84" s="11"/>
      <c r="BU84" s="11"/>
      <c r="BV84" s="11"/>
      <c r="BW84" s="80"/>
      <c r="BX84" s="80"/>
      <c r="BY84" s="80"/>
      <c r="BZ84" s="80"/>
      <c r="CA84" s="80"/>
      <c r="CB84" s="80"/>
      <c r="CC84" s="80"/>
    </row>
    <row r="85" spans="2:81" x14ac:dyDescent="0.25"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R85" s="11"/>
      <c r="AS85" s="11"/>
      <c r="AT85" s="11"/>
      <c r="AU85" s="11"/>
      <c r="AV85" s="11"/>
      <c r="AW85" s="11"/>
      <c r="AX85" s="11"/>
      <c r="AY85" s="11"/>
      <c r="AZ85" s="11"/>
      <c r="BA85" s="11"/>
      <c r="BB85" s="11"/>
      <c r="BC85" s="11"/>
      <c r="BD85" s="11"/>
      <c r="BE85" s="11"/>
      <c r="BF85" s="11"/>
      <c r="BG85" s="11"/>
      <c r="BH85" s="11"/>
      <c r="BI85" s="11"/>
      <c r="BK85" s="11"/>
      <c r="BL85" s="11"/>
      <c r="BM85" s="11"/>
      <c r="BN85" s="11"/>
      <c r="BO85" s="11"/>
      <c r="BP85" s="11"/>
      <c r="BQ85" s="11"/>
      <c r="BR85" s="11"/>
      <c r="BS85" s="11"/>
      <c r="BT85" s="11"/>
      <c r="BU85" s="11"/>
      <c r="BV85" s="11"/>
      <c r="BW85" s="80"/>
      <c r="BX85" s="80"/>
      <c r="BY85" s="80"/>
      <c r="BZ85" s="80"/>
      <c r="CA85" s="80"/>
      <c r="CB85" s="80"/>
      <c r="CC85" s="80"/>
    </row>
    <row r="86" spans="2:81" x14ac:dyDescent="0.25"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R86" s="11"/>
      <c r="AS86" s="11"/>
      <c r="AT86" s="11"/>
      <c r="AU86" s="11"/>
      <c r="AV86" s="11"/>
      <c r="AW86" s="11"/>
      <c r="AX86" s="11"/>
      <c r="AY86" s="11"/>
      <c r="AZ86" s="11"/>
      <c r="BA86" s="11"/>
      <c r="BB86" s="11"/>
      <c r="BC86" s="11"/>
      <c r="BD86" s="11"/>
      <c r="BE86" s="11"/>
      <c r="BF86" s="11"/>
      <c r="BG86" s="11"/>
      <c r="BH86" s="11"/>
      <c r="BI86" s="11"/>
      <c r="BK86" s="11"/>
      <c r="BL86" s="11"/>
      <c r="BM86" s="11"/>
      <c r="BN86" s="11"/>
      <c r="BO86" s="11"/>
      <c r="BP86" s="11"/>
      <c r="BQ86" s="11"/>
      <c r="BR86" s="11"/>
      <c r="BS86" s="11"/>
      <c r="BT86" s="11"/>
      <c r="BU86" s="11"/>
      <c r="BV86" s="11"/>
      <c r="BW86" s="80"/>
      <c r="BX86" s="80"/>
      <c r="BY86" s="80"/>
      <c r="BZ86" s="80"/>
      <c r="CA86" s="80"/>
      <c r="CB86" s="80"/>
      <c r="CC86" s="80"/>
    </row>
    <row r="87" spans="2:81" x14ac:dyDescent="0.25"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R87" s="11"/>
      <c r="AS87" s="11"/>
      <c r="AT87" s="11"/>
      <c r="AU87" s="11"/>
      <c r="AV87" s="11"/>
      <c r="AW87" s="11"/>
      <c r="AX87" s="11"/>
      <c r="AY87" s="11"/>
      <c r="AZ87" s="11"/>
      <c r="BA87" s="11"/>
      <c r="BB87" s="11"/>
      <c r="BC87" s="11"/>
      <c r="BD87" s="11"/>
      <c r="BE87" s="11"/>
      <c r="BF87" s="11"/>
      <c r="BG87" s="11"/>
      <c r="BH87" s="11"/>
      <c r="BI87" s="11"/>
      <c r="BK87" s="11"/>
      <c r="BL87" s="11"/>
      <c r="BM87" s="11"/>
      <c r="BN87" s="11"/>
      <c r="BO87" s="11"/>
      <c r="BP87" s="11"/>
      <c r="BQ87" s="11"/>
      <c r="BR87" s="11"/>
      <c r="BS87" s="11"/>
      <c r="BT87" s="11"/>
      <c r="BU87" s="11"/>
      <c r="BV87" s="11"/>
      <c r="BW87" s="80"/>
      <c r="BX87" s="80"/>
      <c r="BY87" s="80"/>
      <c r="BZ87" s="80"/>
      <c r="CA87" s="80"/>
      <c r="CB87" s="80"/>
      <c r="CC87" s="80"/>
    </row>
    <row r="88" spans="2:81" x14ac:dyDescent="0.25"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R88" s="11"/>
      <c r="AS88" s="11"/>
      <c r="AT88" s="11"/>
      <c r="AU88" s="11"/>
      <c r="AV88" s="11"/>
      <c r="AW88" s="11"/>
      <c r="AX88" s="11"/>
      <c r="AY88" s="11"/>
      <c r="AZ88" s="11"/>
      <c r="BA88" s="11"/>
      <c r="BB88" s="11"/>
      <c r="BC88" s="11"/>
      <c r="BD88" s="11"/>
      <c r="BE88" s="11"/>
      <c r="BF88" s="11"/>
      <c r="BG88" s="11"/>
      <c r="BH88" s="11"/>
      <c r="BI88" s="11"/>
      <c r="BK88" s="11"/>
      <c r="BL88" s="11"/>
      <c r="BM88" s="11"/>
      <c r="BN88" s="11"/>
      <c r="BO88" s="11"/>
      <c r="BP88" s="11"/>
      <c r="BQ88" s="11"/>
      <c r="BR88" s="11"/>
      <c r="BS88" s="11"/>
      <c r="BT88" s="11"/>
      <c r="BU88" s="11"/>
      <c r="BV88" s="11"/>
      <c r="BW88" s="80"/>
      <c r="BX88" s="80"/>
      <c r="BY88" s="80"/>
      <c r="BZ88" s="80"/>
      <c r="CA88" s="80"/>
      <c r="CB88" s="80"/>
      <c r="CC88" s="80"/>
    </row>
    <row r="89" spans="2:81" x14ac:dyDescent="0.25"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R89" s="11"/>
      <c r="AS89" s="11"/>
      <c r="AT89" s="11"/>
      <c r="AU89" s="11"/>
      <c r="AV89" s="11"/>
      <c r="AW89" s="11"/>
      <c r="AX89" s="11"/>
      <c r="AY89" s="11"/>
      <c r="AZ89" s="11"/>
      <c r="BA89" s="11"/>
      <c r="BB89" s="11"/>
      <c r="BC89" s="11"/>
      <c r="BD89" s="11"/>
      <c r="BE89" s="11"/>
      <c r="BF89" s="11"/>
      <c r="BG89" s="11"/>
      <c r="BH89" s="11"/>
      <c r="BI89" s="11"/>
      <c r="BK89" s="11"/>
      <c r="BL89" s="11"/>
      <c r="BM89" s="11"/>
      <c r="BN89" s="11"/>
      <c r="BO89" s="11"/>
      <c r="BP89" s="11"/>
      <c r="BQ89" s="11"/>
      <c r="BR89" s="11"/>
      <c r="BS89" s="11"/>
      <c r="BT89" s="11"/>
      <c r="BU89" s="11"/>
      <c r="BV89" s="11"/>
      <c r="BW89" s="80"/>
      <c r="BX89" s="80"/>
      <c r="BY89" s="80"/>
      <c r="BZ89" s="80"/>
      <c r="CA89" s="80"/>
      <c r="CB89" s="80"/>
      <c r="CC89" s="80"/>
    </row>
    <row r="90" spans="2:81" x14ac:dyDescent="0.25"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R90" s="11"/>
      <c r="AS90" s="11"/>
      <c r="AT90" s="11"/>
      <c r="AU90" s="11"/>
      <c r="AV90" s="11"/>
      <c r="AW90" s="11"/>
      <c r="AX90" s="11"/>
      <c r="AY90" s="11"/>
      <c r="AZ90" s="11"/>
      <c r="BA90" s="11"/>
      <c r="BB90" s="11"/>
      <c r="BC90" s="11"/>
      <c r="BD90" s="11"/>
      <c r="BE90" s="11"/>
      <c r="BF90" s="11"/>
      <c r="BG90" s="11"/>
      <c r="BH90" s="11"/>
      <c r="BI90" s="11"/>
      <c r="BK90" s="11"/>
      <c r="BL90" s="11"/>
      <c r="BM90" s="11"/>
      <c r="BN90" s="11"/>
      <c r="BO90" s="11"/>
      <c r="BP90" s="11"/>
      <c r="BQ90" s="11"/>
      <c r="BR90" s="11"/>
      <c r="BS90" s="11"/>
      <c r="BT90" s="11"/>
      <c r="BU90" s="11"/>
      <c r="BV90" s="11"/>
      <c r="BW90" s="80"/>
      <c r="BX90" s="80"/>
      <c r="BY90" s="80"/>
      <c r="BZ90" s="80"/>
      <c r="CA90" s="80"/>
      <c r="CB90" s="80"/>
      <c r="CC90" s="80"/>
    </row>
    <row r="91" spans="2:81" x14ac:dyDescent="0.25"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R91" s="11"/>
      <c r="AS91" s="11"/>
      <c r="AT91" s="11"/>
      <c r="AU91" s="11"/>
      <c r="AV91" s="11"/>
      <c r="AW91" s="11"/>
      <c r="AX91" s="11"/>
      <c r="AY91" s="11"/>
      <c r="AZ91" s="11"/>
      <c r="BA91" s="11"/>
      <c r="BB91" s="11"/>
      <c r="BC91" s="11"/>
      <c r="BD91" s="11"/>
      <c r="BE91" s="11"/>
      <c r="BF91" s="11"/>
      <c r="BG91" s="11"/>
      <c r="BH91" s="11"/>
      <c r="BI91" s="11"/>
      <c r="BK91" s="11"/>
      <c r="BL91" s="11"/>
      <c r="BM91" s="11"/>
      <c r="BN91" s="11"/>
      <c r="BO91" s="11"/>
      <c r="BP91" s="11"/>
      <c r="BQ91" s="11"/>
      <c r="BR91" s="11"/>
      <c r="BS91" s="11"/>
      <c r="BT91" s="11"/>
      <c r="BU91" s="11"/>
      <c r="BV91" s="11"/>
      <c r="BW91" s="80"/>
      <c r="BX91" s="80"/>
      <c r="BY91" s="80"/>
      <c r="BZ91" s="80"/>
      <c r="CA91" s="80"/>
      <c r="CB91" s="80"/>
      <c r="CC91" s="80"/>
    </row>
    <row r="92" spans="2:81" x14ac:dyDescent="0.25"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R92" s="11"/>
      <c r="AS92" s="11"/>
      <c r="AT92" s="11"/>
      <c r="AU92" s="11"/>
      <c r="AV92" s="11"/>
      <c r="AW92" s="11"/>
      <c r="AX92" s="11"/>
      <c r="AY92" s="11"/>
      <c r="AZ92" s="11"/>
      <c r="BA92" s="11"/>
      <c r="BB92" s="11"/>
      <c r="BC92" s="11"/>
      <c r="BD92" s="11"/>
      <c r="BE92" s="11"/>
      <c r="BF92" s="11"/>
      <c r="BG92" s="11"/>
      <c r="BH92" s="11"/>
      <c r="BI92" s="11"/>
      <c r="BK92" s="11"/>
      <c r="BL92" s="11"/>
      <c r="BM92" s="11"/>
      <c r="BN92" s="11"/>
      <c r="BO92" s="11"/>
      <c r="BP92" s="11"/>
      <c r="BQ92" s="11"/>
      <c r="BR92" s="11"/>
      <c r="BS92" s="11"/>
      <c r="BT92" s="11"/>
      <c r="BU92" s="11"/>
      <c r="BV92" s="11"/>
      <c r="BW92" s="80"/>
      <c r="BX92" s="80"/>
      <c r="BY92" s="80"/>
      <c r="BZ92" s="80"/>
      <c r="CA92" s="80"/>
      <c r="CB92" s="80"/>
      <c r="CC92" s="80"/>
    </row>
    <row r="93" spans="2:81" x14ac:dyDescent="0.25"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R93" s="11"/>
      <c r="AS93" s="11"/>
      <c r="AT93" s="11"/>
      <c r="AU93" s="11"/>
      <c r="AV93" s="11"/>
      <c r="AW93" s="11"/>
      <c r="AX93" s="11"/>
      <c r="AY93" s="11"/>
      <c r="AZ93" s="11"/>
      <c r="BA93" s="11"/>
      <c r="BB93" s="11"/>
      <c r="BC93" s="11"/>
      <c r="BD93" s="11"/>
      <c r="BE93" s="11"/>
      <c r="BF93" s="11"/>
      <c r="BG93" s="11"/>
      <c r="BH93" s="11"/>
      <c r="BI93" s="11"/>
      <c r="BK93" s="11"/>
      <c r="BL93" s="11"/>
      <c r="BM93" s="11"/>
      <c r="BN93" s="11"/>
      <c r="BO93" s="11"/>
      <c r="BP93" s="11"/>
      <c r="BQ93" s="11"/>
      <c r="BR93" s="11"/>
      <c r="BS93" s="11"/>
      <c r="BT93" s="11"/>
      <c r="BU93" s="11"/>
      <c r="BV93" s="11"/>
      <c r="BW93" s="80"/>
      <c r="BX93" s="80"/>
      <c r="BY93" s="80"/>
      <c r="BZ93" s="80"/>
      <c r="CA93" s="80"/>
      <c r="CB93" s="80"/>
      <c r="CC93" s="80"/>
    </row>
    <row r="94" spans="2:81" x14ac:dyDescent="0.25"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R94" s="11"/>
      <c r="AS94" s="11"/>
      <c r="AT94" s="11"/>
      <c r="AU94" s="11"/>
      <c r="AV94" s="11"/>
      <c r="AW94" s="11"/>
      <c r="AX94" s="11"/>
      <c r="AY94" s="11"/>
      <c r="AZ94" s="11"/>
      <c r="BA94" s="11"/>
      <c r="BB94" s="11"/>
      <c r="BC94" s="11"/>
      <c r="BD94" s="11"/>
      <c r="BE94" s="11"/>
      <c r="BF94" s="11"/>
      <c r="BG94" s="11"/>
      <c r="BH94" s="11"/>
      <c r="BI94" s="11"/>
      <c r="BK94" s="11"/>
      <c r="BL94" s="11"/>
      <c r="BM94" s="11"/>
      <c r="BN94" s="11"/>
      <c r="BO94" s="11"/>
      <c r="BP94" s="11"/>
      <c r="BQ94" s="11"/>
      <c r="BR94" s="11"/>
      <c r="BS94" s="11"/>
      <c r="BT94" s="11"/>
      <c r="BU94" s="11"/>
      <c r="BV94" s="11"/>
      <c r="BW94" s="80"/>
      <c r="BX94" s="80"/>
      <c r="BY94" s="80"/>
      <c r="BZ94" s="80"/>
      <c r="CA94" s="80"/>
      <c r="CB94" s="80"/>
      <c r="CC94" s="80"/>
    </row>
    <row r="95" spans="2:81" x14ac:dyDescent="0.25"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R95" s="11"/>
      <c r="AS95" s="11"/>
      <c r="AT95" s="11"/>
      <c r="AU95" s="11"/>
      <c r="AV95" s="11"/>
      <c r="AW95" s="11"/>
      <c r="AX95" s="11"/>
      <c r="AY95" s="11"/>
      <c r="AZ95" s="11"/>
      <c r="BA95" s="11"/>
      <c r="BB95" s="11"/>
      <c r="BC95" s="11"/>
      <c r="BD95" s="11"/>
      <c r="BE95" s="11"/>
      <c r="BF95" s="11"/>
      <c r="BG95" s="11"/>
      <c r="BH95" s="11"/>
      <c r="BI95" s="11"/>
      <c r="BK95" s="11"/>
      <c r="BL95" s="11"/>
      <c r="BM95" s="11"/>
      <c r="BN95" s="11"/>
      <c r="BO95" s="11"/>
      <c r="BP95" s="11"/>
      <c r="BQ95" s="11"/>
      <c r="BR95" s="11"/>
      <c r="BS95" s="11"/>
      <c r="BT95" s="11"/>
      <c r="BU95" s="11"/>
      <c r="BV95" s="11"/>
      <c r="BW95" s="80"/>
      <c r="BX95" s="80"/>
      <c r="BY95" s="80"/>
      <c r="BZ95" s="80"/>
      <c r="CA95" s="80"/>
      <c r="CB95" s="80"/>
      <c r="CC95" s="80"/>
    </row>
    <row r="96" spans="2:81" x14ac:dyDescent="0.25"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R96" s="11"/>
      <c r="AS96" s="11"/>
      <c r="AT96" s="11"/>
      <c r="AU96" s="11"/>
      <c r="AV96" s="11"/>
      <c r="AW96" s="11"/>
      <c r="AX96" s="11"/>
      <c r="AY96" s="11"/>
      <c r="AZ96" s="11"/>
      <c r="BA96" s="11"/>
      <c r="BB96" s="11"/>
      <c r="BC96" s="11"/>
      <c r="BD96" s="11"/>
      <c r="BE96" s="11"/>
      <c r="BF96" s="11"/>
      <c r="BG96" s="11"/>
      <c r="BH96" s="11"/>
      <c r="BI96" s="11"/>
      <c r="BK96" s="11"/>
      <c r="BL96" s="11"/>
      <c r="BM96" s="11"/>
      <c r="BN96" s="11"/>
      <c r="BO96" s="11"/>
      <c r="BP96" s="11"/>
      <c r="BQ96" s="11"/>
      <c r="BR96" s="11"/>
      <c r="BS96" s="11"/>
      <c r="BT96" s="11"/>
      <c r="BU96" s="11"/>
      <c r="BV96" s="11"/>
      <c r="BW96" s="80"/>
      <c r="BX96" s="80"/>
      <c r="BY96" s="80"/>
      <c r="BZ96" s="80"/>
      <c r="CA96" s="80"/>
      <c r="CB96" s="80"/>
      <c r="CC96" s="80"/>
    </row>
    <row r="97" spans="2:81" x14ac:dyDescent="0.25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R97" s="11"/>
      <c r="AS97" s="11"/>
      <c r="AT97" s="11"/>
      <c r="AU97" s="11"/>
      <c r="AV97" s="11"/>
      <c r="AW97" s="11"/>
      <c r="AX97" s="11"/>
      <c r="AY97" s="11"/>
      <c r="AZ97" s="11"/>
      <c r="BA97" s="11"/>
      <c r="BB97" s="11"/>
      <c r="BC97" s="11"/>
      <c r="BD97" s="11"/>
      <c r="BE97" s="11"/>
      <c r="BF97" s="11"/>
      <c r="BG97" s="11"/>
      <c r="BH97" s="11"/>
      <c r="BI97" s="11"/>
      <c r="BK97" s="11"/>
      <c r="BL97" s="11"/>
      <c r="BM97" s="11"/>
      <c r="BN97" s="11"/>
      <c r="BO97" s="11"/>
      <c r="BP97" s="11"/>
      <c r="BQ97" s="11"/>
      <c r="BR97" s="11"/>
      <c r="BS97" s="11"/>
      <c r="BT97" s="11"/>
      <c r="BU97" s="11"/>
      <c r="BV97" s="11"/>
      <c r="BW97" s="80"/>
      <c r="BX97" s="80"/>
      <c r="BY97" s="80"/>
      <c r="BZ97" s="80"/>
      <c r="CA97" s="80"/>
      <c r="CB97" s="80"/>
      <c r="CC97" s="80"/>
    </row>
    <row r="98" spans="2:81" x14ac:dyDescent="0.25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R98" s="11"/>
      <c r="AS98" s="11"/>
      <c r="AT98" s="11"/>
      <c r="AU98" s="11"/>
      <c r="AV98" s="11"/>
      <c r="AW98" s="11"/>
      <c r="AX98" s="11"/>
      <c r="AY98" s="11"/>
      <c r="AZ98" s="11"/>
      <c r="BA98" s="11"/>
      <c r="BB98" s="11"/>
      <c r="BC98" s="11"/>
      <c r="BD98" s="11"/>
      <c r="BE98" s="11"/>
      <c r="BF98" s="11"/>
      <c r="BG98" s="11"/>
      <c r="BH98" s="11"/>
      <c r="BI98" s="11"/>
      <c r="BK98" s="11"/>
      <c r="BL98" s="11"/>
      <c r="BM98" s="11"/>
      <c r="BN98" s="11"/>
      <c r="BO98" s="11"/>
      <c r="BP98" s="11"/>
      <c r="BQ98" s="11"/>
      <c r="BR98" s="11"/>
      <c r="BS98" s="11"/>
      <c r="BT98" s="11"/>
      <c r="BU98" s="11"/>
      <c r="BV98" s="11"/>
      <c r="BW98" s="80"/>
      <c r="BX98" s="80"/>
      <c r="BY98" s="80"/>
      <c r="BZ98" s="80"/>
      <c r="CA98" s="80"/>
      <c r="CB98" s="80"/>
      <c r="CC98" s="80"/>
    </row>
    <row r="99" spans="2:81" x14ac:dyDescent="0.25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R99" s="11"/>
      <c r="AS99" s="11"/>
      <c r="AT99" s="11"/>
      <c r="AU99" s="11"/>
      <c r="AV99" s="11"/>
      <c r="AW99" s="11"/>
      <c r="AX99" s="11"/>
      <c r="AY99" s="11"/>
      <c r="AZ99" s="11"/>
      <c r="BA99" s="11"/>
      <c r="BB99" s="11"/>
      <c r="BC99" s="11"/>
      <c r="BD99" s="11"/>
      <c r="BE99" s="11"/>
      <c r="BF99" s="11"/>
      <c r="BG99" s="11"/>
      <c r="BH99" s="11"/>
      <c r="BI99" s="11"/>
      <c r="BK99" s="11"/>
      <c r="BL99" s="11"/>
      <c r="BM99" s="11"/>
      <c r="BN99" s="11"/>
      <c r="BO99" s="11"/>
      <c r="BP99" s="11"/>
      <c r="BQ99" s="11"/>
      <c r="BR99" s="11"/>
      <c r="BS99" s="11"/>
      <c r="BT99" s="11"/>
      <c r="BU99" s="11"/>
      <c r="BV99" s="11"/>
      <c r="BW99" s="80"/>
      <c r="BX99" s="80"/>
      <c r="BY99" s="80"/>
      <c r="BZ99" s="80"/>
      <c r="CA99" s="80"/>
      <c r="CB99" s="80"/>
      <c r="CC99" s="80"/>
    </row>
    <row r="100" spans="2:81" x14ac:dyDescent="0.25"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R100" s="11"/>
      <c r="AS100" s="11"/>
      <c r="AT100" s="11"/>
      <c r="AU100" s="11"/>
      <c r="AV100" s="11"/>
      <c r="AW100" s="11"/>
      <c r="AX100" s="11"/>
      <c r="AY100" s="11"/>
      <c r="AZ100" s="11"/>
      <c r="BA100" s="11"/>
      <c r="BB100" s="11"/>
      <c r="BC100" s="11"/>
      <c r="BD100" s="11"/>
      <c r="BE100" s="11"/>
      <c r="BF100" s="11"/>
      <c r="BG100" s="11"/>
      <c r="BH100" s="11"/>
      <c r="BI100" s="11"/>
      <c r="BK100" s="11"/>
      <c r="BL100" s="11"/>
      <c r="BM100" s="11"/>
      <c r="BN100" s="11"/>
      <c r="BO100" s="11"/>
      <c r="BP100" s="11"/>
      <c r="BQ100" s="11"/>
      <c r="BR100" s="11"/>
      <c r="BS100" s="11"/>
      <c r="BT100" s="11"/>
      <c r="BU100" s="11"/>
      <c r="BV100" s="11"/>
      <c r="BW100" s="80"/>
      <c r="BX100" s="80"/>
      <c r="BY100" s="80"/>
      <c r="BZ100" s="80"/>
      <c r="CA100" s="80"/>
      <c r="CB100" s="80"/>
      <c r="CC100" s="80"/>
    </row>
    <row r="101" spans="2:81" x14ac:dyDescent="0.25"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R101" s="11"/>
      <c r="AS101" s="11"/>
      <c r="AT101" s="11"/>
      <c r="AU101" s="11"/>
      <c r="AV101" s="11"/>
      <c r="AW101" s="11"/>
      <c r="AX101" s="11"/>
      <c r="AY101" s="11"/>
      <c r="AZ101" s="11"/>
      <c r="BA101" s="11"/>
      <c r="BB101" s="11"/>
      <c r="BC101" s="11"/>
      <c r="BD101" s="11"/>
      <c r="BE101" s="11"/>
      <c r="BF101" s="11"/>
      <c r="BG101" s="11"/>
      <c r="BH101" s="11"/>
      <c r="BI101" s="11"/>
      <c r="BK101" s="11"/>
      <c r="BL101" s="11"/>
      <c r="BM101" s="11"/>
      <c r="BN101" s="11"/>
      <c r="BO101" s="11"/>
      <c r="BP101" s="11"/>
      <c r="BQ101" s="11"/>
      <c r="BR101" s="11"/>
      <c r="BS101" s="11"/>
      <c r="BT101" s="11"/>
      <c r="BU101" s="11"/>
      <c r="BV101" s="11"/>
      <c r="BW101" s="80"/>
      <c r="BX101" s="80"/>
      <c r="BY101" s="80"/>
      <c r="BZ101" s="80"/>
      <c r="CA101" s="80"/>
      <c r="CB101" s="80"/>
      <c r="CC101" s="80"/>
    </row>
    <row r="102" spans="2:81" x14ac:dyDescent="0.25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R102" s="11"/>
      <c r="AS102" s="11"/>
      <c r="AT102" s="11"/>
      <c r="AU102" s="11"/>
      <c r="AV102" s="11"/>
      <c r="AW102" s="11"/>
      <c r="AX102" s="11"/>
      <c r="AY102" s="11"/>
      <c r="AZ102" s="11"/>
      <c r="BA102" s="11"/>
      <c r="BB102" s="11"/>
      <c r="BC102" s="11"/>
      <c r="BD102" s="11"/>
      <c r="BE102" s="11"/>
      <c r="BF102" s="11"/>
      <c r="BG102" s="11"/>
      <c r="BH102" s="11"/>
      <c r="BI102" s="11"/>
      <c r="BK102" s="11"/>
      <c r="BL102" s="11"/>
      <c r="BM102" s="11"/>
      <c r="BN102" s="11"/>
      <c r="BO102" s="11"/>
      <c r="BP102" s="11"/>
      <c r="BQ102" s="11"/>
      <c r="BR102" s="11"/>
      <c r="BS102" s="11"/>
      <c r="BT102" s="11"/>
      <c r="BU102" s="11"/>
      <c r="BV102" s="11"/>
      <c r="BW102" s="80"/>
      <c r="BX102" s="80"/>
      <c r="BY102" s="80"/>
      <c r="BZ102" s="80"/>
      <c r="CA102" s="80"/>
      <c r="CB102" s="80"/>
      <c r="CC102" s="80"/>
    </row>
    <row r="103" spans="2:81" x14ac:dyDescent="0.25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R103" s="11"/>
      <c r="AS103" s="11"/>
      <c r="AT103" s="11"/>
      <c r="AU103" s="11"/>
      <c r="AV103" s="11"/>
      <c r="AW103" s="11"/>
      <c r="AX103" s="11"/>
      <c r="AY103" s="11"/>
      <c r="AZ103" s="11"/>
      <c r="BA103" s="11"/>
      <c r="BB103" s="11"/>
      <c r="BC103" s="11"/>
      <c r="BD103" s="11"/>
      <c r="BE103" s="11"/>
      <c r="BF103" s="11"/>
      <c r="BG103" s="11"/>
      <c r="BH103" s="11"/>
      <c r="BI103" s="11"/>
      <c r="BK103" s="11"/>
      <c r="BL103" s="11"/>
      <c r="BM103" s="11"/>
      <c r="BN103" s="11"/>
      <c r="BO103" s="11"/>
      <c r="BP103" s="11"/>
      <c r="BQ103" s="11"/>
      <c r="BR103" s="11"/>
      <c r="BS103" s="11"/>
      <c r="BT103" s="11"/>
      <c r="BU103" s="11"/>
      <c r="BV103" s="11"/>
      <c r="BW103" s="80"/>
      <c r="BX103" s="80"/>
      <c r="BY103" s="80"/>
      <c r="BZ103" s="80"/>
      <c r="CA103" s="80"/>
      <c r="CB103" s="80"/>
      <c r="CC103" s="80"/>
    </row>
    <row r="104" spans="2:81" x14ac:dyDescent="0.25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R104" s="11"/>
      <c r="AS104" s="11"/>
      <c r="AT104" s="11"/>
      <c r="AU104" s="11"/>
      <c r="AV104" s="11"/>
      <c r="AW104" s="11"/>
      <c r="AX104" s="11"/>
      <c r="AY104" s="11"/>
      <c r="AZ104" s="11"/>
      <c r="BA104" s="11"/>
      <c r="BB104" s="11"/>
      <c r="BC104" s="11"/>
      <c r="BD104" s="11"/>
      <c r="BE104" s="11"/>
      <c r="BF104" s="11"/>
      <c r="BG104" s="11"/>
      <c r="BH104" s="11"/>
      <c r="BI104" s="11"/>
      <c r="BK104" s="11"/>
      <c r="BL104" s="11"/>
      <c r="BM104" s="11"/>
      <c r="BN104" s="11"/>
      <c r="BO104" s="11"/>
      <c r="BP104" s="11"/>
      <c r="BQ104" s="11"/>
      <c r="BR104" s="11"/>
      <c r="BS104" s="11"/>
      <c r="BT104" s="11"/>
      <c r="BU104" s="11"/>
      <c r="BV104" s="11"/>
      <c r="BW104" s="80"/>
      <c r="BX104" s="80"/>
      <c r="BY104" s="80"/>
      <c r="BZ104" s="80"/>
      <c r="CA104" s="80"/>
      <c r="CB104" s="80"/>
      <c r="CC104" s="80"/>
    </row>
    <row r="105" spans="2:81" x14ac:dyDescent="0.25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R105" s="11"/>
      <c r="AS105" s="11"/>
      <c r="AT105" s="11"/>
      <c r="AU105" s="11"/>
      <c r="AV105" s="11"/>
      <c r="AW105" s="11"/>
      <c r="AX105" s="11"/>
      <c r="AY105" s="11"/>
      <c r="AZ105" s="11"/>
      <c r="BA105" s="11"/>
      <c r="BB105" s="11"/>
      <c r="BC105" s="11"/>
      <c r="BD105" s="11"/>
      <c r="BE105" s="11"/>
      <c r="BF105" s="11"/>
      <c r="BG105" s="11"/>
      <c r="BH105" s="11"/>
      <c r="BI105" s="11"/>
      <c r="BK105" s="11"/>
      <c r="BL105" s="11"/>
      <c r="BM105" s="11"/>
      <c r="BN105" s="11"/>
      <c r="BO105" s="11"/>
      <c r="BP105" s="11"/>
      <c r="BQ105" s="11"/>
      <c r="BR105" s="11"/>
      <c r="BS105" s="11"/>
      <c r="BT105" s="11"/>
      <c r="BU105" s="11"/>
      <c r="BV105" s="11"/>
      <c r="BW105" s="80"/>
      <c r="BX105" s="80"/>
      <c r="BY105" s="80"/>
      <c r="BZ105" s="80"/>
      <c r="CA105" s="80"/>
      <c r="CB105" s="80"/>
      <c r="CC105" s="80"/>
    </row>
    <row r="106" spans="2:81" x14ac:dyDescent="0.25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R106" s="11"/>
      <c r="AS106" s="11"/>
      <c r="AT106" s="11"/>
      <c r="AU106" s="11"/>
      <c r="AV106" s="11"/>
      <c r="AW106" s="11"/>
      <c r="AX106" s="11"/>
      <c r="AY106" s="11"/>
      <c r="AZ106" s="11"/>
      <c r="BA106" s="11"/>
      <c r="BB106" s="11"/>
      <c r="BC106" s="11"/>
      <c r="BD106" s="11"/>
      <c r="BE106" s="11"/>
      <c r="BF106" s="11"/>
      <c r="BG106" s="11"/>
      <c r="BH106" s="11"/>
      <c r="BI106" s="11"/>
      <c r="BK106" s="11"/>
      <c r="BL106" s="11"/>
      <c r="BM106" s="11"/>
      <c r="BN106" s="11"/>
      <c r="BO106" s="11"/>
      <c r="BP106" s="11"/>
      <c r="BQ106" s="11"/>
      <c r="BR106" s="11"/>
      <c r="BS106" s="11"/>
      <c r="BT106" s="11"/>
      <c r="BU106" s="11"/>
      <c r="BV106" s="11"/>
      <c r="BW106" s="80"/>
      <c r="BX106" s="80"/>
      <c r="BY106" s="80"/>
      <c r="BZ106" s="80"/>
      <c r="CA106" s="80"/>
      <c r="CB106" s="80"/>
      <c r="CC106" s="80"/>
    </row>
    <row r="107" spans="2:81" x14ac:dyDescent="0.25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R107" s="11"/>
      <c r="AS107" s="11"/>
      <c r="AT107" s="11"/>
      <c r="AU107" s="11"/>
      <c r="AV107" s="11"/>
      <c r="AW107" s="11"/>
      <c r="AX107" s="11"/>
      <c r="AY107" s="11"/>
      <c r="AZ107" s="11"/>
      <c r="BA107" s="11"/>
      <c r="BB107" s="11"/>
      <c r="BC107" s="11"/>
      <c r="BD107" s="11"/>
      <c r="BE107" s="11"/>
      <c r="BF107" s="11"/>
      <c r="BG107" s="11"/>
      <c r="BH107" s="11"/>
      <c r="BI107" s="11"/>
      <c r="BK107" s="11"/>
      <c r="BL107" s="11"/>
      <c r="BM107" s="11"/>
      <c r="BN107" s="11"/>
      <c r="BO107" s="11"/>
      <c r="BP107" s="11"/>
      <c r="BQ107" s="11"/>
      <c r="BR107" s="11"/>
      <c r="BS107" s="11"/>
      <c r="BT107" s="11"/>
      <c r="BU107" s="11"/>
      <c r="BV107" s="11"/>
      <c r="BW107" s="80"/>
      <c r="BX107" s="80"/>
      <c r="BY107" s="80"/>
      <c r="BZ107" s="80"/>
      <c r="CA107" s="80"/>
      <c r="CB107" s="80"/>
      <c r="CC107" s="80"/>
    </row>
    <row r="108" spans="2:81" x14ac:dyDescent="0.25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R108" s="11"/>
      <c r="AS108" s="11"/>
      <c r="AT108" s="11"/>
      <c r="AU108" s="11"/>
      <c r="AV108" s="11"/>
      <c r="AW108" s="11"/>
      <c r="AX108" s="11"/>
      <c r="AY108" s="11"/>
      <c r="AZ108" s="11"/>
      <c r="BA108" s="11"/>
      <c r="BB108" s="11"/>
      <c r="BC108" s="11"/>
      <c r="BD108" s="11"/>
      <c r="BE108" s="11"/>
      <c r="BF108" s="11"/>
      <c r="BG108" s="11"/>
      <c r="BH108" s="11"/>
      <c r="BI108" s="11"/>
      <c r="BK108" s="11"/>
      <c r="BL108" s="11"/>
      <c r="BM108" s="11"/>
      <c r="BN108" s="11"/>
      <c r="BO108" s="11"/>
      <c r="BP108" s="11"/>
      <c r="BQ108" s="11"/>
      <c r="BR108" s="11"/>
      <c r="BS108" s="11"/>
      <c r="BT108" s="11"/>
      <c r="BU108" s="11"/>
      <c r="BV108" s="11"/>
      <c r="BW108" s="80"/>
      <c r="BX108" s="80"/>
      <c r="BY108" s="80"/>
      <c r="BZ108" s="80"/>
      <c r="CA108" s="80"/>
      <c r="CB108" s="80"/>
      <c r="CC108" s="80"/>
    </row>
    <row r="109" spans="2:81" x14ac:dyDescent="0.25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R109" s="11"/>
      <c r="AS109" s="11"/>
      <c r="AT109" s="11"/>
      <c r="AU109" s="11"/>
      <c r="AV109" s="11"/>
      <c r="AW109" s="11"/>
      <c r="AX109" s="11"/>
      <c r="AY109" s="11"/>
      <c r="AZ109" s="11"/>
      <c r="BA109" s="11"/>
      <c r="BB109" s="11"/>
      <c r="BC109" s="11"/>
      <c r="BD109" s="11"/>
      <c r="BE109" s="11"/>
      <c r="BF109" s="11"/>
      <c r="BG109" s="11"/>
      <c r="BH109" s="11"/>
      <c r="BI109" s="11"/>
      <c r="BK109" s="11"/>
      <c r="BL109" s="11"/>
      <c r="BM109" s="11"/>
      <c r="BN109" s="11"/>
      <c r="BO109" s="11"/>
      <c r="BP109" s="11"/>
      <c r="BQ109" s="11"/>
      <c r="BR109" s="11"/>
      <c r="BS109" s="11"/>
      <c r="BT109" s="11"/>
      <c r="BU109" s="11"/>
      <c r="BV109" s="11"/>
      <c r="BW109" s="80"/>
      <c r="BX109" s="80"/>
      <c r="BY109" s="80"/>
      <c r="BZ109" s="80"/>
      <c r="CA109" s="80"/>
      <c r="CB109" s="80"/>
      <c r="CC109" s="80"/>
    </row>
    <row r="110" spans="2:81" x14ac:dyDescent="0.25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R110" s="11"/>
      <c r="AS110" s="11"/>
      <c r="AT110" s="11"/>
      <c r="AU110" s="11"/>
      <c r="AV110" s="11"/>
      <c r="AW110" s="11"/>
      <c r="AX110" s="11"/>
      <c r="AY110" s="11"/>
      <c r="AZ110" s="11"/>
      <c r="BA110" s="11"/>
      <c r="BB110" s="11"/>
      <c r="BC110" s="11"/>
      <c r="BD110" s="11"/>
      <c r="BE110" s="11"/>
      <c r="BF110" s="11"/>
      <c r="BG110" s="11"/>
      <c r="BH110" s="11"/>
      <c r="BI110" s="11"/>
      <c r="BK110" s="11"/>
      <c r="BL110" s="11"/>
      <c r="BM110" s="11"/>
      <c r="BN110" s="11"/>
      <c r="BO110" s="11"/>
      <c r="BP110" s="11"/>
      <c r="BQ110" s="11"/>
      <c r="BR110" s="11"/>
      <c r="BS110" s="11"/>
      <c r="BT110" s="11"/>
      <c r="BU110" s="11"/>
      <c r="BV110" s="11"/>
      <c r="BW110" s="80"/>
      <c r="BX110" s="80"/>
      <c r="BY110" s="80"/>
      <c r="BZ110" s="80"/>
      <c r="CA110" s="80"/>
      <c r="CB110" s="80"/>
      <c r="CC110" s="80"/>
    </row>
    <row r="111" spans="2:81" x14ac:dyDescent="0.25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R111" s="11"/>
      <c r="AS111" s="11"/>
      <c r="AT111" s="11"/>
      <c r="AU111" s="11"/>
      <c r="AV111" s="11"/>
      <c r="AW111" s="11"/>
      <c r="AX111" s="11"/>
      <c r="AY111" s="11"/>
      <c r="AZ111" s="11"/>
      <c r="BA111" s="11"/>
      <c r="BB111" s="11"/>
      <c r="BC111" s="11"/>
      <c r="BD111" s="11"/>
      <c r="BE111" s="11"/>
      <c r="BF111" s="11"/>
      <c r="BG111" s="11"/>
      <c r="BH111" s="11"/>
      <c r="BI111" s="11"/>
      <c r="BK111" s="11"/>
      <c r="BL111" s="11"/>
      <c r="BM111" s="11"/>
      <c r="BN111" s="11"/>
      <c r="BO111" s="11"/>
      <c r="BP111" s="11"/>
      <c r="BQ111" s="11"/>
      <c r="BR111" s="11"/>
      <c r="BS111" s="11"/>
      <c r="BT111" s="11"/>
      <c r="BU111" s="11"/>
      <c r="BV111" s="11"/>
      <c r="BW111" s="80"/>
      <c r="BX111" s="80"/>
      <c r="BY111" s="80"/>
      <c r="BZ111" s="80"/>
      <c r="CA111" s="80"/>
      <c r="CB111" s="80"/>
      <c r="CC111" s="80"/>
    </row>
    <row r="112" spans="2:81" x14ac:dyDescent="0.25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R112" s="11"/>
      <c r="AS112" s="11"/>
      <c r="AT112" s="11"/>
      <c r="AU112" s="11"/>
      <c r="AV112" s="11"/>
      <c r="AW112" s="11"/>
      <c r="AX112" s="11"/>
      <c r="AY112" s="11"/>
      <c r="AZ112" s="11"/>
      <c r="BA112" s="11"/>
      <c r="BB112" s="11"/>
      <c r="BC112" s="11"/>
      <c r="BD112" s="11"/>
      <c r="BE112" s="11"/>
      <c r="BF112" s="11"/>
      <c r="BG112" s="11"/>
      <c r="BH112" s="11"/>
      <c r="BI112" s="11"/>
      <c r="BK112" s="11"/>
      <c r="BL112" s="11"/>
      <c r="BM112" s="11"/>
      <c r="BN112" s="11"/>
      <c r="BO112" s="11"/>
      <c r="BP112" s="11"/>
      <c r="BQ112" s="11"/>
      <c r="BR112" s="11"/>
      <c r="BS112" s="11"/>
      <c r="BT112" s="11"/>
      <c r="BU112" s="11"/>
      <c r="BV112" s="11"/>
      <c r="BW112" s="80"/>
      <c r="BX112" s="80"/>
      <c r="BY112" s="80"/>
      <c r="BZ112" s="80"/>
      <c r="CA112" s="80"/>
      <c r="CB112" s="80"/>
      <c r="CC112" s="80"/>
    </row>
    <row r="113" spans="2:81" x14ac:dyDescent="0.25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  <c r="BD113" s="11"/>
      <c r="BE113" s="11"/>
      <c r="BF113" s="11"/>
      <c r="BG113" s="11"/>
      <c r="BH113" s="11"/>
      <c r="BI113" s="11"/>
      <c r="BK113" s="11"/>
      <c r="BL113" s="11"/>
      <c r="BM113" s="11"/>
      <c r="BN113" s="11"/>
      <c r="BO113" s="11"/>
      <c r="BP113" s="11"/>
      <c r="BQ113" s="11"/>
      <c r="BR113" s="11"/>
      <c r="BS113" s="11"/>
      <c r="BT113" s="11"/>
      <c r="BU113" s="11"/>
      <c r="BV113" s="11"/>
      <c r="BW113" s="80"/>
      <c r="BX113" s="80"/>
      <c r="BY113" s="80"/>
      <c r="BZ113" s="80"/>
      <c r="CA113" s="80"/>
      <c r="CB113" s="80"/>
      <c r="CC113" s="80"/>
    </row>
    <row r="114" spans="2:81" x14ac:dyDescent="0.25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R114" s="11"/>
      <c r="AS114" s="11"/>
      <c r="AT114" s="11"/>
      <c r="AU114" s="11"/>
      <c r="AV114" s="11"/>
      <c r="AW114" s="11"/>
      <c r="AX114" s="11"/>
      <c r="AY114" s="11"/>
      <c r="AZ114" s="11"/>
      <c r="BA114" s="11"/>
      <c r="BB114" s="11"/>
      <c r="BC114" s="11"/>
      <c r="BD114" s="11"/>
      <c r="BE114" s="11"/>
      <c r="BF114" s="11"/>
      <c r="BG114" s="11"/>
      <c r="BH114" s="11"/>
      <c r="BI114" s="11"/>
      <c r="BK114" s="11"/>
      <c r="BL114" s="11"/>
      <c r="BM114" s="11"/>
      <c r="BN114" s="11"/>
      <c r="BO114" s="11"/>
      <c r="BP114" s="11"/>
      <c r="BQ114" s="11"/>
      <c r="BR114" s="11"/>
      <c r="BS114" s="11"/>
      <c r="BT114" s="11"/>
      <c r="BU114" s="11"/>
      <c r="BV114" s="11"/>
      <c r="BW114" s="80"/>
      <c r="BX114" s="80"/>
      <c r="BY114" s="80"/>
      <c r="BZ114" s="80"/>
      <c r="CA114" s="80"/>
      <c r="CB114" s="80"/>
      <c r="CC114" s="80"/>
    </row>
    <row r="115" spans="2:81" x14ac:dyDescent="0.25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R115" s="11"/>
      <c r="AS115" s="11"/>
      <c r="AT115" s="11"/>
      <c r="AU115" s="11"/>
      <c r="AV115" s="11"/>
      <c r="AW115" s="11"/>
      <c r="AX115" s="11"/>
      <c r="AY115" s="11"/>
      <c r="AZ115" s="11"/>
      <c r="BA115" s="11"/>
      <c r="BB115" s="11"/>
      <c r="BC115" s="11"/>
      <c r="BD115" s="11"/>
      <c r="BE115" s="11"/>
      <c r="BF115" s="11"/>
      <c r="BG115" s="11"/>
      <c r="BH115" s="11"/>
      <c r="BI115" s="11"/>
      <c r="BK115" s="11"/>
      <c r="BL115" s="11"/>
      <c r="BM115" s="11"/>
      <c r="BN115" s="11"/>
      <c r="BO115" s="11"/>
      <c r="BP115" s="11"/>
      <c r="BQ115" s="11"/>
      <c r="BR115" s="11"/>
      <c r="BS115" s="11"/>
      <c r="BT115" s="11"/>
      <c r="BU115" s="11"/>
      <c r="BV115" s="11"/>
      <c r="BW115" s="80"/>
      <c r="BX115" s="80"/>
      <c r="BY115" s="80"/>
      <c r="BZ115" s="80"/>
      <c r="CA115" s="80"/>
      <c r="CB115" s="80"/>
      <c r="CC115" s="80"/>
    </row>
    <row r="116" spans="2:81" x14ac:dyDescent="0.25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R116" s="11"/>
      <c r="AS116" s="11"/>
      <c r="AT116" s="11"/>
      <c r="AU116" s="11"/>
      <c r="AV116" s="11"/>
      <c r="AW116" s="11"/>
      <c r="AX116" s="11"/>
      <c r="AY116" s="11"/>
      <c r="AZ116" s="11"/>
      <c r="BA116" s="11"/>
      <c r="BB116" s="11"/>
      <c r="BC116" s="11"/>
      <c r="BD116" s="11"/>
      <c r="BE116" s="11"/>
      <c r="BF116" s="11"/>
      <c r="BG116" s="11"/>
      <c r="BH116" s="11"/>
      <c r="BI116" s="11"/>
      <c r="BK116" s="11"/>
      <c r="BL116" s="11"/>
      <c r="BM116" s="11"/>
      <c r="BN116" s="11"/>
      <c r="BO116" s="11"/>
      <c r="BP116" s="11"/>
      <c r="BQ116" s="11"/>
      <c r="BR116" s="11"/>
      <c r="BS116" s="11"/>
      <c r="BT116" s="11"/>
      <c r="BU116" s="11"/>
      <c r="BV116" s="11"/>
      <c r="BW116" s="80"/>
      <c r="BX116" s="80"/>
      <c r="BY116" s="80"/>
      <c r="BZ116" s="80"/>
      <c r="CA116" s="80"/>
      <c r="CB116" s="80"/>
      <c r="CC116" s="80"/>
    </row>
    <row r="117" spans="2:81" x14ac:dyDescent="0.25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R117" s="11"/>
      <c r="AS117" s="11"/>
      <c r="AT117" s="11"/>
      <c r="AU117" s="11"/>
      <c r="AV117" s="11"/>
      <c r="AW117" s="11"/>
      <c r="AX117" s="11"/>
      <c r="AY117" s="11"/>
      <c r="AZ117" s="11"/>
      <c r="BA117" s="11"/>
      <c r="BB117" s="11"/>
      <c r="BC117" s="11"/>
      <c r="BD117" s="11"/>
      <c r="BE117" s="11"/>
      <c r="BF117" s="11"/>
      <c r="BG117" s="11"/>
      <c r="BH117" s="11"/>
      <c r="BI117" s="11"/>
      <c r="BK117" s="11"/>
      <c r="BL117" s="11"/>
      <c r="BM117" s="11"/>
      <c r="BN117" s="11"/>
      <c r="BO117" s="11"/>
      <c r="BP117" s="11"/>
      <c r="BQ117" s="11"/>
      <c r="BR117" s="11"/>
      <c r="BS117" s="11"/>
      <c r="BT117" s="11"/>
      <c r="BU117" s="11"/>
      <c r="BV117" s="11"/>
      <c r="BW117" s="80"/>
      <c r="BX117" s="80"/>
      <c r="BY117" s="80"/>
      <c r="BZ117" s="80"/>
      <c r="CA117" s="80"/>
      <c r="CB117" s="80"/>
      <c r="CC117" s="80"/>
    </row>
    <row r="118" spans="2:81" x14ac:dyDescent="0.25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R118" s="11"/>
      <c r="AS118" s="11"/>
      <c r="AT118" s="11"/>
      <c r="AU118" s="11"/>
      <c r="AV118" s="11"/>
      <c r="AW118" s="11"/>
      <c r="AX118" s="11"/>
      <c r="AY118" s="11"/>
      <c r="AZ118" s="11"/>
      <c r="BA118" s="11"/>
      <c r="BB118" s="11"/>
      <c r="BC118" s="11"/>
      <c r="BD118" s="11"/>
      <c r="BE118" s="11"/>
      <c r="BF118" s="11"/>
      <c r="BG118" s="11"/>
      <c r="BH118" s="11"/>
      <c r="BI118" s="11"/>
      <c r="BK118" s="11"/>
      <c r="BL118" s="11"/>
      <c r="BM118" s="11"/>
      <c r="BN118" s="11"/>
      <c r="BO118" s="11"/>
      <c r="BP118" s="11"/>
      <c r="BQ118" s="11"/>
      <c r="BR118" s="11"/>
      <c r="BS118" s="11"/>
      <c r="BT118" s="11"/>
      <c r="BU118" s="11"/>
      <c r="BV118" s="11"/>
      <c r="BW118" s="80"/>
      <c r="BX118" s="80"/>
      <c r="BY118" s="80"/>
      <c r="BZ118" s="80"/>
      <c r="CA118" s="80"/>
      <c r="CB118" s="80"/>
      <c r="CC118" s="80"/>
    </row>
    <row r="119" spans="2:81" x14ac:dyDescent="0.25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R119" s="11"/>
      <c r="AS119" s="11"/>
      <c r="AT119" s="11"/>
      <c r="AU119" s="11"/>
      <c r="AV119" s="11"/>
      <c r="AW119" s="11"/>
      <c r="AX119" s="11"/>
      <c r="AY119" s="11"/>
      <c r="AZ119" s="11"/>
      <c r="BA119" s="11"/>
      <c r="BB119" s="11"/>
      <c r="BC119" s="11"/>
      <c r="BD119" s="11"/>
      <c r="BE119" s="11"/>
      <c r="BF119" s="11"/>
      <c r="BG119" s="11"/>
      <c r="BH119" s="11"/>
      <c r="BI119" s="11"/>
      <c r="BK119" s="11"/>
      <c r="BL119" s="11"/>
      <c r="BM119" s="11"/>
      <c r="BN119" s="11"/>
      <c r="BO119" s="11"/>
      <c r="BP119" s="11"/>
      <c r="BQ119" s="11"/>
      <c r="BR119" s="11"/>
      <c r="BS119" s="11"/>
      <c r="BT119" s="11"/>
      <c r="BU119" s="11"/>
      <c r="BV119" s="11"/>
      <c r="BW119" s="80"/>
      <c r="BX119" s="80"/>
      <c r="BY119" s="80"/>
      <c r="BZ119" s="80"/>
      <c r="CA119" s="80"/>
      <c r="CB119" s="80"/>
      <c r="CC119" s="80"/>
    </row>
    <row r="120" spans="2:81" x14ac:dyDescent="0.25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R120" s="11"/>
      <c r="AS120" s="11"/>
      <c r="AT120" s="11"/>
      <c r="AU120" s="11"/>
      <c r="AV120" s="11"/>
      <c r="AW120" s="11"/>
      <c r="AX120" s="11"/>
      <c r="AY120" s="11"/>
      <c r="AZ120" s="11"/>
      <c r="BA120" s="11"/>
      <c r="BB120" s="11"/>
      <c r="BC120" s="11"/>
      <c r="BD120" s="11"/>
      <c r="BE120" s="11"/>
      <c r="BF120" s="11"/>
      <c r="BG120" s="11"/>
      <c r="BH120" s="11"/>
      <c r="BI120" s="11"/>
      <c r="BK120" s="11"/>
      <c r="BL120" s="11"/>
      <c r="BM120" s="11"/>
      <c r="BN120" s="11"/>
      <c r="BO120" s="11"/>
      <c r="BP120" s="11"/>
      <c r="BQ120" s="11"/>
      <c r="BR120" s="11"/>
      <c r="BS120" s="11"/>
      <c r="BT120" s="11"/>
      <c r="BU120" s="11"/>
      <c r="BV120" s="11"/>
      <c r="BW120" s="80"/>
      <c r="BX120" s="80"/>
      <c r="BY120" s="80"/>
      <c r="BZ120" s="80"/>
      <c r="CA120" s="80"/>
      <c r="CB120" s="80"/>
      <c r="CC120" s="80"/>
    </row>
    <row r="121" spans="2:81" x14ac:dyDescent="0.25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R121" s="11"/>
      <c r="AS121" s="11"/>
      <c r="AT121" s="11"/>
      <c r="AU121" s="11"/>
      <c r="AV121" s="11"/>
      <c r="AW121" s="11"/>
      <c r="AX121" s="11"/>
      <c r="AY121" s="11"/>
      <c r="AZ121" s="11"/>
      <c r="BA121" s="11"/>
      <c r="BB121" s="11"/>
      <c r="BC121" s="11"/>
      <c r="BD121" s="11"/>
      <c r="BE121" s="11"/>
      <c r="BF121" s="11"/>
      <c r="BG121" s="11"/>
      <c r="BH121" s="11"/>
      <c r="BI121" s="11"/>
      <c r="BK121" s="11"/>
      <c r="BL121" s="11"/>
      <c r="BM121" s="11"/>
      <c r="BN121" s="11"/>
      <c r="BO121" s="11"/>
      <c r="BP121" s="11"/>
      <c r="BQ121" s="11"/>
      <c r="BR121" s="11"/>
      <c r="BS121" s="11"/>
      <c r="BT121" s="11"/>
      <c r="BU121" s="11"/>
      <c r="BV121" s="11"/>
      <c r="BW121" s="80"/>
      <c r="BX121" s="80"/>
      <c r="BY121" s="80"/>
      <c r="BZ121" s="80"/>
      <c r="CA121" s="80"/>
      <c r="CB121" s="80"/>
      <c r="CC121" s="80"/>
    </row>
    <row r="122" spans="2:81" x14ac:dyDescent="0.25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R122" s="11"/>
      <c r="AS122" s="11"/>
      <c r="AT122" s="11"/>
      <c r="AU122" s="11"/>
      <c r="AV122" s="11"/>
      <c r="AW122" s="11"/>
      <c r="AX122" s="11"/>
      <c r="AY122" s="11"/>
      <c r="AZ122" s="11"/>
      <c r="BA122" s="11"/>
      <c r="BB122" s="11"/>
      <c r="BC122" s="11"/>
      <c r="BD122" s="11"/>
      <c r="BE122" s="11"/>
      <c r="BF122" s="11"/>
      <c r="BG122" s="11"/>
      <c r="BH122" s="11"/>
      <c r="BI122" s="11"/>
      <c r="BK122" s="11"/>
      <c r="BL122" s="11"/>
      <c r="BM122" s="11"/>
      <c r="BN122" s="11"/>
      <c r="BO122" s="11"/>
      <c r="BP122" s="11"/>
      <c r="BQ122" s="11"/>
      <c r="BR122" s="11"/>
      <c r="BS122" s="11"/>
      <c r="BT122" s="11"/>
      <c r="BU122" s="11"/>
      <c r="BV122" s="11"/>
      <c r="BW122" s="80"/>
      <c r="BX122" s="80"/>
      <c r="BY122" s="80"/>
      <c r="BZ122" s="80"/>
      <c r="CA122" s="80"/>
      <c r="CB122" s="80"/>
      <c r="CC122" s="80"/>
    </row>
    <row r="123" spans="2:81" x14ac:dyDescent="0.25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R123" s="11"/>
      <c r="AS123" s="11"/>
      <c r="AT123" s="11"/>
      <c r="AU123" s="11"/>
      <c r="AV123" s="11"/>
      <c r="AW123" s="11"/>
      <c r="AX123" s="11"/>
      <c r="AY123" s="11"/>
      <c r="AZ123" s="11"/>
      <c r="BA123" s="11"/>
      <c r="BB123" s="11"/>
      <c r="BC123" s="11"/>
      <c r="BD123" s="11"/>
      <c r="BE123" s="11"/>
      <c r="BF123" s="11"/>
      <c r="BG123" s="11"/>
      <c r="BH123" s="11"/>
      <c r="BI123" s="11"/>
      <c r="BK123" s="11"/>
      <c r="BL123" s="11"/>
      <c r="BM123" s="11"/>
      <c r="BN123" s="11"/>
      <c r="BO123" s="11"/>
      <c r="BP123" s="11"/>
      <c r="BQ123" s="11"/>
      <c r="BR123" s="11"/>
      <c r="BS123" s="11"/>
      <c r="BT123" s="11"/>
      <c r="BU123" s="11"/>
      <c r="BV123" s="11"/>
      <c r="BW123" s="80"/>
      <c r="BX123" s="80"/>
      <c r="BY123" s="80"/>
      <c r="BZ123" s="80"/>
      <c r="CA123" s="80"/>
      <c r="CB123" s="80"/>
      <c r="CC123" s="80"/>
    </row>
    <row r="124" spans="2:81" x14ac:dyDescent="0.25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R124" s="11"/>
      <c r="AS124" s="11"/>
      <c r="AT124" s="11"/>
      <c r="AU124" s="11"/>
      <c r="AV124" s="11"/>
      <c r="AW124" s="11"/>
      <c r="AX124" s="11"/>
      <c r="AY124" s="11"/>
      <c r="AZ124" s="11"/>
      <c r="BA124" s="11"/>
      <c r="BB124" s="11"/>
      <c r="BC124" s="11"/>
      <c r="BD124" s="11"/>
      <c r="BE124" s="11"/>
      <c r="BF124" s="11"/>
      <c r="BG124" s="11"/>
      <c r="BH124" s="11"/>
      <c r="BI124" s="11"/>
      <c r="BK124" s="11"/>
      <c r="BL124" s="11"/>
      <c r="BM124" s="11"/>
      <c r="BN124" s="11"/>
      <c r="BO124" s="11"/>
      <c r="BP124" s="11"/>
      <c r="BQ124" s="11"/>
      <c r="BR124" s="11"/>
      <c r="BS124" s="11"/>
      <c r="BT124" s="11"/>
      <c r="BU124" s="11"/>
      <c r="BV124" s="11"/>
      <c r="BW124" s="80"/>
      <c r="BX124" s="80"/>
      <c r="BY124" s="80"/>
      <c r="BZ124" s="80"/>
      <c r="CA124" s="80"/>
      <c r="CB124" s="80"/>
      <c r="CC124" s="80"/>
    </row>
    <row r="125" spans="2:81" x14ac:dyDescent="0.25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R125" s="11"/>
      <c r="AS125" s="11"/>
      <c r="AT125" s="11"/>
      <c r="AU125" s="11"/>
      <c r="AV125" s="11"/>
      <c r="AW125" s="11"/>
      <c r="AX125" s="11"/>
      <c r="AY125" s="11"/>
      <c r="AZ125" s="11"/>
      <c r="BA125" s="11"/>
      <c r="BB125" s="11"/>
      <c r="BC125" s="11"/>
      <c r="BD125" s="11"/>
      <c r="BE125" s="11"/>
      <c r="BF125" s="11"/>
      <c r="BG125" s="11"/>
      <c r="BH125" s="11"/>
      <c r="BI125" s="11"/>
      <c r="BK125" s="11"/>
      <c r="BL125" s="11"/>
      <c r="BM125" s="11"/>
      <c r="BN125" s="11"/>
      <c r="BO125" s="11"/>
      <c r="BP125" s="11"/>
      <c r="BQ125" s="11"/>
      <c r="BR125" s="11"/>
      <c r="BS125" s="11"/>
      <c r="BT125" s="11"/>
      <c r="BU125" s="11"/>
      <c r="BV125" s="11"/>
      <c r="BW125" s="80"/>
      <c r="BX125" s="80"/>
      <c r="BY125" s="80"/>
      <c r="BZ125" s="80"/>
      <c r="CA125" s="80"/>
      <c r="CB125" s="80"/>
      <c r="CC125" s="80"/>
    </row>
    <row r="126" spans="2:81" x14ac:dyDescent="0.25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R126" s="11"/>
      <c r="AS126" s="11"/>
      <c r="AT126" s="11"/>
      <c r="AU126" s="11"/>
      <c r="AV126" s="11"/>
      <c r="AW126" s="11"/>
      <c r="AX126" s="11"/>
      <c r="AY126" s="11"/>
      <c r="AZ126" s="11"/>
      <c r="BA126" s="11"/>
      <c r="BB126" s="11"/>
      <c r="BC126" s="11"/>
      <c r="BD126" s="11"/>
      <c r="BE126" s="11"/>
      <c r="BF126" s="11"/>
      <c r="BG126" s="11"/>
      <c r="BH126" s="11"/>
      <c r="BI126" s="11"/>
      <c r="BK126" s="11"/>
      <c r="BL126" s="11"/>
      <c r="BM126" s="11"/>
      <c r="BN126" s="11"/>
      <c r="BO126" s="11"/>
      <c r="BP126" s="11"/>
      <c r="BQ126" s="11"/>
      <c r="BR126" s="11"/>
      <c r="BS126" s="11"/>
      <c r="BT126" s="11"/>
      <c r="BU126" s="11"/>
      <c r="BV126" s="11"/>
      <c r="BW126" s="80"/>
      <c r="BX126" s="80"/>
      <c r="BY126" s="80"/>
      <c r="BZ126" s="80"/>
      <c r="CA126" s="80"/>
      <c r="CB126" s="80"/>
      <c r="CC126" s="80"/>
    </row>
    <row r="127" spans="2:81" x14ac:dyDescent="0.25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R127" s="11"/>
      <c r="AS127" s="11"/>
      <c r="AT127" s="11"/>
      <c r="AU127" s="11"/>
      <c r="AV127" s="11"/>
      <c r="AW127" s="11"/>
      <c r="AX127" s="11"/>
      <c r="AY127" s="11"/>
      <c r="AZ127" s="11"/>
      <c r="BA127" s="11"/>
      <c r="BB127" s="11"/>
      <c r="BC127" s="11"/>
      <c r="BD127" s="11"/>
      <c r="BE127" s="11"/>
      <c r="BF127" s="11"/>
      <c r="BG127" s="11"/>
      <c r="BH127" s="11"/>
      <c r="BI127" s="11"/>
      <c r="BK127" s="11"/>
      <c r="BL127" s="11"/>
      <c r="BM127" s="11"/>
      <c r="BN127" s="11"/>
      <c r="BO127" s="11"/>
      <c r="BP127" s="11"/>
      <c r="BQ127" s="11"/>
      <c r="BR127" s="11"/>
      <c r="BS127" s="11"/>
      <c r="BT127" s="11"/>
      <c r="BU127" s="11"/>
      <c r="BV127" s="11"/>
      <c r="BW127" s="80"/>
      <c r="BX127" s="80"/>
      <c r="BY127" s="80"/>
      <c r="BZ127" s="80"/>
      <c r="CA127" s="80"/>
      <c r="CB127" s="80"/>
      <c r="CC127" s="80"/>
    </row>
    <row r="128" spans="2:81" x14ac:dyDescent="0.25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R128" s="11"/>
      <c r="AS128" s="11"/>
      <c r="AT128" s="11"/>
      <c r="AU128" s="11"/>
      <c r="AV128" s="11"/>
      <c r="AW128" s="11"/>
      <c r="AX128" s="11"/>
      <c r="AY128" s="11"/>
      <c r="AZ128" s="11"/>
      <c r="BA128" s="11"/>
      <c r="BB128" s="11"/>
      <c r="BC128" s="11"/>
      <c r="BD128" s="11"/>
      <c r="BE128" s="11"/>
      <c r="BF128" s="11"/>
      <c r="BG128" s="11"/>
      <c r="BH128" s="11"/>
      <c r="BI128" s="11"/>
      <c r="BK128" s="11"/>
      <c r="BL128" s="11"/>
      <c r="BM128" s="11"/>
      <c r="BN128" s="11"/>
      <c r="BO128" s="11"/>
      <c r="BP128" s="11"/>
      <c r="BQ128" s="11"/>
      <c r="BR128" s="11"/>
      <c r="BS128" s="11"/>
      <c r="BT128" s="11"/>
      <c r="BU128" s="11"/>
      <c r="BV128" s="11"/>
      <c r="BW128" s="80"/>
      <c r="BX128" s="80"/>
      <c r="BY128" s="80"/>
      <c r="BZ128" s="80"/>
      <c r="CA128" s="80"/>
      <c r="CB128" s="80"/>
      <c r="CC128" s="80"/>
    </row>
    <row r="129" spans="2:81" x14ac:dyDescent="0.25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R129" s="11"/>
      <c r="AS129" s="11"/>
      <c r="AT129" s="11"/>
      <c r="AU129" s="11"/>
      <c r="AV129" s="11"/>
      <c r="AW129" s="11"/>
      <c r="AX129" s="11"/>
      <c r="AY129" s="11"/>
      <c r="AZ129" s="11"/>
      <c r="BA129" s="11"/>
      <c r="BB129" s="11"/>
      <c r="BC129" s="11"/>
      <c r="BD129" s="11"/>
      <c r="BE129" s="11"/>
      <c r="BF129" s="11"/>
      <c r="BG129" s="11"/>
      <c r="BH129" s="11"/>
      <c r="BI129" s="11"/>
      <c r="BK129" s="11"/>
      <c r="BL129" s="11"/>
      <c r="BM129" s="11"/>
      <c r="BN129" s="11"/>
      <c r="BO129" s="11"/>
      <c r="BP129" s="11"/>
      <c r="BQ129" s="11"/>
      <c r="BR129" s="11"/>
      <c r="BS129" s="11"/>
      <c r="BT129" s="11"/>
      <c r="BU129" s="11"/>
      <c r="BV129" s="11"/>
      <c r="BW129" s="80"/>
      <c r="BX129" s="80"/>
      <c r="BY129" s="80"/>
      <c r="BZ129" s="80"/>
      <c r="CA129" s="80"/>
      <c r="CB129" s="80"/>
      <c r="CC129" s="80"/>
    </row>
    <row r="130" spans="2:81" x14ac:dyDescent="0.25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R130" s="11"/>
      <c r="AS130" s="11"/>
      <c r="AT130" s="11"/>
      <c r="AU130" s="11"/>
      <c r="AV130" s="11"/>
      <c r="AW130" s="11"/>
      <c r="AX130" s="11"/>
      <c r="AY130" s="11"/>
      <c r="AZ130" s="11"/>
      <c r="BA130" s="11"/>
      <c r="BB130" s="11"/>
      <c r="BC130" s="11"/>
      <c r="BD130" s="11"/>
      <c r="BE130" s="11"/>
      <c r="BF130" s="11"/>
      <c r="BG130" s="11"/>
      <c r="BH130" s="11"/>
      <c r="BI130" s="11"/>
      <c r="BK130" s="11"/>
      <c r="BL130" s="11"/>
      <c r="BM130" s="11"/>
      <c r="BN130" s="11"/>
      <c r="BO130" s="11"/>
      <c r="BP130" s="11"/>
      <c r="BQ130" s="11"/>
      <c r="BR130" s="11"/>
      <c r="BS130" s="11"/>
      <c r="BT130" s="11"/>
      <c r="BU130" s="11"/>
      <c r="BV130" s="11"/>
      <c r="BW130" s="80"/>
      <c r="BX130" s="80"/>
      <c r="BY130" s="80"/>
      <c r="BZ130" s="80"/>
      <c r="CA130" s="80"/>
      <c r="CB130" s="80"/>
      <c r="CC130" s="80"/>
    </row>
    <row r="131" spans="2:81" x14ac:dyDescent="0.25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R131" s="11"/>
      <c r="AS131" s="11"/>
      <c r="AT131" s="11"/>
      <c r="AU131" s="11"/>
      <c r="AV131" s="11"/>
      <c r="AW131" s="11"/>
      <c r="AX131" s="11"/>
      <c r="AY131" s="11"/>
      <c r="AZ131" s="11"/>
      <c r="BA131" s="11"/>
      <c r="BB131" s="11"/>
      <c r="BC131" s="11"/>
      <c r="BD131" s="11"/>
      <c r="BE131" s="11"/>
      <c r="BF131" s="11"/>
      <c r="BG131" s="11"/>
      <c r="BH131" s="11"/>
      <c r="BI131" s="11"/>
      <c r="BK131" s="11"/>
      <c r="BL131" s="11"/>
      <c r="BM131" s="11"/>
      <c r="BN131" s="11"/>
      <c r="BO131" s="11"/>
      <c r="BP131" s="11"/>
      <c r="BQ131" s="11"/>
      <c r="BR131" s="11"/>
      <c r="BS131" s="11"/>
      <c r="BT131" s="11"/>
      <c r="BU131" s="11"/>
      <c r="BV131" s="11"/>
      <c r="BW131" s="80"/>
      <c r="BX131" s="80"/>
      <c r="BY131" s="80"/>
      <c r="BZ131" s="80"/>
      <c r="CA131" s="80"/>
      <c r="CB131" s="80"/>
      <c r="CC131" s="80"/>
    </row>
    <row r="132" spans="2:81" x14ac:dyDescent="0.25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R132" s="11"/>
      <c r="AS132" s="11"/>
      <c r="AT132" s="11"/>
      <c r="AU132" s="11"/>
      <c r="AV132" s="11"/>
      <c r="AW132" s="11"/>
      <c r="AX132" s="11"/>
      <c r="AY132" s="11"/>
      <c r="AZ132" s="11"/>
      <c r="BA132" s="11"/>
      <c r="BB132" s="11"/>
      <c r="BC132" s="11"/>
      <c r="BD132" s="11"/>
      <c r="BE132" s="11"/>
      <c r="BF132" s="11"/>
      <c r="BG132" s="11"/>
      <c r="BH132" s="11"/>
      <c r="BI132" s="11"/>
      <c r="BK132" s="11"/>
      <c r="BL132" s="11"/>
      <c r="BM132" s="11"/>
      <c r="BN132" s="11"/>
      <c r="BO132" s="11"/>
      <c r="BP132" s="11"/>
      <c r="BQ132" s="11"/>
      <c r="BR132" s="11"/>
      <c r="BS132" s="11"/>
      <c r="BT132" s="11"/>
      <c r="BU132" s="11"/>
      <c r="BV132" s="11"/>
      <c r="BW132" s="80"/>
      <c r="BX132" s="80"/>
      <c r="BY132" s="80"/>
      <c r="BZ132" s="80"/>
      <c r="CA132" s="80"/>
      <c r="CB132" s="80"/>
      <c r="CC132" s="80"/>
    </row>
    <row r="133" spans="2:81" x14ac:dyDescent="0.25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R133" s="11"/>
      <c r="AS133" s="11"/>
      <c r="AT133" s="11"/>
      <c r="AU133" s="11"/>
      <c r="AV133" s="11"/>
      <c r="AW133" s="11"/>
      <c r="AX133" s="11"/>
      <c r="AY133" s="11"/>
      <c r="AZ133" s="11"/>
      <c r="BA133" s="11"/>
      <c r="BB133" s="11"/>
      <c r="BC133" s="11"/>
      <c r="BD133" s="11"/>
      <c r="BE133" s="11"/>
      <c r="BF133" s="11"/>
      <c r="BG133" s="11"/>
      <c r="BH133" s="11"/>
      <c r="BI133" s="11"/>
      <c r="BK133" s="11"/>
      <c r="BL133" s="11"/>
      <c r="BM133" s="11"/>
      <c r="BN133" s="11"/>
      <c r="BO133" s="11"/>
      <c r="BP133" s="11"/>
      <c r="BQ133" s="11"/>
      <c r="BR133" s="11"/>
      <c r="BS133" s="11"/>
      <c r="BT133" s="11"/>
      <c r="BU133" s="11"/>
      <c r="BV133" s="11"/>
      <c r="BW133" s="80"/>
      <c r="BX133" s="80"/>
      <c r="BY133" s="80"/>
      <c r="BZ133" s="80"/>
      <c r="CA133" s="80"/>
      <c r="CB133" s="80"/>
      <c r="CC133" s="80"/>
    </row>
    <row r="134" spans="2:81" x14ac:dyDescent="0.25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R134" s="11"/>
      <c r="AS134" s="11"/>
      <c r="AT134" s="11"/>
      <c r="AU134" s="11"/>
      <c r="AV134" s="11"/>
      <c r="AW134" s="11"/>
      <c r="AX134" s="11"/>
      <c r="AY134" s="11"/>
      <c r="AZ134" s="11"/>
      <c r="BA134" s="11"/>
      <c r="BB134" s="11"/>
      <c r="BC134" s="11"/>
      <c r="BD134" s="11"/>
      <c r="BE134" s="11"/>
      <c r="BF134" s="11"/>
      <c r="BG134" s="11"/>
      <c r="BH134" s="11"/>
      <c r="BI134" s="11"/>
      <c r="BK134" s="11"/>
      <c r="BL134" s="11"/>
      <c r="BM134" s="11"/>
      <c r="BN134" s="11"/>
      <c r="BO134" s="11"/>
      <c r="BP134" s="11"/>
      <c r="BQ134" s="11"/>
      <c r="BR134" s="11"/>
      <c r="BS134" s="11"/>
      <c r="BT134" s="11"/>
      <c r="BU134" s="11"/>
      <c r="BV134" s="11"/>
      <c r="BW134" s="80"/>
      <c r="BX134" s="80"/>
      <c r="BY134" s="80"/>
      <c r="BZ134" s="80"/>
      <c r="CA134" s="80"/>
      <c r="CB134" s="80"/>
      <c r="CC134" s="80"/>
    </row>
    <row r="135" spans="2:81" x14ac:dyDescent="0.25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R135" s="11"/>
      <c r="AS135" s="11"/>
      <c r="AT135" s="11"/>
      <c r="AU135" s="11"/>
      <c r="AV135" s="11"/>
      <c r="AW135" s="11"/>
      <c r="AX135" s="11"/>
      <c r="AY135" s="11"/>
      <c r="AZ135" s="11"/>
      <c r="BA135" s="11"/>
      <c r="BB135" s="11"/>
      <c r="BC135" s="11"/>
      <c r="BD135" s="11"/>
      <c r="BE135" s="11"/>
      <c r="BF135" s="11"/>
      <c r="BG135" s="11"/>
      <c r="BH135" s="11"/>
      <c r="BI135" s="11"/>
      <c r="BK135" s="11"/>
      <c r="BL135" s="11"/>
      <c r="BM135" s="11"/>
      <c r="BN135" s="11"/>
      <c r="BO135" s="11"/>
      <c r="BP135" s="11"/>
      <c r="BQ135" s="11"/>
      <c r="BR135" s="11"/>
      <c r="BS135" s="11"/>
      <c r="BT135" s="11"/>
      <c r="BU135" s="11"/>
      <c r="BV135" s="11"/>
      <c r="BW135" s="80"/>
      <c r="BX135" s="80"/>
      <c r="BY135" s="80"/>
      <c r="BZ135" s="80"/>
      <c r="CA135" s="80"/>
      <c r="CB135" s="80"/>
      <c r="CC135" s="80"/>
    </row>
    <row r="136" spans="2:81" x14ac:dyDescent="0.25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R136" s="11"/>
      <c r="AS136" s="11"/>
      <c r="AT136" s="11"/>
      <c r="AU136" s="11"/>
      <c r="AV136" s="11"/>
      <c r="AW136" s="11"/>
      <c r="AX136" s="11"/>
      <c r="AY136" s="11"/>
      <c r="AZ136" s="11"/>
      <c r="BA136" s="11"/>
      <c r="BB136" s="11"/>
      <c r="BC136" s="11"/>
      <c r="BD136" s="11"/>
      <c r="BE136" s="11"/>
      <c r="BF136" s="11"/>
      <c r="BG136" s="11"/>
      <c r="BH136" s="11"/>
      <c r="BI136" s="11"/>
      <c r="BK136" s="11"/>
      <c r="BL136" s="11"/>
      <c r="BM136" s="11"/>
      <c r="BN136" s="11"/>
      <c r="BO136" s="11"/>
      <c r="BP136" s="11"/>
      <c r="BQ136" s="11"/>
      <c r="BR136" s="11"/>
      <c r="BS136" s="11"/>
      <c r="BT136" s="11"/>
      <c r="BU136" s="11"/>
      <c r="BV136" s="11"/>
      <c r="BW136" s="80"/>
      <c r="BX136" s="80"/>
      <c r="BY136" s="80"/>
      <c r="BZ136" s="80"/>
      <c r="CA136" s="80"/>
      <c r="CB136" s="80"/>
      <c r="CC136" s="80"/>
    </row>
    <row r="137" spans="2:81" x14ac:dyDescent="0.25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R137" s="11"/>
      <c r="AS137" s="11"/>
      <c r="AT137" s="11"/>
      <c r="AU137" s="11"/>
      <c r="AV137" s="11"/>
      <c r="AW137" s="11"/>
      <c r="AX137" s="11"/>
      <c r="AY137" s="11"/>
      <c r="AZ137" s="11"/>
      <c r="BA137" s="11"/>
      <c r="BB137" s="11"/>
      <c r="BC137" s="11"/>
      <c r="BD137" s="11"/>
      <c r="BE137" s="11"/>
      <c r="BF137" s="11"/>
      <c r="BG137" s="11"/>
      <c r="BH137" s="11"/>
      <c r="BI137" s="11"/>
      <c r="BK137" s="11"/>
      <c r="BL137" s="11"/>
      <c r="BM137" s="11"/>
      <c r="BN137" s="11"/>
      <c r="BO137" s="11"/>
      <c r="BP137" s="11"/>
      <c r="BQ137" s="11"/>
      <c r="BR137" s="11"/>
      <c r="BS137" s="11"/>
      <c r="BT137" s="11"/>
      <c r="BU137" s="11"/>
      <c r="BV137" s="11"/>
      <c r="BW137" s="80"/>
      <c r="BX137" s="80"/>
      <c r="BY137" s="80"/>
      <c r="BZ137" s="80"/>
      <c r="CA137" s="80"/>
      <c r="CB137" s="80"/>
      <c r="CC137" s="80"/>
    </row>
    <row r="138" spans="2:81" x14ac:dyDescent="0.25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R138" s="11"/>
      <c r="AS138" s="11"/>
      <c r="AT138" s="11"/>
      <c r="AU138" s="11"/>
      <c r="AV138" s="11"/>
      <c r="AW138" s="11"/>
      <c r="AX138" s="11"/>
      <c r="AY138" s="11"/>
      <c r="AZ138" s="11"/>
      <c r="BA138" s="11"/>
      <c r="BB138" s="11"/>
      <c r="BC138" s="11"/>
      <c r="BD138" s="11"/>
      <c r="BE138" s="11"/>
      <c r="BF138" s="11"/>
      <c r="BG138" s="11"/>
      <c r="BH138" s="11"/>
      <c r="BI138" s="11"/>
      <c r="BK138" s="11"/>
      <c r="BL138" s="11"/>
      <c r="BM138" s="11"/>
      <c r="BN138" s="11"/>
      <c r="BO138" s="11"/>
      <c r="BP138" s="11"/>
      <c r="BQ138" s="11"/>
      <c r="BR138" s="11"/>
      <c r="BS138" s="11"/>
      <c r="BT138" s="11"/>
      <c r="BU138" s="11"/>
      <c r="BV138" s="11"/>
      <c r="BW138" s="80"/>
      <c r="BX138" s="80"/>
      <c r="BY138" s="80"/>
      <c r="BZ138" s="80"/>
      <c r="CA138" s="80"/>
      <c r="CB138" s="80"/>
      <c r="CC138" s="80"/>
    </row>
    <row r="139" spans="2:81" x14ac:dyDescent="0.25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R139" s="11"/>
      <c r="AS139" s="11"/>
      <c r="AT139" s="11"/>
      <c r="AU139" s="11"/>
      <c r="AV139" s="11"/>
      <c r="AW139" s="11"/>
      <c r="AX139" s="11"/>
      <c r="AY139" s="11"/>
      <c r="AZ139" s="11"/>
      <c r="BA139" s="11"/>
      <c r="BB139" s="11"/>
      <c r="BC139" s="11"/>
      <c r="BD139" s="11"/>
      <c r="BE139" s="11"/>
      <c r="BF139" s="11"/>
      <c r="BG139" s="11"/>
      <c r="BH139" s="11"/>
      <c r="BI139" s="11"/>
      <c r="BK139" s="11"/>
      <c r="BL139" s="11"/>
      <c r="BM139" s="11"/>
      <c r="BN139" s="11"/>
      <c r="BO139" s="11"/>
      <c r="BP139" s="11"/>
      <c r="BQ139" s="11"/>
      <c r="BR139" s="11"/>
      <c r="BS139" s="11"/>
      <c r="BT139" s="11"/>
      <c r="BU139" s="11"/>
      <c r="BV139" s="11"/>
      <c r="BW139" s="80"/>
      <c r="BX139" s="80"/>
      <c r="BY139" s="80"/>
      <c r="BZ139" s="80"/>
      <c r="CA139" s="80"/>
      <c r="CB139" s="80"/>
      <c r="CC139" s="80"/>
    </row>
    <row r="140" spans="2:81" x14ac:dyDescent="0.25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R140" s="11"/>
      <c r="AS140" s="11"/>
      <c r="AT140" s="11"/>
      <c r="AU140" s="11"/>
      <c r="AV140" s="11"/>
      <c r="AW140" s="11"/>
      <c r="AX140" s="11"/>
      <c r="AY140" s="11"/>
      <c r="AZ140" s="11"/>
      <c r="BA140" s="11"/>
      <c r="BB140" s="11"/>
      <c r="BC140" s="11"/>
      <c r="BD140" s="11"/>
      <c r="BE140" s="11"/>
      <c r="BF140" s="11"/>
      <c r="BG140" s="11"/>
      <c r="BH140" s="11"/>
      <c r="BI140" s="11"/>
      <c r="BK140" s="11"/>
      <c r="BL140" s="11"/>
      <c r="BM140" s="11"/>
      <c r="BN140" s="11"/>
      <c r="BO140" s="11"/>
      <c r="BP140" s="11"/>
      <c r="BQ140" s="11"/>
      <c r="BR140" s="11"/>
      <c r="BS140" s="11"/>
      <c r="BT140" s="11"/>
      <c r="BU140" s="11"/>
      <c r="BV140" s="11"/>
      <c r="BW140" s="80"/>
      <c r="BX140" s="80"/>
      <c r="BY140" s="80"/>
      <c r="BZ140" s="80"/>
      <c r="CA140" s="80"/>
      <c r="CB140" s="80"/>
      <c r="CC140" s="80"/>
    </row>
    <row r="141" spans="2:81" x14ac:dyDescent="0.25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R141" s="11"/>
      <c r="AS141" s="11"/>
      <c r="AT141" s="11"/>
      <c r="AU141" s="11"/>
      <c r="AV141" s="11"/>
      <c r="AW141" s="11"/>
      <c r="AX141" s="11"/>
      <c r="AY141" s="11"/>
      <c r="AZ141" s="11"/>
      <c r="BA141" s="11"/>
      <c r="BB141" s="11"/>
      <c r="BC141" s="11"/>
      <c r="BD141" s="11"/>
      <c r="BE141" s="11"/>
      <c r="BF141" s="11"/>
      <c r="BG141" s="11"/>
      <c r="BH141" s="11"/>
      <c r="BI141" s="11"/>
      <c r="BK141" s="11"/>
      <c r="BL141" s="11"/>
      <c r="BM141" s="11"/>
      <c r="BN141" s="11"/>
      <c r="BO141" s="11"/>
      <c r="BP141" s="11"/>
      <c r="BQ141" s="11"/>
      <c r="BR141" s="11"/>
      <c r="BS141" s="11"/>
      <c r="BT141" s="11"/>
      <c r="BU141" s="11"/>
      <c r="BV141" s="11"/>
      <c r="BW141" s="80"/>
      <c r="BX141" s="80"/>
      <c r="BY141" s="80"/>
      <c r="BZ141" s="80"/>
      <c r="CA141" s="80"/>
      <c r="CB141" s="80"/>
      <c r="CC141" s="80"/>
    </row>
    <row r="142" spans="2:81" x14ac:dyDescent="0.25"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R142" s="11"/>
      <c r="AS142" s="11"/>
      <c r="AT142" s="11"/>
      <c r="AU142" s="11"/>
      <c r="AV142" s="11"/>
      <c r="AW142" s="11"/>
      <c r="AX142" s="11"/>
      <c r="AY142" s="11"/>
      <c r="AZ142" s="11"/>
      <c r="BA142" s="11"/>
      <c r="BB142" s="11"/>
      <c r="BC142" s="11"/>
      <c r="BD142" s="11"/>
      <c r="BE142" s="11"/>
      <c r="BF142" s="11"/>
      <c r="BG142" s="11"/>
      <c r="BH142" s="11"/>
      <c r="BI142" s="11"/>
      <c r="BK142" s="11"/>
      <c r="BL142" s="11"/>
      <c r="BM142" s="11"/>
      <c r="BN142" s="11"/>
      <c r="BO142" s="11"/>
      <c r="BP142" s="11"/>
      <c r="BQ142" s="11"/>
      <c r="BR142" s="11"/>
      <c r="BS142" s="11"/>
      <c r="BT142" s="11"/>
      <c r="BU142" s="11"/>
      <c r="BV142" s="11"/>
      <c r="BW142" s="80"/>
      <c r="BX142" s="80"/>
      <c r="BY142" s="80"/>
      <c r="BZ142" s="80"/>
      <c r="CA142" s="80"/>
      <c r="CB142" s="80"/>
      <c r="CC142" s="80"/>
    </row>
    <row r="143" spans="2:81" x14ac:dyDescent="0.25"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R143" s="11"/>
      <c r="AS143" s="11"/>
      <c r="AT143" s="11"/>
      <c r="AU143" s="11"/>
      <c r="AV143" s="11"/>
      <c r="AW143" s="11"/>
      <c r="AX143" s="11"/>
      <c r="AY143" s="11"/>
      <c r="AZ143" s="11"/>
      <c r="BA143" s="11"/>
      <c r="BB143" s="11"/>
      <c r="BC143" s="11"/>
      <c r="BD143" s="11"/>
      <c r="BE143" s="11"/>
      <c r="BF143" s="11"/>
      <c r="BG143" s="11"/>
      <c r="BH143" s="11"/>
      <c r="BI143" s="11"/>
      <c r="BK143" s="11"/>
      <c r="BL143" s="11"/>
      <c r="BM143" s="11"/>
      <c r="BN143" s="11"/>
      <c r="BO143" s="11"/>
      <c r="BP143" s="11"/>
      <c r="BQ143" s="11"/>
      <c r="BR143" s="11"/>
      <c r="BS143" s="11"/>
      <c r="BT143" s="11"/>
      <c r="BU143" s="11"/>
      <c r="BV143" s="11"/>
      <c r="BW143" s="80"/>
      <c r="BX143" s="80"/>
      <c r="BY143" s="80"/>
      <c r="BZ143" s="80"/>
      <c r="CA143" s="80"/>
      <c r="CB143" s="80"/>
      <c r="CC143" s="80"/>
    </row>
    <row r="144" spans="2:81" x14ac:dyDescent="0.25"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R144" s="11"/>
      <c r="AS144" s="11"/>
      <c r="AT144" s="11"/>
      <c r="AU144" s="11"/>
      <c r="AV144" s="11"/>
      <c r="AW144" s="11"/>
      <c r="AX144" s="11"/>
      <c r="AY144" s="11"/>
      <c r="AZ144" s="11"/>
      <c r="BA144" s="11"/>
      <c r="BB144" s="11"/>
      <c r="BC144" s="11"/>
      <c r="BD144" s="11"/>
      <c r="BE144" s="11"/>
      <c r="BF144" s="11"/>
      <c r="BG144" s="11"/>
      <c r="BH144" s="11"/>
      <c r="BI144" s="11"/>
      <c r="BK144" s="11"/>
      <c r="BL144" s="11"/>
      <c r="BM144" s="11"/>
      <c r="BN144" s="11"/>
      <c r="BO144" s="11"/>
      <c r="BP144" s="11"/>
      <c r="BQ144" s="11"/>
      <c r="BR144" s="11"/>
      <c r="BS144" s="11"/>
      <c r="BT144" s="11"/>
      <c r="BU144" s="11"/>
      <c r="BV144" s="11"/>
      <c r="BW144" s="80"/>
      <c r="BX144" s="80"/>
      <c r="BY144" s="80"/>
      <c r="BZ144" s="80"/>
      <c r="CA144" s="80"/>
      <c r="CB144" s="80"/>
      <c r="CC144" s="80"/>
    </row>
    <row r="145" spans="2:81" x14ac:dyDescent="0.25"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R145" s="11"/>
      <c r="AS145" s="11"/>
      <c r="AT145" s="11"/>
      <c r="AU145" s="11"/>
      <c r="AV145" s="11"/>
      <c r="AW145" s="11"/>
      <c r="AX145" s="11"/>
      <c r="AY145" s="11"/>
      <c r="AZ145" s="11"/>
      <c r="BA145" s="11"/>
      <c r="BB145" s="11"/>
      <c r="BC145" s="11"/>
      <c r="BD145" s="11"/>
      <c r="BE145" s="11"/>
      <c r="BF145" s="11"/>
      <c r="BG145" s="11"/>
      <c r="BH145" s="11"/>
      <c r="BI145" s="11"/>
      <c r="BK145" s="11"/>
      <c r="BL145" s="11"/>
      <c r="BM145" s="11"/>
      <c r="BN145" s="11"/>
      <c r="BO145" s="11"/>
      <c r="BP145" s="11"/>
      <c r="BQ145" s="11"/>
      <c r="BR145" s="11"/>
      <c r="BS145" s="11"/>
      <c r="BT145" s="11"/>
      <c r="BU145" s="11"/>
      <c r="BV145" s="11"/>
      <c r="BW145" s="80"/>
      <c r="BX145" s="80"/>
      <c r="BY145" s="80"/>
      <c r="BZ145" s="80"/>
      <c r="CA145" s="80"/>
      <c r="CB145" s="80"/>
      <c r="CC145" s="80"/>
    </row>
    <row r="146" spans="2:81" x14ac:dyDescent="0.25"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R146" s="11"/>
      <c r="AS146" s="11"/>
      <c r="AT146" s="11"/>
      <c r="AU146" s="11"/>
      <c r="AV146" s="11"/>
      <c r="AW146" s="11"/>
      <c r="AX146" s="11"/>
      <c r="AY146" s="11"/>
      <c r="AZ146" s="11"/>
      <c r="BA146" s="11"/>
      <c r="BB146" s="11"/>
      <c r="BC146" s="11"/>
      <c r="BD146" s="11"/>
      <c r="BE146" s="11"/>
      <c r="BF146" s="11"/>
      <c r="BG146" s="11"/>
      <c r="BH146" s="11"/>
      <c r="BI146" s="11"/>
      <c r="BK146" s="11"/>
      <c r="BL146" s="11"/>
      <c r="BM146" s="11"/>
      <c r="BN146" s="11"/>
      <c r="BO146" s="11"/>
      <c r="BP146" s="11"/>
      <c r="BQ146" s="11"/>
      <c r="BR146" s="11"/>
      <c r="BS146" s="11"/>
      <c r="BT146" s="11"/>
      <c r="BU146" s="11"/>
      <c r="BV146" s="11"/>
      <c r="BW146" s="80"/>
      <c r="BX146" s="80"/>
      <c r="BY146" s="80"/>
      <c r="BZ146" s="80"/>
      <c r="CA146" s="80"/>
      <c r="CB146" s="80"/>
      <c r="CC146" s="80"/>
    </row>
    <row r="147" spans="2:81" x14ac:dyDescent="0.25"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R147" s="11"/>
      <c r="AS147" s="11"/>
      <c r="AT147" s="11"/>
      <c r="AU147" s="11"/>
      <c r="AV147" s="11"/>
      <c r="AW147" s="11"/>
      <c r="AX147" s="11"/>
      <c r="AY147" s="11"/>
      <c r="AZ147" s="11"/>
      <c r="BA147" s="11"/>
      <c r="BB147" s="11"/>
      <c r="BC147" s="11"/>
      <c r="BD147" s="11"/>
      <c r="BE147" s="11"/>
      <c r="BF147" s="11"/>
      <c r="BG147" s="11"/>
      <c r="BH147" s="11"/>
      <c r="BI147" s="11"/>
      <c r="BK147" s="11"/>
      <c r="BL147" s="11"/>
      <c r="BM147" s="11"/>
      <c r="BN147" s="11"/>
      <c r="BO147" s="11"/>
      <c r="BP147" s="11"/>
      <c r="BQ147" s="11"/>
      <c r="BR147" s="11"/>
      <c r="BS147" s="11"/>
      <c r="BT147" s="11"/>
      <c r="BU147" s="11"/>
      <c r="BV147" s="11"/>
      <c r="BW147" s="80"/>
      <c r="BX147" s="80"/>
      <c r="BY147" s="80"/>
      <c r="BZ147" s="80"/>
      <c r="CA147" s="80"/>
      <c r="CB147" s="80"/>
      <c r="CC147" s="80"/>
    </row>
    <row r="148" spans="2:81" x14ac:dyDescent="0.25"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R148" s="11"/>
      <c r="AS148" s="11"/>
      <c r="AT148" s="11"/>
      <c r="AU148" s="11"/>
      <c r="AV148" s="11"/>
      <c r="AW148" s="11"/>
      <c r="AX148" s="11"/>
      <c r="AY148" s="11"/>
      <c r="AZ148" s="11"/>
      <c r="BA148" s="11"/>
      <c r="BB148" s="11"/>
      <c r="BC148" s="11"/>
      <c r="BD148" s="11"/>
      <c r="BE148" s="11"/>
      <c r="BF148" s="11"/>
      <c r="BG148" s="11"/>
      <c r="BH148" s="11"/>
      <c r="BI148" s="11"/>
      <c r="BK148" s="11"/>
      <c r="BL148" s="11"/>
      <c r="BM148" s="11"/>
      <c r="BN148" s="11"/>
      <c r="BO148" s="11"/>
      <c r="BP148" s="11"/>
      <c r="BQ148" s="11"/>
      <c r="BR148" s="11"/>
      <c r="BS148" s="11"/>
      <c r="BT148" s="11"/>
      <c r="BU148" s="11"/>
      <c r="BV148" s="11"/>
      <c r="BW148" s="80"/>
      <c r="BX148" s="80"/>
      <c r="BY148" s="80"/>
      <c r="BZ148" s="80"/>
      <c r="CA148" s="80"/>
      <c r="CB148" s="80"/>
      <c r="CC148" s="80"/>
    </row>
    <row r="149" spans="2:81" x14ac:dyDescent="0.25"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R149" s="11"/>
      <c r="AS149" s="11"/>
      <c r="AT149" s="11"/>
      <c r="AU149" s="11"/>
      <c r="AV149" s="11"/>
      <c r="AW149" s="11"/>
      <c r="AX149" s="11"/>
      <c r="AY149" s="11"/>
      <c r="AZ149" s="11"/>
      <c r="BA149" s="11"/>
      <c r="BB149" s="11"/>
      <c r="BC149" s="11"/>
      <c r="BD149" s="11"/>
      <c r="BE149" s="11"/>
      <c r="BF149" s="11"/>
      <c r="BG149" s="11"/>
      <c r="BH149" s="11"/>
      <c r="BI149" s="11"/>
      <c r="BK149" s="11"/>
      <c r="BL149" s="11"/>
      <c r="BM149" s="11"/>
      <c r="BN149" s="11"/>
      <c r="BO149" s="11"/>
      <c r="BP149" s="11"/>
      <c r="BQ149" s="11"/>
      <c r="BR149" s="11"/>
      <c r="BS149" s="11"/>
      <c r="BT149" s="11"/>
      <c r="BU149" s="11"/>
      <c r="BV149" s="11"/>
      <c r="BW149" s="80"/>
      <c r="BX149" s="80"/>
      <c r="BY149" s="80"/>
      <c r="BZ149" s="80"/>
      <c r="CA149" s="80"/>
      <c r="CB149" s="80"/>
      <c r="CC149" s="80"/>
    </row>
    <row r="150" spans="2:81" x14ac:dyDescent="0.25"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R150" s="11"/>
      <c r="AS150" s="11"/>
      <c r="AT150" s="11"/>
      <c r="AU150" s="11"/>
      <c r="AV150" s="11"/>
      <c r="AW150" s="11"/>
      <c r="AX150" s="11"/>
      <c r="AY150" s="11"/>
      <c r="AZ150" s="11"/>
      <c r="BA150" s="11"/>
      <c r="BB150" s="11"/>
      <c r="BC150" s="11"/>
      <c r="BD150" s="11"/>
      <c r="BE150" s="11"/>
      <c r="BF150" s="11"/>
      <c r="BG150" s="11"/>
      <c r="BH150" s="11"/>
      <c r="BI150" s="11"/>
      <c r="BK150" s="11"/>
      <c r="BL150" s="11"/>
      <c r="BM150" s="11"/>
      <c r="BN150" s="11"/>
      <c r="BO150" s="11"/>
      <c r="BP150" s="11"/>
      <c r="BQ150" s="11"/>
      <c r="BR150" s="11"/>
      <c r="BS150" s="11"/>
      <c r="BT150" s="11"/>
      <c r="BU150" s="11"/>
      <c r="BV150" s="11"/>
      <c r="BW150" s="80"/>
      <c r="BX150" s="80"/>
      <c r="BY150" s="80"/>
      <c r="BZ150" s="80"/>
      <c r="CA150" s="80"/>
      <c r="CB150" s="80"/>
      <c r="CC150" s="80"/>
    </row>
    <row r="151" spans="2:81" x14ac:dyDescent="0.25"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R151" s="11"/>
      <c r="AS151" s="11"/>
      <c r="AT151" s="11"/>
      <c r="AU151" s="11"/>
      <c r="AV151" s="11"/>
      <c r="AW151" s="11"/>
      <c r="AX151" s="11"/>
      <c r="AY151" s="11"/>
      <c r="AZ151" s="11"/>
      <c r="BA151" s="11"/>
      <c r="BB151" s="11"/>
      <c r="BC151" s="11"/>
      <c r="BD151" s="11"/>
      <c r="BE151" s="11"/>
      <c r="BF151" s="11"/>
      <c r="BG151" s="11"/>
      <c r="BH151" s="11"/>
      <c r="BI151" s="11"/>
      <c r="BK151" s="11"/>
      <c r="BL151" s="11"/>
      <c r="BM151" s="11"/>
      <c r="BN151" s="11"/>
      <c r="BO151" s="11"/>
      <c r="BP151" s="11"/>
      <c r="BQ151" s="11"/>
      <c r="BR151" s="11"/>
      <c r="BS151" s="11"/>
      <c r="BT151" s="11"/>
      <c r="BU151" s="11"/>
      <c r="BV151" s="11"/>
      <c r="BW151" s="80"/>
      <c r="BX151" s="80"/>
      <c r="BY151" s="80"/>
      <c r="BZ151" s="80"/>
      <c r="CA151" s="80"/>
      <c r="CB151" s="80"/>
      <c r="CC151" s="80"/>
    </row>
    <row r="152" spans="2:81" x14ac:dyDescent="0.25"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R152" s="11"/>
      <c r="AS152" s="11"/>
      <c r="AT152" s="11"/>
      <c r="AU152" s="11"/>
      <c r="AV152" s="11"/>
      <c r="AW152" s="11"/>
      <c r="AX152" s="11"/>
      <c r="AY152" s="11"/>
      <c r="AZ152" s="11"/>
      <c r="BA152" s="11"/>
      <c r="BB152" s="11"/>
      <c r="BC152" s="11"/>
      <c r="BD152" s="11"/>
      <c r="BE152" s="11"/>
      <c r="BF152" s="11"/>
      <c r="BG152" s="11"/>
      <c r="BH152" s="11"/>
      <c r="BI152" s="11"/>
      <c r="BK152" s="11"/>
      <c r="BL152" s="11"/>
      <c r="BM152" s="11"/>
      <c r="BN152" s="11"/>
      <c r="BO152" s="11"/>
      <c r="BP152" s="11"/>
      <c r="BQ152" s="11"/>
      <c r="BR152" s="11"/>
      <c r="BS152" s="11"/>
      <c r="BT152" s="11"/>
      <c r="BU152" s="11"/>
      <c r="BV152" s="11"/>
      <c r="BW152" s="80"/>
      <c r="BX152" s="80"/>
      <c r="BY152" s="80"/>
      <c r="BZ152" s="80"/>
      <c r="CA152" s="80"/>
      <c r="CB152" s="80"/>
      <c r="CC152" s="80"/>
    </row>
    <row r="153" spans="2:81" x14ac:dyDescent="0.25"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R153" s="11"/>
      <c r="AS153" s="11"/>
      <c r="AT153" s="11"/>
      <c r="AU153" s="11"/>
      <c r="AV153" s="11"/>
      <c r="AW153" s="11"/>
      <c r="AX153" s="11"/>
      <c r="AY153" s="11"/>
      <c r="AZ153" s="11"/>
      <c r="BA153" s="11"/>
      <c r="BB153" s="11"/>
      <c r="BC153" s="11"/>
      <c r="BD153" s="11"/>
      <c r="BE153" s="11"/>
      <c r="BF153" s="11"/>
      <c r="BG153" s="11"/>
      <c r="BH153" s="11"/>
      <c r="BI153" s="11"/>
      <c r="BK153" s="11"/>
      <c r="BL153" s="11"/>
      <c r="BM153" s="11"/>
      <c r="BN153" s="11"/>
      <c r="BO153" s="11"/>
      <c r="BP153" s="11"/>
      <c r="BQ153" s="11"/>
      <c r="BR153" s="11"/>
      <c r="BS153" s="11"/>
      <c r="BT153" s="11"/>
      <c r="BU153" s="11"/>
      <c r="BV153" s="11"/>
      <c r="BW153" s="80"/>
      <c r="BX153" s="80"/>
      <c r="BY153" s="80"/>
      <c r="BZ153" s="80"/>
      <c r="CA153" s="80"/>
      <c r="CB153" s="80"/>
      <c r="CC153" s="80"/>
    </row>
    <row r="154" spans="2:81" x14ac:dyDescent="0.25"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R154" s="11"/>
      <c r="AS154" s="11"/>
      <c r="AT154" s="11"/>
      <c r="AU154" s="11"/>
      <c r="AV154" s="11"/>
      <c r="AW154" s="11"/>
      <c r="AX154" s="11"/>
      <c r="AY154" s="11"/>
      <c r="AZ154" s="11"/>
      <c r="BA154" s="11"/>
      <c r="BB154" s="11"/>
      <c r="BC154" s="11"/>
      <c r="BD154" s="11"/>
      <c r="BE154" s="11"/>
      <c r="BF154" s="11"/>
      <c r="BG154" s="11"/>
      <c r="BH154" s="11"/>
      <c r="BI154" s="11"/>
      <c r="BK154" s="11"/>
      <c r="BL154" s="11"/>
      <c r="BM154" s="11"/>
      <c r="BN154" s="11"/>
      <c r="BO154" s="11"/>
      <c r="BP154" s="11"/>
      <c r="BQ154" s="11"/>
      <c r="BR154" s="11"/>
      <c r="BS154" s="11"/>
      <c r="BT154" s="11"/>
      <c r="BU154" s="11"/>
      <c r="BV154" s="11"/>
      <c r="BW154" s="80"/>
      <c r="BX154" s="80"/>
      <c r="BY154" s="80"/>
      <c r="BZ154" s="80"/>
      <c r="CA154" s="80"/>
      <c r="CB154" s="80"/>
      <c r="CC154" s="80"/>
    </row>
    <row r="155" spans="2:81" x14ac:dyDescent="0.25"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R155" s="11"/>
      <c r="AS155" s="11"/>
      <c r="AT155" s="11"/>
      <c r="AU155" s="11"/>
      <c r="AV155" s="11"/>
      <c r="AW155" s="11"/>
      <c r="AX155" s="11"/>
      <c r="AY155" s="11"/>
      <c r="AZ155" s="11"/>
      <c r="BA155" s="11"/>
      <c r="BB155" s="11"/>
      <c r="BC155" s="11"/>
      <c r="BD155" s="11"/>
      <c r="BE155" s="11"/>
      <c r="BF155" s="11"/>
      <c r="BG155" s="11"/>
      <c r="BH155" s="11"/>
      <c r="BI155" s="11"/>
      <c r="BK155" s="11"/>
      <c r="BL155" s="11"/>
      <c r="BM155" s="11"/>
      <c r="BN155" s="11"/>
      <c r="BO155" s="11"/>
      <c r="BP155" s="11"/>
      <c r="BQ155" s="11"/>
      <c r="BR155" s="11"/>
      <c r="BS155" s="11"/>
      <c r="BT155" s="11"/>
      <c r="BU155" s="11"/>
      <c r="BV155" s="11"/>
      <c r="BW155" s="80"/>
      <c r="BX155" s="80"/>
      <c r="BY155" s="80"/>
      <c r="BZ155" s="80"/>
      <c r="CA155" s="80"/>
      <c r="CB155" s="80"/>
      <c r="CC155" s="80"/>
    </row>
    <row r="156" spans="2:81" x14ac:dyDescent="0.25"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R156" s="11"/>
      <c r="AS156" s="11"/>
      <c r="AT156" s="11"/>
      <c r="AU156" s="11"/>
      <c r="AV156" s="11"/>
      <c r="AW156" s="11"/>
      <c r="AX156" s="11"/>
      <c r="AY156" s="11"/>
      <c r="AZ156" s="11"/>
      <c r="BA156" s="11"/>
      <c r="BB156" s="11"/>
      <c r="BC156" s="11"/>
      <c r="BD156" s="11"/>
      <c r="BE156" s="11"/>
      <c r="BF156" s="11"/>
      <c r="BG156" s="11"/>
      <c r="BH156" s="11"/>
      <c r="BI156" s="11"/>
      <c r="BK156" s="11"/>
      <c r="BL156" s="11"/>
      <c r="BM156" s="11"/>
      <c r="BN156" s="11"/>
      <c r="BO156" s="11"/>
      <c r="BP156" s="11"/>
      <c r="BQ156" s="11"/>
      <c r="BR156" s="11"/>
      <c r="BS156" s="11"/>
      <c r="BT156" s="11"/>
      <c r="BU156" s="11"/>
      <c r="BV156" s="11"/>
      <c r="BW156" s="80"/>
      <c r="BX156" s="80"/>
      <c r="BY156" s="80"/>
      <c r="BZ156" s="80"/>
      <c r="CA156" s="80"/>
      <c r="CB156" s="80"/>
      <c r="CC156" s="80"/>
    </row>
    <row r="157" spans="2:81" x14ac:dyDescent="0.25"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R157" s="11"/>
      <c r="AS157" s="11"/>
      <c r="AT157" s="11"/>
      <c r="AU157" s="11"/>
      <c r="AV157" s="11"/>
      <c r="AW157" s="11"/>
      <c r="AX157" s="11"/>
      <c r="AY157" s="11"/>
      <c r="AZ157" s="11"/>
      <c r="BA157" s="11"/>
      <c r="BB157" s="11"/>
      <c r="BC157" s="11"/>
      <c r="BD157" s="11"/>
      <c r="BE157" s="11"/>
      <c r="BF157" s="11"/>
      <c r="BG157" s="11"/>
      <c r="BH157" s="11"/>
      <c r="BI157" s="11"/>
      <c r="BK157" s="11"/>
      <c r="BL157" s="11"/>
      <c r="BM157" s="11"/>
      <c r="BN157" s="11"/>
      <c r="BO157" s="11"/>
      <c r="BP157" s="11"/>
      <c r="BQ157" s="11"/>
      <c r="BR157" s="11"/>
      <c r="BS157" s="11"/>
      <c r="BT157" s="11"/>
      <c r="BU157" s="11"/>
      <c r="BV157" s="11"/>
      <c r="BW157" s="80"/>
      <c r="BX157" s="80"/>
      <c r="BY157" s="80"/>
      <c r="BZ157" s="80"/>
      <c r="CA157" s="80"/>
      <c r="CB157" s="80"/>
      <c r="CC157" s="80"/>
    </row>
    <row r="158" spans="2:81" x14ac:dyDescent="0.25"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R158" s="11"/>
      <c r="AS158" s="11"/>
      <c r="AT158" s="11"/>
      <c r="AU158" s="11"/>
      <c r="AV158" s="11"/>
      <c r="AW158" s="11"/>
      <c r="AX158" s="11"/>
      <c r="AY158" s="11"/>
      <c r="AZ158" s="11"/>
      <c r="BA158" s="11"/>
      <c r="BB158" s="11"/>
      <c r="BC158" s="11"/>
      <c r="BD158" s="11"/>
      <c r="BE158" s="11"/>
      <c r="BF158" s="11"/>
      <c r="BG158" s="11"/>
      <c r="BH158" s="11"/>
      <c r="BI158" s="11"/>
      <c r="BK158" s="11"/>
      <c r="BL158" s="11"/>
      <c r="BM158" s="11"/>
      <c r="BN158" s="11"/>
      <c r="BO158" s="11"/>
      <c r="BP158" s="11"/>
      <c r="BQ158" s="11"/>
      <c r="BR158" s="11"/>
      <c r="BS158" s="11"/>
      <c r="BT158" s="11"/>
      <c r="BU158" s="11"/>
      <c r="BV158" s="11"/>
      <c r="BW158" s="80"/>
      <c r="BX158" s="80"/>
      <c r="BY158" s="80"/>
      <c r="BZ158" s="80"/>
      <c r="CA158" s="80"/>
      <c r="CB158" s="80"/>
      <c r="CC158" s="80"/>
    </row>
    <row r="159" spans="2:81" x14ac:dyDescent="0.25"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R159" s="11"/>
      <c r="AS159" s="11"/>
      <c r="AT159" s="11"/>
      <c r="AU159" s="11"/>
      <c r="AV159" s="11"/>
      <c r="AW159" s="11"/>
      <c r="AX159" s="11"/>
      <c r="AY159" s="11"/>
      <c r="AZ159" s="11"/>
      <c r="BA159" s="11"/>
      <c r="BB159" s="11"/>
      <c r="BC159" s="11"/>
      <c r="BD159" s="11"/>
      <c r="BE159" s="11"/>
      <c r="BF159" s="11"/>
      <c r="BG159" s="11"/>
      <c r="BH159" s="11"/>
      <c r="BI159" s="11"/>
      <c r="BK159" s="11"/>
      <c r="BL159" s="11"/>
      <c r="BM159" s="11"/>
      <c r="BN159" s="11"/>
      <c r="BO159" s="11"/>
      <c r="BP159" s="11"/>
      <c r="BQ159" s="11"/>
      <c r="BR159" s="11"/>
      <c r="BS159" s="11"/>
      <c r="BT159" s="11"/>
      <c r="BU159" s="11"/>
      <c r="BV159" s="11"/>
      <c r="BW159" s="80"/>
      <c r="BX159" s="80"/>
      <c r="BY159" s="80"/>
      <c r="BZ159" s="80"/>
      <c r="CA159" s="80"/>
      <c r="CB159" s="80"/>
      <c r="CC159" s="80"/>
    </row>
    <row r="160" spans="2:81" x14ac:dyDescent="0.25"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R160" s="11"/>
      <c r="AS160" s="11"/>
      <c r="AT160" s="11"/>
      <c r="AU160" s="11"/>
      <c r="AV160" s="11"/>
      <c r="AW160" s="11"/>
      <c r="AX160" s="11"/>
      <c r="AY160" s="11"/>
      <c r="AZ160" s="11"/>
      <c r="BA160" s="11"/>
      <c r="BB160" s="11"/>
      <c r="BC160" s="11"/>
      <c r="BD160" s="11"/>
      <c r="BE160" s="11"/>
      <c r="BF160" s="11"/>
      <c r="BG160" s="11"/>
      <c r="BH160" s="11"/>
      <c r="BI160" s="11"/>
      <c r="BK160" s="11"/>
      <c r="BL160" s="11"/>
      <c r="BM160" s="11"/>
      <c r="BN160" s="11"/>
      <c r="BO160" s="11"/>
      <c r="BP160" s="11"/>
      <c r="BQ160" s="11"/>
      <c r="BR160" s="11"/>
      <c r="BS160" s="11"/>
      <c r="BT160" s="11"/>
      <c r="BU160" s="11"/>
      <c r="BV160" s="11"/>
      <c r="BW160" s="80"/>
      <c r="BX160" s="80"/>
      <c r="BY160" s="80"/>
      <c r="BZ160" s="80"/>
      <c r="CA160" s="80"/>
      <c r="CB160" s="80"/>
      <c r="CC160" s="80"/>
    </row>
    <row r="161" spans="2:81" x14ac:dyDescent="0.25"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R161" s="11"/>
      <c r="AS161" s="11"/>
      <c r="AT161" s="11"/>
      <c r="AU161" s="11"/>
      <c r="AV161" s="11"/>
      <c r="AW161" s="11"/>
      <c r="AX161" s="11"/>
      <c r="AY161" s="11"/>
      <c r="AZ161" s="11"/>
      <c r="BA161" s="11"/>
      <c r="BB161" s="11"/>
      <c r="BC161" s="11"/>
      <c r="BD161" s="11"/>
      <c r="BE161" s="11"/>
      <c r="BF161" s="11"/>
      <c r="BG161" s="11"/>
      <c r="BH161" s="11"/>
      <c r="BI161" s="11"/>
      <c r="BK161" s="11"/>
      <c r="BL161" s="11"/>
      <c r="BM161" s="11"/>
      <c r="BN161" s="11"/>
      <c r="BO161" s="11"/>
      <c r="BP161" s="11"/>
      <c r="BQ161" s="11"/>
      <c r="BR161" s="11"/>
      <c r="BS161" s="11"/>
      <c r="BT161" s="11"/>
      <c r="BU161" s="11"/>
      <c r="BV161" s="11"/>
      <c r="BW161" s="80"/>
      <c r="BX161" s="80"/>
      <c r="BY161" s="80"/>
      <c r="BZ161" s="80"/>
      <c r="CA161" s="80"/>
      <c r="CB161" s="80"/>
      <c r="CC161" s="80"/>
    </row>
    <row r="162" spans="2:81" x14ac:dyDescent="0.25"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R162" s="11"/>
      <c r="AS162" s="11"/>
      <c r="AT162" s="11"/>
      <c r="AU162" s="11"/>
      <c r="AV162" s="11"/>
      <c r="AW162" s="11"/>
      <c r="AX162" s="11"/>
      <c r="AY162" s="11"/>
      <c r="AZ162" s="11"/>
      <c r="BA162" s="11"/>
      <c r="BB162" s="11"/>
      <c r="BC162" s="11"/>
      <c r="BD162" s="11"/>
      <c r="BE162" s="11"/>
      <c r="BF162" s="11"/>
      <c r="BG162" s="11"/>
      <c r="BH162" s="11"/>
      <c r="BI162" s="11"/>
      <c r="BK162" s="11"/>
      <c r="BL162" s="11"/>
      <c r="BM162" s="11"/>
      <c r="BN162" s="11"/>
      <c r="BO162" s="11"/>
      <c r="BP162" s="11"/>
      <c r="BQ162" s="11"/>
      <c r="BR162" s="11"/>
      <c r="BS162" s="11"/>
      <c r="BT162" s="11"/>
      <c r="BU162" s="11"/>
      <c r="BV162" s="11"/>
      <c r="BW162" s="80"/>
      <c r="BX162" s="80"/>
      <c r="BY162" s="80"/>
      <c r="BZ162" s="80"/>
      <c r="CA162" s="80"/>
      <c r="CB162" s="80"/>
      <c r="CC162" s="80"/>
    </row>
    <row r="163" spans="2:81" x14ac:dyDescent="0.25"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R163" s="11"/>
      <c r="AS163" s="11"/>
      <c r="AT163" s="11"/>
      <c r="AU163" s="11"/>
      <c r="AV163" s="11"/>
      <c r="AW163" s="11"/>
      <c r="AX163" s="11"/>
      <c r="AY163" s="11"/>
      <c r="AZ163" s="11"/>
      <c r="BA163" s="11"/>
      <c r="BB163" s="11"/>
      <c r="BC163" s="11"/>
      <c r="BD163" s="11"/>
      <c r="BE163" s="11"/>
      <c r="BF163" s="11"/>
      <c r="BG163" s="11"/>
      <c r="BH163" s="11"/>
      <c r="BI163" s="11"/>
      <c r="BK163" s="11"/>
      <c r="BL163" s="11"/>
      <c r="BM163" s="11"/>
      <c r="BN163" s="11"/>
      <c r="BO163" s="11"/>
      <c r="BP163" s="11"/>
      <c r="BQ163" s="11"/>
      <c r="BR163" s="11"/>
      <c r="BS163" s="11"/>
      <c r="BT163" s="11"/>
      <c r="BU163" s="11"/>
      <c r="BV163" s="11"/>
      <c r="BW163" s="80"/>
      <c r="BX163" s="80"/>
      <c r="BY163" s="80"/>
      <c r="BZ163" s="80"/>
      <c r="CA163" s="80"/>
      <c r="CB163" s="80"/>
      <c r="CC163" s="80"/>
    </row>
    <row r="164" spans="2:81" x14ac:dyDescent="0.25"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R164" s="11"/>
      <c r="AS164" s="11"/>
      <c r="AT164" s="11"/>
      <c r="AU164" s="11"/>
      <c r="AV164" s="11"/>
      <c r="AW164" s="11"/>
      <c r="AX164" s="11"/>
      <c r="AY164" s="11"/>
      <c r="AZ164" s="11"/>
      <c r="BA164" s="11"/>
      <c r="BB164" s="11"/>
      <c r="BC164" s="11"/>
      <c r="BD164" s="11"/>
      <c r="BE164" s="11"/>
      <c r="BF164" s="11"/>
      <c r="BG164" s="11"/>
      <c r="BH164" s="11"/>
      <c r="BI164" s="11"/>
      <c r="BK164" s="11"/>
      <c r="BL164" s="11"/>
      <c r="BM164" s="11"/>
      <c r="BN164" s="11"/>
      <c r="BO164" s="11"/>
      <c r="BP164" s="11"/>
      <c r="BQ164" s="11"/>
      <c r="BR164" s="11"/>
      <c r="BS164" s="11"/>
      <c r="BT164" s="11"/>
      <c r="BU164" s="11"/>
      <c r="BV164" s="11"/>
      <c r="BW164" s="80"/>
      <c r="BX164" s="80"/>
      <c r="BY164" s="80"/>
      <c r="BZ164" s="80"/>
      <c r="CA164" s="80"/>
      <c r="CB164" s="80"/>
      <c r="CC164" s="80"/>
    </row>
    <row r="165" spans="2:81" x14ac:dyDescent="0.25"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R165" s="11"/>
      <c r="AS165" s="11"/>
      <c r="AT165" s="11"/>
      <c r="AU165" s="11"/>
      <c r="AV165" s="11"/>
      <c r="AW165" s="11"/>
      <c r="AX165" s="11"/>
      <c r="AY165" s="11"/>
      <c r="AZ165" s="11"/>
      <c r="BA165" s="11"/>
      <c r="BB165" s="11"/>
      <c r="BC165" s="11"/>
      <c r="BD165" s="11"/>
      <c r="BE165" s="11"/>
      <c r="BF165" s="11"/>
      <c r="BG165" s="11"/>
      <c r="BH165" s="11"/>
      <c r="BI165" s="11"/>
      <c r="BK165" s="11"/>
      <c r="BL165" s="11"/>
      <c r="BM165" s="11"/>
      <c r="BN165" s="11"/>
      <c r="BO165" s="11"/>
      <c r="BP165" s="11"/>
      <c r="BQ165" s="11"/>
      <c r="BR165" s="11"/>
      <c r="BS165" s="11"/>
      <c r="BT165" s="11"/>
      <c r="BU165" s="11"/>
      <c r="BV165" s="11"/>
      <c r="BW165" s="80"/>
      <c r="BX165" s="80"/>
      <c r="BY165" s="80"/>
      <c r="BZ165" s="80"/>
      <c r="CA165" s="80"/>
      <c r="CB165" s="80"/>
      <c r="CC165" s="80"/>
    </row>
    <row r="166" spans="2:81" x14ac:dyDescent="0.25"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R166" s="11"/>
      <c r="AS166" s="11"/>
      <c r="AT166" s="11"/>
      <c r="AU166" s="11"/>
      <c r="AV166" s="11"/>
      <c r="AW166" s="11"/>
      <c r="AX166" s="11"/>
      <c r="AY166" s="11"/>
      <c r="AZ166" s="11"/>
      <c r="BA166" s="11"/>
      <c r="BB166" s="11"/>
      <c r="BC166" s="11"/>
      <c r="BD166" s="11"/>
      <c r="BE166" s="11"/>
      <c r="BF166" s="11"/>
      <c r="BG166" s="11"/>
      <c r="BH166" s="11"/>
      <c r="BI166" s="11"/>
      <c r="BK166" s="11"/>
      <c r="BL166" s="11"/>
      <c r="BM166" s="11"/>
      <c r="BN166" s="11"/>
      <c r="BO166" s="11"/>
      <c r="BP166" s="11"/>
      <c r="BQ166" s="11"/>
      <c r="BR166" s="11"/>
      <c r="BS166" s="11"/>
      <c r="BT166" s="11"/>
      <c r="BU166" s="11"/>
      <c r="BV166" s="11"/>
      <c r="BW166" s="80"/>
      <c r="BX166" s="80"/>
      <c r="BY166" s="80"/>
      <c r="BZ166" s="80"/>
      <c r="CA166" s="80"/>
      <c r="CB166" s="80"/>
      <c r="CC166" s="80"/>
    </row>
    <row r="167" spans="2:81" x14ac:dyDescent="0.25"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R167" s="11"/>
      <c r="AS167" s="11"/>
      <c r="AT167" s="11"/>
      <c r="AU167" s="11"/>
      <c r="AV167" s="11"/>
      <c r="AW167" s="11"/>
      <c r="AX167" s="11"/>
      <c r="AY167" s="11"/>
      <c r="AZ167" s="11"/>
      <c r="BA167" s="11"/>
      <c r="BB167" s="11"/>
      <c r="BC167" s="11"/>
      <c r="BD167" s="11"/>
      <c r="BE167" s="11"/>
      <c r="BF167" s="11"/>
      <c r="BG167" s="11"/>
      <c r="BH167" s="11"/>
      <c r="BI167" s="11"/>
      <c r="BK167" s="11"/>
      <c r="BL167" s="11"/>
      <c r="BM167" s="11"/>
      <c r="BN167" s="11"/>
      <c r="BO167" s="11"/>
      <c r="BP167" s="11"/>
      <c r="BQ167" s="11"/>
      <c r="BR167" s="11"/>
      <c r="BS167" s="11"/>
      <c r="BT167" s="11"/>
      <c r="BU167" s="11"/>
      <c r="BV167" s="11"/>
      <c r="BW167" s="80"/>
      <c r="BX167" s="80"/>
      <c r="BY167" s="80"/>
      <c r="BZ167" s="80"/>
      <c r="CA167" s="80"/>
      <c r="CB167" s="80"/>
      <c r="CC167" s="80"/>
    </row>
    <row r="168" spans="2:81" x14ac:dyDescent="0.25"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R168" s="11"/>
      <c r="AS168" s="11"/>
      <c r="AT168" s="11"/>
      <c r="AU168" s="11"/>
      <c r="AV168" s="11"/>
      <c r="AW168" s="11"/>
      <c r="AX168" s="11"/>
      <c r="AY168" s="11"/>
      <c r="AZ168" s="11"/>
      <c r="BA168" s="11"/>
      <c r="BB168" s="11"/>
      <c r="BC168" s="11"/>
      <c r="BD168" s="11"/>
      <c r="BE168" s="11"/>
      <c r="BF168" s="11"/>
      <c r="BG168" s="11"/>
      <c r="BH168" s="11"/>
      <c r="BI168" s="11"/>
      <c r="BK168" s="11"/>
      <c r="BL168" s="11"/>
      <c r="BM168" s="11"/>
      <c r="BN168" s="11"/>
      <c r="BO168" s="11"/>
      <c r="BP168" s="11"/>
      <c r="BQ168" s="11"/>
      <c r="BR168" s="11"/>
      <c r="BS168" s="11"/>
      <c r="BT168" s="11"/>
      <c r="BU168" s="11"/>
      <c r="BV168" s="11"/>
      <c r="BW168" s="80"/>
      <c r="BX168" s="80"/>
      <c r="BY168" s="80"/>
      <c r="BZ168" s="80"/>
      <c r="CA168" s="80"/>
      <c r="CB168" s="80"/>
      <c r="CC168" s="80"/>
    </row>
    <row r="169" spans="2:81" x14ac:dyDescent="0.25"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R169" s="11"/>
      <c r="AS169" s="11"/>
      <c r="AT169" s="11"/>
      <c r="AU169" s="11"/>
      <c r="AV169" s="11"/>
      <c r="AW169" s="11"/>
      <c r="AX169" s="11"/>
      <c r="AY169" s="11"/>
      <c r="AZ169" s="11"/>
      <c r="BA169" s="11"/>
      <c r="BB169" s="11"/>
      <c r="BC169" s="11"/>
      <c r="BD169" s="11"/>
      <c r="BE169" s="11"/>
      <c r="BF169" s="11"/>
      <c r="BG169" s="11"/>
      <c r="BH169" s="11"/>
      <c r="BI169" s="11"/>
      <c r="BK169" s="11"/>
      <c r="BL169" s="11"/>
      <c r="BM169" s="11"/>
      <c r="BN169" s="11"/>
      <c r="BO169" s="11"/>
      <c r="BP169" s="11"/>
      <c r="BQ169" s="11"/>
      <c r="BR169" s="11"/>
      <c r="BS169" s="11"/>
      <c r="BT169" s="11"/>
      <c r="BU169" s="11"/>
      <c r="BV169" s="11"/>
      <c r="BW169" s="80"/>
      <c r="BX169" s="80"/>
      <c r="BY169" s="80"/>
      <c r="BZ169" s="80"/>
      <c r="CA169" s="80"/>
      <c r="CB169" s="80"/>
      <c r="CC169" s="80"/>
    </row>
    <row r="170" spans="2:81" x14ac:dyDescent="0.25"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R170" s="11"/>
      <c r="AS170" s="11"/>
      <c r="AT170" s="11"/>
      <c r="AU170" s="11"/>
      <c r="AV170" s="11"/>
      <c r="AW170" s="11"/>
      <c r="AX170" s="11"/>
      <c r="AY170" s="11"/>
      <c r="AZ170" s="11"/>
      <c r="BA170" s="11"/>
      <c r="BB170" s="11"/>
      <c r="BC170" s="11"/>
      <c r="BD170" s="11"/>
      <c r="BE170" s="11"/>
      <c r="BF170" s="11"/>
      <c r="BG170" s="11"/>
      <c r="BH170" s="11"/>
      <c r="BI170" s="11"/>
      <c r="BK170" s="11"/>
      <c r="BL170" s="11"/>
      <c r="BM170" s="11"/>
      <c r="BN170" s="11"/>
      <c r="BO170" s="11"/>
      <c r="BP170" s="11"/>
      <c r="BQ170" s="11"/>
      <c r="BR170" s="11"/>
      <c r="BS170" s="11"/>
      <c r="BT170" s="11"/>
      <c r="BU170" s="11"/>
      <c r="BV170" s="11"/>
      <c r="BW170" s="80"/>
      <c r="BX170" s="80"/>
      <c r="BY170" s="80"/>
      <c r="BZ170" s="80"/>
      <c r="CA170" s="80"/>
      <c r="CB170" s="80"/>
      <c r="CC170" s="80"/>
    </row>
    <row r="171" spans="2:81" x14ac:dyDescent="0.25"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R171" s="11"/>
      <c r="AS171" s="11"/>
      <c r="AT171" s="11"/>
      <c r="AU171" s="11"/>
      <c r="AV171" s="11"/>
      <c r="AW171" s="11"/>
      <c r="AX171" s="11"/>
      <c r="AY171" s="11"/>
      <c r="AZ171" s="11"/>
      <c r="BA171" s="11"/>
      <c r="BB171" s="11"/>
      <c r="BC171" s="11"/>
      <c r="BD171" s="11"/>
      <c r="BE171" s="11"/>
      <c r="BF171" s="11"/>
      <c r="BG171" s="11"/>
      <c r="BH171" s="11"/>
      <c r="BI171" s="11"/>
      <c r="BK171" s="11"/>
      <c r="BL171" s="11"/>
      <c r="BM171" s="11"/>
      <c r="BN171" s="11"/>
      <c r="BO171" s="11"/>
      <c r="BP171" s="11"/>
      <c r="BQ171" s="11"/>
      <c r="BR171" s="11"/>
      <c r="BS171" s="11"/>
      <c r="BT171" s="11"/>
      <c r="BU171" s="11"/>
      <c r="BV171" s="11"/>
      <c r="BW171" s="80"/>
      <c r="BX171" s="80"/>
      <c r="BY171" s="80"/>
      <c r="BZ171" s="80"/>
      <c r="CA171" s="80"/>
      <c r="CB171" s="80"/>
      <c r="CC171" s="80"/>
    </row>
    <row r="172" spans="2:81" x14ac:dyDescent="0.25"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R172" s="11"/>
      <c r="AS172" s="11"/>
      <c r="AT172" s="11"/>
      <c r="AU172" s="11"/>
      <c r="AV172" s="11"/>
      <c r="AW172" s="11"/>
      <c r="AX172" s="11"/>
      <c r="AY172" s="11"/>
      <c r="AZ172" s="11"/>
      <c r="BA172" s="11"/>
      <c r="BB172" s="11"/>
      <c r="BC172" s="11"/>
      <c r="BD172" s="11"/>
      <c r="BE172" s="11"/>
      <c r="BF172" s="11"/>
      <c r="BG172" s="11"/>
      <c r="BH172" s="11"/>
      <c r="BI172" s="11"/>
      <c r="BK172" s="11"/>
      <c r="BL172" s="11"/>
      <c r="BM172" s="11"/>
      <c r="BN172" s="11"/>
      <c r="BO172" s="11"/>
      <c r="BP172" s="11"/>
      <c r="BQ172" s="11"/>
      <c r="BR172" s="11"/>
      <c r="BS172" s="11"/>
      <c r="BT172" s="11"/>
      <c r="BU172" s="11"/>
      <c r="BV172" s="11"/>
      <c r="BW172" s="80"/>
      <c r="BX172" s="80"/>
      <c r="BY172" s="80"/>
      <c r="BZ172" s="80"/>
      <c r="CA172" s="80"/>
      <c r="CB172" s="80"/>
      <c r="CC172" s="80"/>
    </row>
    <row r="173" spans="2:81" x14ac:dyDescent="0.25"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R173" s="11"/>
      <c r="AS173" s="11"/>
      <c r="AT173" s="11"/>
      <c r="AU173" s="11"/>
      <c r="AV173" s="11"/>
      <c r="AW173" s="11"/>
      <c r="AX173" s="11"/>
      <c r="AY173" s="11"/>
      <c r="AZ173" s="11"/>
      <c r="BA173" s="11"/>
      <c r="BB173" s="11"/>
      <c r="BC173" s="11"/>
      <c r="BD173" s="11"/>
      <c r="BE173" s="11"/>
      <c r="BF173" s="11"/>
      <c r="BG173" s="11"/>
      <c r="BH173" s="11"/>
      <c r="BI173" s="11"/>
      <c r="BK173" s="11"/>
      <c r="BL173" s="11"/>
      <c r="BM173" s="11"/>
      <c r="BN173" s="11"/>
      <c r="BO173" s="11"/>
      <c r="BP173" s="11"/>
      <c r="BQ173" s="11"/>
      <c r="BR173" s="11"/>
      <c r="BS173" s="11"/>
      <c r="BT173" s="11"/>
      <c r="BU173" s="11"/>
      <c r="BV173" s="11"/>
      <c r="BW173" s="80"/>
      <c r="BX173" s="80"/>
      <c r="BY173" s="80"/>
      <c r="BZ173" s="80"/>
      <c r="CA173" s="80"/>
      <c r="CB173" s="80"/>
      <c r="CC173" s="80"/>
    </row>
    <row r="174" spans="2:81" x14ac:dyDescent="0.25"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R174" s="11"/>
      <c r="AS174" s="11"/>
      <c r="AT174" s="11"/>
      <c r="AU174" s="11"/>
      <c r="AV174" s="11"/>
      <c r="AW174" s="11"/>
      <c r="AX174" s="11"/>
      <c r="AY174" s="11"/>
      <c r="AZ174" s="11"/>
      <c r="BA174" s="11"/>
      <c r="BB174" s="11"/>
      <c r="BC174" s="11"/>
      <c r="BD174" s="11"/>
      <c r="BE174" s="11"/>
      <c r="BF174" s="11"/>
      <c r="BG174" s="11"/>
      <c r="BH174" s="11"/>
      <c r="BI174" s="11"/>
      <c r="BK174" s="11"/>
      <c r="BL174" s="11"/>
      <c r="BM174" s="11"/>
      <c r="BN174" s="11"/>
      <c r="BO174" s="11"/>
      <c r="BP174" s="11"/>
      <c r="BQ174" s="11"/>
      <c r="BR174" s="11"/>
      <c r="BS174" s="11"/>
      <c r="BT174" s="11"/>
      <c r="BU174" s="11"/>
      <c r="BV174" s="11"/>
      <c r="BW174" s="80"/>
      <c r="BX174" s="80"/>
      <c r="BY174" s="80"/>
      <c r="BZ174" s="80"/>
      <c r="CA174" s="80"/>
      <c r="CB174" s="80"/>
      <c r="CC174" s="80"/>
    </row>
    <row r="175" spans="2:81" x14ac:dyDescent="0.25"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R175" s="11"/>
      <c r="AS175" s="11"/>
      <c r="AT175" s="11"/>
      <c r="AU175" s="11"/>
      <c r="AV175" s="11"/>
      <c r="AW175" s="11"/>
      <c r="AX175" s="11"/>
      <c r="AY175" s="11"/>
      <c r="AZ175" s="11"/>
      <c r="BA175" s="11"/>
      <c r="BB175" s="11"/>
      <c r="BC175" s="11"/>
      <c r="BD175" s="11"/>
      <c r="BE175" s="11"/>
      <c r="BF175" s="11"/>
      <c r="BG175" s="11"/>
      <c r="BH175" s="11"/>
      <c r="BI175" s="11"/>
      <c r="BK175" s="11"/>
      <c r="BL175" s="11"/>
      <c r="BM175" s="11"/>
      <c r="BN175" s="11"/>
      <c r="BO175" s="11"/>
      <c r="BP175" s="11"/>
      <c r="BQ175" s="11"/>
      <c r="BR175" s="11"/>
      <c r="BS175" s="11"/>
      <c r="BT175" s="11"/>
      <c r="BU175" s="11"/>
      <c r="BV175" s="11"/>
      <c r="BW175" s="80"/>
      <c r="BX175" s="80"/>
      <c r="BY175" s="80"/>
      <c r="BZ175" s="80"/>
      <c r="CA175" s="80"/>
      <c r="CB175" s="80"/>
      <c r="CC175" s="80"/>
    </row>
    <row r="176" spans="2:81" x14ac:dyDescent="0.25"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R176" s="11"/>
      <c r="AS176" s="11"/>
      <c r="AT176" s="11"/>
      <c r="AU176" s="11"/>
      <c r="AV176" s="11"/>
      <c r="AW176" s="11"/>
      <c r="AX176" s="11"/>
      <c r="AY176" s="11"/>
      <c r="AZ176" s="11"/>
      <c r="BA176" s="11"/>
      <c r="BB176" s="11"/>
      <c r="BC176" s="11"/>
      <c r="BD176" s="11"/>
      <c r="BE176" s="11"/>
      <c r="BF176" s="11"/>
      <c r="BG176" s="11"/>
      <c r="BH176" s="11"/>
      <c r="BI176" s="11"/>
      <c r="BK176" s="11"/>
      <c r="BL176" s="11"/>
      <c r="BM176" s="11"/>
      <c r="BN176" s="11"/>
      <c r="BO176" s="11"/>
      <c r="BP176" s="11"/>
      <c r="BQ176" s="11"/>
      <c r="BR176" s="11"/>
      <c r="BS176" s="11"/>
      <c r="BT176" s="11"/>
      <c r="BU176" s="11"/>
      <c r="BV176" s="11"/>
      <c r="BW176" s="80"/>
      <c r="BX176" s="80"/>
      <c r="BY176" s="80"/>
      <c r="BZ176" s="80"/>
      <c r="CA176" s="80"/>
      <c r="CB176" s="80"/>
      <c r="CC176" s="80"/>
    </row>
    <row r="177" spans="2:81" x14ac:dyDescent="0.25"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R177" s="11"/>
      <c r="AS177" s="11"/>
      <c r="AT177" s="11"/>
      <c r="AU177" s="11"/>
      <c r="AV177" s="11"/>
      <c r="AW177" s="11"/>
      <c r="AX177" s="11"/>
      <c r="AY177" s="11"/>
      <c r="AZ177" s="11"/>
      <c r="BA177" s="11"/>
      <c r="BB177" s="11"/>
      <c r="BC177" s="11"/>
      <c r="BD177" s="11"/>
      <c r="BE177" s="11"/>
      <c r="BF177" s="11"/>
      <c r="BG177" s="11"/>
      <c r="BH177" s="11"/>
      <c r="BI177" s="11"/>
      <c r="BK177" s="11"/>
      <c r="BL177" s="11"/>
      <c r="BM177" s="11"/>
      <c r="BN177" s="11"/>
      <c r="BO177" s="11"/>
      <c r="BP177" s="11"/>
      <c r="BQ177" s="11"/>
      <c r="BR177" s="11"/>
      <c r="BS177" s="11"/>
      <c r="BT177" s="11"/>
      <c r="BU177" s="11"/>
      <c r="BV177" s="11"/>
      <c r="BW177" s="80"/>
      <c r="BX177" s="80"/>
      <c r="BY177" s="80"/>
      <c r="BZ177" s="80"/>
      <c r="CA177" s="80"/>
      <c r="CB177" s="80"/>
      <c r="CC177" s="80"/>
    </row>
    <row r="178" spans="2:81" x14ac:dyDescent="0.25"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R178" s="11"/>
      <c r="AS178" s="11"/>
      <c r="AT178" s="11"/>
      <c r="AU178" s="11"/>
      <c r="AV178" s="11"/>
      <c r="AW178" s="11"/>
      <c r="AX178" s="11"/>
      <c r="AY178" s="11"/>
      <c r="AZ178" s="11"/>
      <c r="BA178" s="11"/>
      <c r="BB178" s="11"/>
      <c r="BC178" s="11"/>
      <c r="BD178" s="11"/>
      <c r="BE178" s="11"/>
      <c r="BF178" s="11"/>
      <c r="BG178" s="11"/>
      <c r="BH178" s="11"/>
      <c r="BI178" s="11"/>
      <c r="BK178" s="11"/>
      <c r="BL178" s="11"/>
      <c r="BM178" s="11"/>
      <c r="BN178" s="11"/>
      <c r="BO178" s="11"/>
      <c r="BP178" s="11"/>
      <c r="BQ178" s="11"/>
      <c r="BR178" s="11"/>
      <c r="BS178" s="11"/>
      <c r="BT178" s="11"/>
      <c r="BU178" s="11"/>
      <c r="BV178" s="11"/>
      <c r="BW178" s="80"/>
      <c r="BX178" s="80"/>
      <c r="BY178" s="80"/>
      <c r="BZ178" s="80"/>
      <c r="CA178" s="80"/>
      <c r="CB178" s="80"/>
      <c r="CC178" s="80"/>
    </row>
    <row r="179" spans="2:81" x14ac:dyDescent="0.25"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R179" s="11"/>
      <c r="AS179" s="11"/>
      <c r="AT179" s="11"/>
      <c r="AU179" s="11"/>
      <c r="AV179" s="11"/>
      <c r="AW179" s="11"/>
      <c r="AX179" s="11"/>
      <c r="AY179" s="11"/>
      <c r="AZ179" s="11"/>
      <c r="BA179" s="11"/>
      <c r="BB179" s="11"/>
      <c r="BC179" s="11"/>
      <c r="BD179" s="11"/>
      <c r="BE179" s="11"/>
      <c r="BF179" s="11"/>
      <c r="BG179" s="11"/>
      <c r="BH179" s="11"/>
      <c r="BI179" s="11"/>
      <c r="BK179" s="11"/>
      <c r="BL179" s="11"/>
      <c r="BM179" s="11"/>
      <c r="BN179" s="11"/>
      <c r="BO179" s="11"/>
      <c r="BP179" s="11"/>
      <c r="BQ179" s="11"/>
      <c r="BR179" s="11"/>
      <c r="BS179" s="11"/>
      <c r="BT179" s="11"/>
      <c r="BU179" s="11"/>
      <c r="BV179" s="11"/>
      <c r="BW179" s="80"/>
      <c r="BX179" s="80"/>
      <c r="BY179" s="80"/>
      <c r="BZ179" s="80"/>
      <c r="CA179" s="80"/>
      <c r="CB179" s="80"/>
      <c r="CC179" s="80"/>
    </row>
    <row r="180" spans="2:81" x14ac:dyDescent="0.25"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R180" s="11"/>
      <c r="AS180" s="11"/>
      <c r="AT180" s="11"/>
      <c r="AU180" s="11"/>
      <c r="AV180" s="11"/>
      <c r="AW180" s="11"/>
      <c r="AX180" s="11"/>
      <c r="AY180" s="11"/>
      <c r="AZ180" s="11"/>
      <c r="BA180" s="11"/>
      <c r="BB180" s="11"/>
      <c r="BC180" s="11"/>
      <c r="BD180" s="11"/>
      <c r="BE180" s="11"/>
      <c r="BF180" s="11"/>
      <c r="BG180" s="11"/>
      <c r="BH180" s="11"/>
      <c r="BI180" s="11"/>
      <c r="BK180" s="11"/>
      <c r="BL180" s="11"/>
      <c r="BM180" s="11"/>
      <c r="BN180" s="11"/>
      <c r="BO180" s="11"/>
      <c r="BP180" s="11"/>
      <c r="BQ180" s="11"/>
      <c r="BR180" s="11"/>
      <c r="BS180" s="11"/>
      <c r="BT180" s="11"/>
      <c r="BU180" s="11"/>
      <c r="BV180" s="11"/>
      <c r="BW180" s="80"/>
      <c r="BX180" s="80"/>
      <c r="BY180" s="80"/>
      <c r="BZ180" s="80"/>
      <c r="CA180" s="80"/>
      <c r="CB180" s="80"/>
      <c r="CC180" s="80"/>
    </row>
    <row r="181" spans="2:81" x14ac:dyDescent="0.25"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R181" s="11"/>
      <c r="AS181" s="11"/>
      <c r="AT181" s="11"/>
      <c r="AU181" s="11"/>
      <c r="AV181" s="11"/>
      <c r="AW181" s="11"/>
      <c r="AX181" s="11"/>
      <c r="AY181" s="11"/>
      <c r="AZ181" s="11"/>
      <c r="BA181" s="11"/>
      <c r="BB181" s="11"/>
      <c r="BC181" s="11"/>
      <c r="BD181" s="11"/>
      <c r="BE181" s="11"/>
      <c r="BF181" s="11"/>
      <c r="BG181" s="11"/>
      <c r="BH181" s="11"/>
      <c r="BI181" s="11"/>
      <c r="BK181" s="11"/>
      <c r="BL181" s="11"/>
      <c r="BM181" s="11"/>
      <c r="BN181" s="11"/>
      <c r="BO181" s="11"/>
      <c r="BP181" s="11"/>
      <c r="BQ181" s="11"/>
      <c r="BR181" s="11"/>
      <c r="BS181" s="11"/>
      <c r="BT181" s="11"/>
      <c r="BU181" s="11"/>
      <c r="BV181" s="11"/>
      <c r="BW181" s="80"/>
      <c r="BX181" s="80"/>
      <c r="BY181" s="80"/>
      <c r="BZ181" s="80"/>
      <c r="CA181" s="80"/>
      <c r="CB181" s="80"/>
      <c r="CC181" s="80"/>
    </row>
    <row r="182" spans="2:81" x14ac:dyDescent="0.25"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R182" s="11"/>
      <c r="AS182" s="11"/>
      <c r="AT182" s="11"/>
      <c r="AU182" s="11"/>
      <c r="AV182" s="11"/>
      <c r="AW182" s="11"/>
      <c r="AX182" s="11"/>
      <c r="AY182" s="11"/>
      <c r="AZ182" s="11"/>
      <c r="BA182" s="11"/>
      <c r="BB182" s="11"/>
      <c r="BC182" s="11"/>
      <c r="BD182" s="11"/>
      <c r="BE182" s="11"/>
      <c r="BF182" s="11"/>
      <c r="BG182" s="11"/>
      <c r="BH182" s="11"/>
      <c r="BI182" s="11"/>
      <c r="BK182" s="11"/>
      <c r="BL182" s="11"/>
      <c r="BM182" s="11"/>
      <c r="BN182" s="11"/>
      <c r="BO182" s="11"/>
      <c r="BP182" s="11"/>
      <c r="BQ182" s="11"/>
      <c r="BR182" s="11"/>
      <c r="BS182" s="11"/>
      <c r="BT182" s="11"/>
      <c r="BU182" s="11"/>
      <c r="BV182" s="11"/>
      <c r="BW182" s="80"/>
      <c r="BX182" s="80"/>
      <c r="BY182" s="80"/>
      <c r="BZ182" s="80"/>
      <c r="CA182" s="80"/>
      <c r="CB182" s="80"/>
      <c r="CC182" s="80"/>
    </row>
    <row r="183" spans="2:81" x14ac:dyDescent="0.25"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R183" s="11"/>
      <c r="AS183" s="11"/>
      <c r="AT183" s="11"/>
      <c r="AU183" s="11"/>
      <c r="AV183" s="11"/>
      <c r="AW183" s="11"/>
      <c r="AX183" s="11"/>
      <c r="AY183" s="11"/>
      <c r="AZ183" s="11"/>
      <c r="BA183" s="11"/>
      <c r="BB183" s="11"/>
      <c r="BC183" s="11"/>
      <c r="BD183" s="11"/>
      <c r="BE183" s="11"/>
      <c r="BF183" s="11"/>
      <c r="BG183" s="11"/>
      <c r="BH183" s="11"/>
      <c r="BI183" s="11"/>
      <c r="BK183" s="11"/>
      <c r="BL183" s="11"/>
      <c r="BM183" s="11"/>
      <c r="BN183" s="11"/>
      <c r="BO183" s="11"/>
      <c r="BP183" s="11"/>
      <c r="BQ183" s="11"/>
      <c r="BR183" s="11"/>
      <c r="BS183" s="11"/>
      <c r="BT183" s="11"/>
      <c r="BU183" s="11"/>
      <c r="BV183" s="11"/>
      <c r="BW183" s="80"/>
      <c r="BX183" s="80"/>
      <c r="BY183" s="80"/>
      <c r="BZ183" s="80"/>
      <c r="CA183" s="80"/>
      <c r="CB183" s="80"/>
      <c r="CC183" s="80"/>
    </row>
    <row r="184" spans="2:81" x14ac:dyDescent="0.25"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R184" s="11"/>
      <c r="AS184" s="11"/>
      <c r="AT184" s="11"/>
      <c r="AU184" s="11"/>
      <c r="AV184" s="11"/>
      <c r="AW184" s="11"/>
      <c r="AX184" s="11"/>
      <c r="AY184" s="11"/>
      <c r="AZ184" s="11"/>
      <c r="BA184" s="11"/>
      <c r="BB184" s="11"/>
      <c r="BC184" s="11"/>
      <c r="BD184" s="11"/>
      <c r="BE184" s="11"/>
      <c r="BF184" s="11"/>
      <c r="BG184" s="11"/>
      <c r="BH184" s="11"/>
      <c r="BI184" s="11"/>
      <c r="BK184" s="11"/>
      <c r="BL184" s="11"/>
      <c r="BM184" s="11"/>
      <c r="BN184" s="11"/>
      <c r="BO184" s="11"/>
      <c r="BP184" s="11"/>
      <c r="BQ184" s="11"/>
      <c r="BR184" s="11"/>
      <c r="BS184" s="11"/>
      <c r="BT184" s="11"/>
      <c r="BU184" s="11"/>
      <c r="BV184" s="11"/>
      <c r="BW184" s="80"/>
      <c r="BX184" s="80"/>
      <c r="BY184" s="80"/>
      <c r="BZ184" s="80"/>
      <c r="CA184" s="80"/>
      <c r="CB184" s="80"/>
      <c r="CC184" s="80"/>
    </row>
    <row r="185" spans="2:81" x14ac:dyDescent="0.25"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R185" s="11"/>
      <c r="AS185" s="11"/>
      <c r="AT185" s="11"/>
      <c r="AU185" s="11"/>
      <c r="AV185" s="11"/>
      <c r="AW185" s="11"/>
      <c r="AX185" s="11"/>
      <c r="AY185" s="11"/>
      <c r="AZ185" s="11"/>
      <c r="BA185" s="11"/>
      <c r="BB185" s="11"/>
      <c r="BC185" s="11"/>
      <c r="BD185" s="11"/>
      <c r="BE185" s="11"/>
      <c r="BF185" s="11"/>
      <c r="BG185" s="11"/>
      <c r="BH185" s="11"/>
      <c r="BI185" s="11"/>
      <c r="BK185" s="11"/>
      <c r="BL185" s="11"/>
      <c r="BM185" s="11"/>
      <c r="BN185" s="11"/>
      <c r="BO185" s="11"/>
      <c r="BP185" s="11"/>
      <c r="BQ185" s="11"/>
      <c r="BR185" s="11"/>
      <c r="BS185" s="11"/>
      <c r="BT185" s="11"/>
      <c r="BU185" s="11"/>
      <c r="BV185" s="11"/>
      <c r="BW185" s="80"/>
      <c r="BX185" s="80"/>
      <c r="BY185" s="80"/>
      <c r="BZ185" s="80"/>
      <c r="CA185" s="80"/>
      <c r="CB185" s="80"/>
      <c r="CC185" s="80"/>
    </row>
    <row r="186" spans="2:81" x14ac:dyDescent="0.25"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R186" s="11"/>
      <c r="AS186" s="11"/>
      <c r="AT186" s="11"/>
      <c r="AU186" s="11"/>
      <c r="AV186" s="11"/>
      <c r="AW186" s="11"/>
      <c r="AX186" s="11"/>
      <c r="AY186" s="11"/>
      <c r="AZ186" s="11"/>
      <c r="BA186" s="11"/>
      <c r="BB186" s="11"/>
      <c r="BC186" s="11"/>
      <c r="BD186" s="11"/>
      <c r="BE186" s="11"/>
      <c r="BF186" s="11"/>
      <c r="BG186" s="11"/>
      <c r="BH186" s="11"/>
      <c r="BI186" s="11"/>
      <c r="BK186" s="11"/>
      <c r="BL186" s="11"/>
      <c r="BM186" s="11"/>
      <c r="BN186" s="11"/>
      <c r="BO186" s="11"/>
      <c r="BP186" s="11"/>
      <c r="BQ186" s="11"/>
      <c r="BR186" s="11"/>
      <c r="BS186" s="11"/>
      <c r="BT186" s="11"/>
      <c r="BU186" s="11"/>
      <c r="BV186" s="11"/>
      <c r="BW186" s="80"/>
      <c r="BX186" s="80"/>
      <c r="BY186" s="80"/>
      <c r="BZ186" s="80"/>
      <c r="CA186" s="80"/>
      <c r="CB186" s="80"/>
      <c r="CC186" s="80"/>
    </row>
    <row r="187" spans="2:81" x14ac:dyDescent="0.25"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R187" s="11"/>
      <c r="AS187" s="11"/>
      <c r="AT187" s="11"/>
      <c r="AU187" s="11"/>
      <c r="AV187" s="11"/>
      <c r="AW187" s="11"/>
      <c r="AX187" s="11"/>
      <c r="AY187" s="11"/>
      <c r="AZ187" s="11"/>
      <c r="BA187" s="11"/>
      <c r="BB187" s="11"/>
      <c r="BC187" s="11"/>
      <c r="BD187" s="11"/>
      <c r="BE187" s="11"/>
      <c r="BF187" s="11"/>
      <c r="BG187" s="11"/>
      <c r="BH187" s="11"/>
      <c r="BI187" s="11"/>
      <c r="BK187" s="11"/>
      <c r="BL187" s="11"/>
      <c r="BM187" s="11"/>
      <c r="BN187" s="11"/>
      <c r="BO187" s="11"/>
      <c r="BP187" s="11"/>
      <c r="BQ187" s="11"/>
      <c r="BR187" s="11"/>
      <c r="BS187" s="11"/>
      <c r="BT187" s="11"/>
      <c r="BU187" s="11"/>
      <c r="BV187" s="11"/>
      <c r="BW187" s="80"/>
      <c r="BX187" s="80"/>
      <c r="BY187" s="80"/>
      <c r="BZ187" s="80"/>
      <c r="CA187" s="80"/>
      <c r="CB187" s="80"/>
      <c r="CC187" s="80"/>
    </row>
    <row r="188" spans="2:81" x14ac:dyDescent="0.25"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R188" s="11"/>
      <c r="AS188" s="11"/>
      <c r="AT188" s="11"/>
      <c r="AU188" s="11"/>
      <c r="AV188" s="11"/>
      <c r="AW188" s="11"/>
      <c r="AX188" s="11"/>
      <c r="AY188" s="11"/>
      <c r="AZ188" s="11"/>
      <c r="BA188" s="11"/>
      <c r="BB188" s="11"/>
      <c r="BC188" s="11"/>
      <c r="BD188" s="11"/>
      <c r="BE188" s="11"/>
      <c r="BF188" s="11"/>
      <c r="BG188" s="11"/>
      <c r="BH188" s="11"/>
      <c r="BI188" s="11"/>
      <c r="BK188" s="11"/>
      <c r="BL188" s="11"/>
      <c r="BM188" s="11"/>
      <c r="BN188" s="11"/>
      <c r="BO188" s="11"/>
      <c r="BP188" s="11"/>
      <c r="BQ188" s="11"/>
      <c r="BR188" s="11"/>
      <c r="BS188" s="11"/>
      <c r="BT188" s="11"/>
      <c r="BU188" s="11"/>
      <c r="BV188" s="11"/>
      <c r="BW188" s="80"/>
      <c r="BX188" s="80"/>
      <c r="BY188" s="80"/>
      <c r="BZ188" s="80"/>
      <c r="CA188" s="80"/>
      <c r="CB188" s="80"/>
      <c r="CC188" s="80"/>
    </row>
    <row r="189" spans="2:81" x14ac:dyDescent="0.25"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R189" s="11"/>
      <c r="AS189" s="11"/>
      <c r="AT189" s="11"/>
      <c r="AU189" s="11"/>
      <c r="AV189" s="11"/>
      <c r="AW189" s="11"/>
      <c r="AX189" s="11"/>
      <c r="AY189" s="11"/>
      <c r="AZ189" s="11"/>
      <c r="BA189" s="11"/>
      <c r="BB189" s="11"/>
      <c r="BC189" s="11"/>
      <c r="BD189" s="11"/>
      <c r="BE189" s="11"/>
      <c r="BF189" s="11"/>
      <c r="BG189" s="11"/>
      <c r="BH189" s="11"/>
      <c r="BI189" s="11"/>
      <c r="BK189" s="11"/>
      <c r="BL189" s="11"/>
      <c r="BM189" s="11"/>
      <c r="BN189" s="11"/>
      <c r="BO189" s="11"/>
      <c r="BP189" s="11"/>
      <c r="BQ189" s="11"/>
      <c r="BR189" s="11"/>
      <c r="BS189" s="11"/>
      <c r="BT189" s="11"/>
      <c r="BU189" s="11"/>
      <c r="BV189" s="11"/>
      <c r="BW189" s="80"/>
      <c r="BX189" s="80"/>
      <c r="BY189" s="80"/>
      <c r="BZ189" s="80"/>
      <c r="CA189" s="80"/>
      <c r="CB189" s="80"/>
      <c r="CC189" s="80"/>
    </row>
    <row r="190" spans="2:81" x14ac:dyDescent="0.25"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R190" s="11"/>
      <c r="AS190" s="11"/>
      <c r="AT190" s="11"/>
      <c r="AU190" s="11"/>
      <c r="AV190" s="11"/>
      <c r="AW190" s="11"/>
      <c r="AX190" s="11"/>
      <c r="AY190" s="11"/>
      <c r="AZ190" s="11"/>
      <c r="BA190" s="11"/>
      <c r="BB190" s="11"/>
      <c r="BC190" s="11"/>
      <c r="BD190" s="11"/>
      <c r="BE190" s="11"/>
      <c r="BF190" s="11"/>
      <c r="BG190" s="11"/>
      <c r="BH190" s="11"/>
      <c r="BI190" s="11"/>
      <c r="BK190" s="11"/>
      <c r="BL190" s="11"/>
      <c r="BM190" s="11"/>
      <c r="BN190" s="11"/>
      <c r="BO190" s="11"/>
      <c r="BP190" s="11"/>
      <c r="BQ190" s="11"/>
      <c r="BR190" s="11"/>
      <c r="BS190" s="11"/>
      <c r="BT190" s="11"/>
      <c r="BU190" s="11"/>
      <c r="BV190" s="11"/>
      <c r="BW190" s="80"/>
      <c r="BX190" s="80"/>
      <c r="BY190" s="80"/>
      <c r="BZ190" s="80"/>
      <c r="CA190" s="80"/>
      <c r="CB190" s="80"/>
      <c r="CC190" s="80"/>
    </row>
    <row r="191" spans="2:81" x14ac:dyDescent="0.25"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R191" s="11"/>
      <c r="AS191" s="11"/>
      <c r="AT191" s="11"/>
      <c r="AU191" s="11"/>
      <c r="AV191" s="11"/>
      <c r="AW191" s="11"/>
      <c r="AX191" s="11"/>
      <c r="AY191" s="11"/>
      <c r="AZ191" s="11"/>
      <c r="BA191" s="11"/>
      <c r="BB191" s="11"/>
      <c r="BC191" s="11"/>
      <c r="BD191" s="11"/>
      <c r="BE191" s="11"/>
      <c r="BF191" s="11"/>
      <c r="BG191" s="11"/>
      <c r="BH191" s="11"/>
      <c r="BI191" s="11"/>
      <c r="BK191" s="11"/>
      <c r="BL191" s="11"/>
      <c r="BM191" s="11"/>
      <c r="BN191" s="11"/>
      <c r="BO191" s="11"/>
      <c r="BP191" s="11"/>
      <c r="BQ191" s="11"/>
      <c r="BR191" s="11"/>
      <c r="BS191" s="11"/>
      <c r="BT191" s="11"/>
      <c r="BU191" s="11"/>
      <c r="BV191" s="11"/>
      <c r="BW191" s="80"/>
      <c r="BX191" s="80"/>
      <c r="BY191" s="80"/>
      <c r="BZ191" s="80"/>
      <c r="CA191" s="80"/>
      <c r="CB191" s="80"/>
      <c r="CC191" s="80"/>
    </row>
    <row r="192" spans="2:81" x14ac:dyDescent="0.25"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R192" s="11"/>
      <c r="AS192" s="11"/>
      <c r="AT192" s="11"/>
      <c r="AU192" s="11"/>
      <c r="AV192" s="11"/>
      <c r="AW192" s="11"/>
      <c r="AX192" s="11"/>
      <c r="AY192" s="11"/>
      <c r="AZ192" s="11"/>
      <c r="BA192" s="11"/>
      <c r="BB192" s="11"/>
      <c r="BC192" s="11"/>
      <c r="BD192" s="11"/>
      <c r="BE192" s="11"/>
      <c r="BF192" s="11"/>
      <c r="BG192" s="11"/>
      <c r="BH192" s="11"/>
      <c r="BI192" s="11"/>
      <c r="BK192" s="11"/>
      <c r="BL192" s="11"/>
      <c r="BM192" s="11"/>
      <c r="BN192" s="11"/>
      <c r="BO192" s="11"/>
      <c r="BP192" s="11"/>
      <c r="BQ192" s="11"/>
      <c r="BR192" s="11"/>
      <c r="BS192" s="11"/>
      <c r="BT192" s="11"/>
      <c r="BU192" s="11"/>
      <c r="BV192" s="11"/>
      <c r="BW192" s="80"/>
      <c r="BX192" s="80"/>
      <c r="BY192" s="80"/>
      <c r="BZ192" s="80"/>
      <c r="CA192" s="80"/>
      <c r="CB192" s="80"/>
      <c r="CC192" s="80"/>
    </row>
    <row r="193" spans="2:81" x14ac:dyDescent="0.25"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R193" s="11"/>
      <c r="AS193" s="11"/>
      <c r="AT193" s="11"/>
      <c r="AU193" s="11"/>
      <c r="AV193" s="11"/>
      <c r="AW193" s="11"/>
      <c r="AX193" s="11"/>
      <c r="AY193" s="11"/>
      <c r="AZ193" s="11"/>
      <c r="BA193" s="11"/>
      <c r="BB193" s="11"/>
      <c r="BC193" s="11"/>
      <c r="BD193" s="11"/>
      <c r="BE193" s="11"/>
      <c r="BF193" s="11"/>
      <c r="BG193" s="11"/>
      <c r="BH193" s="11"/>
      <c r="BI193" s="11"/>
      <c r="BK193" s="11"/>
      <c r="BL193" s="11"/>
      <c r="BM193" s="11"/>
      <c r="BN193" s="11"/>
      <c r="BO193" s="11"/>
      <c r="BP193" s="11"/>
      <c r="BQ193" s="11"/>
      <c r="BR193" s="11"/>
      <c r="BS193" s="11"/>
      <c r="BT193" s="11"/>
      <c r="BU193" s="11"/>
      <c r="BV193" s="11"/>
      <c r="BW193" s="80"/>
      <c r="BX193" s="80"/>
      <c r="BY193" s="80"/>
      <c r="BZ193" s="80"/>
      <c r="CA193" s="80"/>
      <c r="CB193" s="80"/>
      <c r="CC193" s="80"/>
    </row>
    <row r="194" spans="2:81" x14ac:dyDescent="0.25"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R194" s="11"/>
      <c r="AS194" s="11"/>
      <c r="AT194" s="11"/>
      <c r="AU194" s="11"/>
      <c r="AV194" s="11"/>
      <c r="AW194" s="11"/>
      <c r="AX194" s="11"/>
      <c r="AY194" s="11"/>
      <c r="AZ194" s="11"/>
      <c r="BA194" s="11"/>
      <c r="BB194" s="11"/>
      <c r="BC194" s="11"/>
      <c r="BD194" s="11"/>
      <c r="BE194" s="11"/>
      <c r="BF194" s="11"/>
      <c r="BG194" s="11"/>
      <c r="BH194" s="11"/>
      <c r="BI194" s="11"/>
      <c r="BK194" s="11"/>
      <c r="BL194" s="11"/>
      <c r="BM194" s="11"/>
      <c r="BN194" s="11"/>
      <c r="BO194" s="11"/>
      <c r="BP194" s="11"/>
      <c r="BQ194" s="11"/>
      <c r="BR194" s="11"/>
      <c r="BS194" s="11"/>
      <c r="BT194" s="11"/>
      <c r="BU194" s="11"/>
      <c r="BV194" s="11"/>
      <c r="BW194" s="80"/>
      <c r="BX194" s="80"/>
      <c r="BY194" s="80"/>
      <c r="BZ194" s="80"/>
      <c r="CA194" s="80"/>
      <c r="CB194" s="80"/>
      <c r="CC194" s="80"/>
    </row>
    <row r="195" spans="2:81" x14ac:dyDescent="0.25">
      <c r="BW195" s="80"/>
      <c r="BX195" s="80"/>
      <c r="BY195" s="80"/>
      <c r="BZ195" s="80"/>
      <c r="CA195" s="80"/>
      <c r="CB195" s="80"/>
      <c r="CC195" s="80"/>
    </row>
    <row r="196" spans="2:81" x14ac:dyDescent="0.25">
      <c r="BW196" s="80"/>
      <c r="BX196" s="80"/>
      <c r="BY196" s="80"/>
      <c r="BZ196" s="80"/>
      <c r="CA196" s="80"/>
      <c r="CB196" s="80"/>
      <c r="CC196" s="80"/>
    </row>
    <row r="197" spans="2:81" x14ac:dyDescent="0.25">
      <c r="BW197" s="80"/>
      <c r="BX197" s="80"/>
      <c r="BY197" s="80"/>
      <c r="BZ197" s="80"/>
      <c r="CA197" s="80"/>
      <c r="CB197" s="80"/>
      <c r="CC197" s="80"/>
    </row>
    <row r="198" spans="2:81" x14ac:dyDescent="0.25">
      <c r="BW198" s="80"/>
      <c r="BX198" s="80"/>
      <c r="BY198" s="80"/>
      <c r="BZ198" s="80"/>
      <c r="CA198" s="80"/>
      <c r="CB198" s="80"/>
      <c r="CC198" s="80"/>
    </row>
    <row r="199" spans="2:81" x14ac:dyDescent="0.25">
      <c r="BW199" s="80"/>
      <c r="BX199" s="80"/>
      <c r="BY199" s="80"/>
      <c r="BZ199" s="80"/>
      <c r="CA199" s="80"/>
      <c r="CB199" s="80"/>
      <c r="CC199" s="80"/>
    </row>
    <row r="200" spans="2:81" x14ac:dyDescent="0.25">
      <c r="BW200" s="80"/>
      <c r="BX200" s="80"/>
      <c r="BY200" s="80"/>
      <c r="BZ200" s="80"/>
      <c r="CA200" s="80"/>
      <c r="CB200" s="80"/>
      <c r="CC200" s="80"/>
    </row>
    <row r="201" spans="2:81" x14ac:dyDescent="0.25">
      <c r="BW201" s="80"/>
      <c r="BX201" s="80"/>
      <c r="BY201" s="80"/>
      <c r="BZ201" s="80"/>
      <c r="CA201" s="80"/>
      <c r="CB201" s="80"/>
      <c r="CC201" s="80"/>
    </row>
    <row r="202" spans="2:81" x14ac:dyDescent="0.25">
      <c r="BW202" s="80"/>
      <c r="BX202" s="80"/>
      <c r="BY202" s="80"/>
      <c r="BZ202" s="80"/>
      <c r="CA202" s="80"/>
      <c r="CB202" s="80"/>
      <c r="CC202" s="80"/>
    </row>
    <row r="203" spans="2:81" x14ac:dyDescent="0.25">
      <c r="BW203" s="80"/>
      <c r="BX203" s="80"/>
      <c r="BY203" s="80"/>
      <c r="BZ203" s="80"/>
      <c r="CA203" s="80"/>
      <c r="CB203" s="80"/>
      <c r="CC203" s="80"/>
    </row>
    <row r="204" spans="2:81" x14ac:dyDescent="0.25">
      <c r="BW204" s="80"/>
      <c r="BX204" s="80"/>
      <c r="BY204" s="80"/>
      <c r="BZ204" s="80"/>
      <c r="CA204" s="80"/>
      <c r="CB204" s="80"/>
      <c r="CC204" s="80"/>
    </row>
    <row r="205" spans="2:81" x14ac:dyDescent="0.25">
      <c r="BW205" s="80"/>
      <c r="BX205" s="80"/>
      <c r="BY205" s="80"/>
      <c r="BZ205" s="80"/>
      <c r="CA205" s="80"/>
      <c r="CB205" s="80"/>
      <c r="CC205" s="80"/>
    </row>
    <row r="206" spans="2:81" x14ac:dyDescent="0.25">
      <c r="BW206" s="80"/>
      <c r="BX206" s="80"/>
      <c r="BY206" s="80"/>
      <c r="BZ206" s="80"/>
      <c r="CA206" s="80"/>
      <c r="CB206" s="80"/>
      <c r="CC206" s="80"/>
    </row>
    <row r="207" spans="2:81" x14ac:dyDescent="0.25">
      <c r="BW207" s="80"/>
      <c r="BX207" s="80"/>
      <c r="BY207" s="80"/>
      <c r="BZ207" s="80"/>
      <c r="CA207" s="80"/>
      <c r="CB207" s="80"/>
      <c r="CC207" s="80"/>
    </row>
    <row r="208" spans="2:81" x14ac:dyDescent="0.25">
      <c r="BW208" s="80"/>
      <c r="BX208" s="80"/>
      <c r="BY208" s="80"/>
      <c r="BZ208" s="80"/>
      <c r="CA208" s="80"/>
      <c r="CB208" s="80"/>
      <c r="CC208" s="80"/>
    </row>
    <row r="209" spans="75:81" x14ac:dyDescent="0.25">
      <c r="BW209" s="80"/>
      <c r="BX209" s="80"/>
      <c r="BY209" s="80"/>
      <c r="BZ209" s="80"/>
      <c r="CA209" s="80"/>
      <c r="CB209" s="80"/>
      <c r="CC209" s="80"/>
    </row>
    <row r="210" spans="75:81" x14ac:dyDescent="0.25">
      <c r="BW210" s="80"/>
      <c r="BX210" s="80"/>
      <c r="BY210" s="80"/>
      <c r="BZ210" s="80"/>
      <c r="CA210" s="80"/>
      <c r="CB210" s="80"/>
      <c r="CC210" s="80"/>
    </row>
    <row r="211" spans="75:81" x14ac:dyDescent="0.25">
      <c r="BW211" s="80"/>
      <c r="BX211" s="80"/>
      <c r="BY211" s="80"/>
      <c r="BZ211" s="80"/>
      <c r="CA211" s="80"/>
      <c r="CB211" s="80"/>
      <c r="CC211" s="80"/>
    </row>
    <row r="212" spans="75:81" x14ac:dyDescent="0.25">
      <c r="BW212" s="80"/>
      <c r="BX212" s="80"/>
      <c r="BY212" s="80"/>
      <c r="BZ212" s="80"/>
      <c r="CA212" s="80"/>
      <c r="CB212" s="80"/>
      <c r="CC212" s="80"/>
    </row>
    <row r="213" spans="75:81" x14ac:dyDescent="0.25">
      <c r="BW213" s="80"/>
      <c r="BX213" s="80"/>
      <c r="BY213" s="80"/>
      <c r="BZ213" s="80"/>
      <c r="CA213" s="80"/>
      <c r="CB213" s="80"/>
      <c r="CC213" s="80"/>
    </row>
    <row r="214" spans="75:81" x14ac:dyDescent="0.25">
      <c r="BW214" s="80"/>
      <c r="BX214" s="80"/>
      <c r="BY214" s="80"/>
      <c r="BZ214" s="80"/>
      <c r="CA214" s="80"/>
      <c r="CB214" s="80"/>
      <c r="CC214" s="80"/>
    </row>
    <row r="215" spans="75:81" x14ac:dyDescent="0.25">
      <c r="BW215" s="80"/>
      <c r="BX215" s="80"/>
      <c r="BY215" s="80"/>
      <c r="BZ215" s="80"/>
      <c r="CA215" s="80"/>
      <c r="CB215" s="80"/>
      <c r="CC215" s="80"/>
    </row>
    <row r="216" spans="75:81" x14ac:dyDescent="0.25">
      <c r="BW216" s="80"/>
      <c r="BX216" s="80"/>
      <c r="BY216" s="80"/>
      <c r="BZ216" s="80"/>
      <c r="CA216" s="80"/>
      <c r="CB216" s="80"/>
      <c r="CC216" s="80"/>
    </row>
    <row r="217" spans="75:81" x14ac:dyDescent="0.25">
      <c r="BW217" s="80"/>
      <c r="BX217" s="80"/>
      <c r="BY217" s="80"/>
      <c r="BZ217" s="80"/>
      <c r="CA217" s="80"/>
      <c r="CB217" s="80"/>
      <c r="CC217" s="80"/>
    </row>
    <row r="218" spans="75:81" x14ac:dyDescent="0.25">
      <c r="BW218" s="80"/>
      <c r="BX218" s="80"/>
      <c r="BY218" s="80"/>
      <c r="BZ218" s="80"/>
      <c r="CA218" s="80"/>
      <c r="CB218" s="80"/>
      <c r="CC218" s="80"/>
    </row>
    <row r="219" spans="75:81" x14ac:dyDescent="0.25">
      <c r="BW219" s="80"/>
      <c r="BX219" s="80"/>
      <c r="BY219" s="80"/>
      <c r="BZ219" s="80"/>
      <c r="CA219" s="80"/>
      <c r="CB219" s="80"/>
      <c r="CC219" s="80"/>
    </row>
    <row r="220" spans="75:81" x14ac:dyDescent="0.25">
      <c r="BW220" s="80"/>
      <c r="BX220" s="80"/>
      <c r="BY220" s="80"/>
      <c r="BZ220" s="80"/>
      <c r="CA220" s="80"/>
      <c r="CB220" s="80"/>
      <c r="CC220" s="80"/>
    </row>
    <row r="221" spans="75:81" x14ac:dyDescent="0.25">
      <c r="BW221" s="80"/>
      <c r="BX221" s="80"/>
      <c r="BY221" s="80"/>
      <c r="BZ221" s="80"/>
      <c r="CA221" s="80"/>
      <c r="CB221" s="80"/>
      <c r="CC221" s="80"/>
    </row>
    <row r="222" spans="75:81" x14ac:dyDescent="0.25">
      <c r="BW222" s="80"/>
      <c r="BX222" s="80"/>
      <c r="BY222" s="80"/>
      <c r="BZ222" s="80"/>
      <c r="CA222" s="80"/>
      <c r="CB222" s="80"/>
      <c r="CC222" s="80"/>
    </row>
    <row r="223" spans="75:81" x14ac:dyDescent="0.25">
      <c r="BW223" s="80"/>
      <c r="BX223" s="80"/>
      <c r="BY223" s="80"/>
      <c r="BZ223" s="80"/>
      <c r="CA223" s="80"/>
      <c r="CB223" s="80"/>
      <c r="CC223" s="80"/>
    </row>
    <row r="224" spans="75:81" x14ac:dyDescent="0.25">
      <c r="BW224" s="80"/>
      <c r="BX224" s="80"/>
      <c r="BY224" s="80"/>
      <c r="BZ224" s="80"/>
      <c r="CA224" s="80"/>
      <c r="CB224" s="80"/>
      <c r="CC224" s="80"/>
    </row>
    <row r="225" spans="75:81" x14ac:dyDescent="0.25">
      <c r="BW225" s="80"/>
      <c r="BX225" s="80"/>
      <c r="BY225" s="80"/>
      <c r="BZ225" s="80"/>
      <c r="CA225" s="80"/>
      <c r="CB225" s="80"/>
      <c r="CC225" s="80"/>
    </row>
  </sheetData>
  <mergeCells count="9">
    <mergeCell ref="J6:K6"/>
    <mergeCell ref="J7:K7"/>
    <mergeCell ref="J8:K8"/>
    <mergeCell ref="F6:G6"/>
    <mergeCell ref="F7:G7"/>
    <mergeCell ref="F8:G8"/>
    <mergeCell ref="H6:I6"/>
    <mergeCell ref="H7:I7"/>
    <mergeCell ref="H8:I8"/>
  </mergeCells>
  <phoneticPr fontId="0" type="noConversion"/>
  <pageMargins left="0.78740157480314965" right="0.59055118110236227" top="0.98425196850393704" bottom="0.78740157480314965" header="0.51181102362204722" footer="0.51181102362204722"/>
  <pageSetup paperSize="9" orientation="landscape" horizontalDpi="300" verticalDpi="300" r:id="rId1"/>
  <headerFooter alignWithMargins="0">
    <oddHeader>&amp;CKosten absolut</oddHeader>
    <oddFooter>Seite 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S37"/>
  <sheetViews>
    <sheetView workbookViewId="0">
      <selection activeCell="H6" sqref="H6:I6"/>
    </sheetView>
  </sheetViews>
  <sheetFormatPr baseColWidth="10" defaultColWidth="11.44140625" defaultRowHeight="13.2" x14ac:dyDescent="0.25"/>
  <cols>
    <col min="1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209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74</v>
      </c>
      <c r="D8" s="50"/>
      <c r="E8" s="50" t="s">
        <v>74</v>
      </c>
      <c r="F8" s="50"/>
      <c r="G8" s="105" t="s">
        <v>74</v>
      </c>
      <c r="H8" s="50"/>
      <c r="I8" s="50" t="s">
        <v>74</v>
      </c>
      <c r="J8" s="50"/>
      <c r="K8" s="106" t="s">
        <v>75</v>
      </c>
      <c r="L8" s="53"/>
      <c r="M8" s="91" t="s">
        <v>59</v>
      </c>
      <c r="N8" s="52"/>
      <c r="O8" s="90" t="s">
        <v>75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485273</v>
      </c>
      <c r="D11" s="99"/>
      <c r="E11" s="109">
        <v>107717502</v>
      </c>
      <c r="F11" s="109"/>
      <c r="G11" s="109">
        <v>17377457</v>
      </c>
      <c r="H11" s="86"/>
      <c r="I11" s="126">
        <f>E11-G11</f>
        <v>90340045</v>
      </c>
      <c r="J11" s="127"/>
      <c r="K11" s="124">
        <f>I11/C11</f>
        <v>186.16334516859581</v>
      </c>
      <c r="L11" s="124"/>
      <c r="M11" s="128">
        <v>195.25737834169001</v>
      </c>
      <c r="N11" s="124"/>
      <c r="O11" s="124">
        <f>K11-M11</f>
        <v>-9.0940331730942034</v>
      </c>
      <c r="P11" s="97"/>
    </row>
    <row r="12" spans="1:19" s="96" customFormat="1" x14ac:dyDescent="0.25">
      <c r="A12" s="95" t="s">
        <v>24</v>
      </c>
      <c r="B12" s="95"/>
      <c r="C12" s="86">
        <v>376293</v>
      </c>
      <c r="D12" s="99"/>
      <c r="E12" s="109">
        <v>85647998</v>
      </c>
      <c r="F12" s="109"/>
      <c r="G12" s="109">
        <v>14007644</v>
      </c>
      <c r="H12" s="86"/>
      <c r="I12" s="126">
        <f t="shared" ref="I12:I37" si="0">E12-G12</f>
        <v>71640354</v>
      </c>
      <c r="J12" s="127"/>
      <c r="K12" s="124">
        <f t="shared" ref="K12:K37" si="1">I12/C12</f>
        <v>190.38449825003389</v>
      </c>
      <c r="L12" s="124"/>
      <c r="M12" s="128">
        <v>202.43394482957299</v>
      </c>
      <c r="N12" s="124"/>
      <c r="O12" s="124">
        <f t="shared" ref="O12:O37" si="2">K12-M12</f>
        <v>-12.049446579539108</v>
      </c>
      <c r="P12" s="98"/>
    </row>
    <row r="13" spans="1:19" s="96" customFormat="1" x14ac:dyDescent="0.25">
      <c r="A13" s="95" t="s">
        <v>25</v>
      </c>
      <c r="B13" s="95"/>
      <c r="C13" s="86">
        <v>119012</v>
      </c>
      <c r="D13" s="99"/>
      <c r="E13" s="109">
        <v>25352531</v>
      </c>
      <c r="F13" s="109"/>
      <c r="G13" s="109">
        <v>3761987</v>
      </c>
      <c r="H13" s="86"/>
      <c r="I13" s="126">
        <f t="shared" si="0"/>
        <v>21590544</v>
      </c>
      <c r="J13" s="127"/>
      <c r="K13" s="124">
        <f t="shared" si="1"/>
        <v>181.41484892279769</v>
      </c>
      <c r="L13" s="124"/>
      <c r="M13" s="128">
        <v>167.30421331602301</v>
      </c>
      <c r="N13" s="124"/>
      <c r="O13" s="124">
        <f t="shared" si="2"/>
        <v>14.110635606774679</v>
      </c>
      <c r="P13" s="98"/>
    </row>
    <row r="14" spans="1:19" s="96" customFormat="1" x14ac:dyDescent="0.25">
      <c r="A14" s="95" t="s">
        <v>26</v>
      </c>
      <c r="B14" s="95"/>
      <c r="C14" s="86">
        <v>12142</v>
      </c>
      <c r="D14" s="99"/>
      <c r="E14" s="109">
        <v>2233172</v>
      </c>
      <c r="F14" s="109"/>
      <c r="G14" s="109">
        <v>385283</v>
      </c>
      <c r="H14" s="86"/>
      <c r="I14" s="126">
        <f t="shared" si="0"/>
        <v>1847889</v>
      </c>
      <c r="J14" s="127"/>
      <c r="K14" s="124">
        <f t="shared" si="1"/>
        <v>152.18983692966563</v>
      </c>
      <c r="L14" s="124"/>
      <c r="M14" s="128">
        <v>155.39737538851199</v>
      </c>
      <c r="N14" s="124"/>
      <c r="O14" s="124">
        <f t="shared" si="2"/>
        <v>-3.2075384588463578</v>
      </c>
      <c r="P14" s="98"/>
    </row>
    <row r="15" spans="1:19" s="96" customFormat="1" x14ac:dyDescent="0.25">
      <c r="A15" s="95" t="s">
        <v>27</v>
      </c>
      <c r="B15" s="95"/>
      <c r="C15" s="86">
        <v>48567</v>
      </c>
      <c r="D15" s="99"/>
      <c r="E15" s="109">
        <v>10185010</v>
      </c>
      <c r="F15" s="109"/>
      <c r="G15" s="109">
        <v>1710803</v>
      </c>
      <c r="H15" s="86"/>
      <c r="I15" s="126">
        <f t="shared" si="0"/>
        <v>8474207</v>
      </c>
      <c r="J15" s="127"/>
      <c r="K15" s="124">
        <f t="shared" si="1"/>
        <v>174.48487656227479</v>
      </c>
      <c r="L15" s="124"/>
      <c r="M15" s="128">
        <v>163.16924898094001</v>
      </c>
      <c r="N15" s="124"/>
      <c r="O15" s="124">
        <f t="shared" si="2"/>
        <v>11.31562758133478</v>
      </c>
      <c r="P15" s="98"/>
    </row>
    <row r="16" spans="1:19" s="96" customFormat="1" x14ac:dyDescent="0.25">
      <c r="A16" s="95" t="s">
        <v>28</v>
      </c>
      <c r="B16" s="95"/>
      <c r="C16" s="86">
        <v>11653</v>
      </c>
      <c r="D16" s="99"/>
      <c r="E16" s="109">
        <v>2045265</v>
      </c>
      <c r="F16" s="109"/>
      <c r="G16" s="109">
        <v>381718</v>
      </c>
      <c r="H16" s="86"/>
      <c r="I16" s="126">
        <f t="shared" si="0"/>
        <v>1663547</v>
      </c>
      <c r="J16" s="127"/>
      <c r="K16" s="124">
        <f t="shared" si="1"/>
        <v>142.75697245344546</v>
      </c>
      <c r="L16" s="124"/>
      <c r="M16" s="128">
        <v>154.05954056831399</v>
      </c>
      <c r="N16" s="124"/>
      <c r="O16" s="124">
        <f t="shared" si="2"/>
        <v>-11.302568114868535</v>
      </c>
      <c r="P16" s="98"/>
    </row>
    <row r="17" spans="1:16" s="96" customFormat="1" x14ac:dyDescent="0.25">
      <c r="A17" s="95" t="s">
        <v>29</v>
      </c>
      <c r="B17" s="95"/>
      <c r="C17" s="86">
        <v>15184</v>
      </c>
      <c r="D17" s="99"/>
      <c r="E17" s="109">
        <v>2691634</v>
      </c>
      <c r="F17" s="109"/>
      <c r="G17" s="109">
        <v>456784</v>
      </c>
      <c r="H17" s="86"/>
      <c r="I17" s="126">
        <f t="shared" si="0"/>
        <v>2234850</v>
      </c>
      <c r="J17" s="127"/>
      <c r="K17" s="124">
        <f t="shared" si="1"/>
        <v>147.18453635405689</v>
      </c>
      <c r="L17" s="124"/>
      <c r="M17" s="128">
        <v>146.22564677134801</v>
      </c>
      <c r="N17" s="124"/>
      <c r="O17" s="124">
        <f t="shared" si="2"/>
        <v>0.9588895827088777</v>
      </c>
      <c r="P17" s="98"/>
    </row>
    <row r="18" spans="1:16" s="96" customFormat="1" x14ac:dyDescent="0.25">
      <c r="A18" s="95" t="s">
        <v>30</v>
      </c>
      <c r="B18" s="95"/>
      <c r="C18" s="86">
        <v>13214</v>
      </c>
      <c r="D18" s="99"/>
      <c r="E18" s="109">
        <v>2706570</v>
      </c>
      <c r="F18" s="109"/>
      <c r="G18" s="109">
        <v>435733</v>
      </c>
      <c r="H18" s="86"/>
      <c r="I18" s="126">
        <f t="shared" si="0"/>
        <v>2270837</v>
      </c>
      <c r="J18" s="127"/>
      <c r="K18" s="124">
        <f t="shared" si="1"/>
        <v>171.85084001816256</v>
      </c>
      <c r="L18" s="124"/>
      <c r="M18" s="128">
        <v>167.049037914184</v>
      </c>
      <c r="N18" s="124"/>
      <c r="O18" s="124">
        <f t="shared" si="2"/>
        <v>4.8018021039785594</v>
      </c>
      <c r="P18" s="98"/>
    </row>
    <row r="19" spans="1:16" s="96" customFormat="1" x14ac:dyDescent="0.25">
      <c r="A19" s="95" t="s">
        <v>31</v>
      </c>
      <c r="B19" s="95"/>
      <c r="C19" s="86">
        <v>39643</v>
      </c>
      <c r="D19" s="99"/>
      <c r="E19" s="109">
        <v>7637005</v>
      </c>
      <c r="F19" s="109"/>
      <c r="G19" s="109">
        <v>1265648</v>
      </c>
      <c r="H19" s="86"/>
      <c r="I19" s="126">
        <f t="shared" si="0"/>
        <v>6371357</v>
      </c>
      <c r="J19" s="127"/>
      <c r="K19" s="124">
        <f t="shared" si="1"/>
        <v>160.71833615014</v>
      </c>
      <c r="L19" s="124"/>
      <c r="M19" s="128">
        <v>165.90841351222099</v>
      </c>
      <c r="N19" s="124"/>
      <c r="O19" s="124">
        <f t="shared" si="2"/>
        <v>-5.1900773620809844</v>
      </c>
      <c r="P19" s="98"/>
    </row>
    <row r="20" spans="1:16" s="96" customFormat="1" x14ac:dyDescent="0.25">
      <c r="A20" s="95" t="s">
        <v>32</v>
      </c>
      <c r="B20" s="95"/>
      <c r="C20" s="86">
        <v>87900</v>
      </c>
      <c r="D20" s="99"/>
      <c r="E20" s="109">
        <v>22706236</v>
      </c>
      <c r="F20" s="109"/>
      <c r="G20" s="109">
        <v>3528367</v>
      </c>
      <c r="H20" s="86"/>
      <c r="I20" s="126">
        <f t="shared" si="0"/>
        <v>19177869</v>
      </c>
      <c r="J20" s="127"/>
      <c r="K20" s="124">
        <f t="shared" si="1"/>
        <v>218.17825938566554</v>
      </c>
      <c r="L20" s="124"/>
      <c r="M20" s="128">
        <v>193.89492579112701</v>
      </c>
      <c r="N20" s="124"/>
      <c r="O20" s="124">
        <f t="shared" si="2"/>
        <v>24.283333594538533</v>
      </c>
      <c r="P20" s="98"/>
    </row>
    <row r="21" spans="1:16" s="96" customFormat="1" x14ac:dyDescent="0.25">
      <c r="A21" s="95" t="s">
        <v>33</v>
      </c>
      <c r="B21" s="95"/>
      <c r="C21" s="86">
        <v>94509</v>
      </c>
      <c r="D21" s="99"/>
      <c r="E21" s="109">
        <v>22407729</v>
      </c>
      <c r="F21" s="109"/>
      <c r="G21" s="109">
        <v>3462664</v>
      </c>
      <c r="H21" s="86"/>
      <c r="I21" s="126">
        <f t="shared" si="0"/>
        <v>18945065</v>
      </c>
      <c r="J21" s="127"/>
      <c r="K21" s="124">
        <f t="shared" si="1"/>
        <v>200.4577870890603</v>
      </c>
      <c r="L21" s="124"/>
      <c r="M21" s="128">
        <v>194.36657718627299</v>
      </c>
      <c r="N21" s="124"/>
      <c r="O21" s="124">
        <f t="shared" si="2"/>
        <v>6.0912099027873126</v>
      </c>
      <c r="P21" s="98"/>
    </row>
    <row r="22" spans="1:16" s="96" customFormat="1" x14ac:dyDescent="0.25">
      <c r="A22" s="95" t="s">
        <v>34</v>
      </c>
      <c r="B22" s="95"/>
      <c r="C22" s="86">
        <v>68525</v>
      </c>
      <c r="D22" s="99"/>
      <c r="E22" s="109">
        <v>19440633</v>
      </c>
      <c r="F22" s="109"/>
      <c r="G22" s="109">
        <v>2849951</v>
      </c>
      <c r="H22" s="86"/>
      <c r="I22" s="126">
        <f t="shared" si="0"/>
        <v>16590682</v>
      </c>
      <c r="J22" s="127"/>
      <c r="K22" s="124">
        <f t="shared" si="1"/>
        <v>242.11137541043414</v>
      </c>
      <c r="L22" s="124"/>
      <c r="M22" s="128">
        <v>273.53087448725302</v>
      </c>
      <c r="N22" s="124"/>
      <c r="O22" s="124">
        <f t="shared" si="2"/>
        <v>-31.41949907681888</v>
      </c>
      <c r="P22" s="98"/>
    </row>
    <row r="23" spans="1:16" s="96" customFormat="1" x14ac:dyDescent="0.25">
      <c r="A23" s="95" t="s">
        <v>35</v>
      </c>
      <c r="B23" s="95"/>
      <c r="C23" s="86">
        <v>109403</v>
      </c>
      <c r="D23" s="99"/>
      <c r="E23" s="109">
        <v>26662801</v>
      </c>
      <c r="F23" s="109"/>
      <c r="G23" s="109">
        <v>4418738</v>
      </c>
      <c r="H23" s="86"/>
      <c r="I23" s="126">
        <f t="shared" si="0"/>
        <v>22244063</v>
      </c>
      <c r="J23" s="127"/>
      <c r="K23" s="124">
        <f t="shared" si="1"/>
        <v>203.32223979232745</v>
      </c>
      <c r="L23" s="124"/>
      <c r="M23" s="128">
        <v>208.186746202911</v>
      </c>
      <c r="N23" s="124"/>
      <c r="O23" s="124">
        <f t="shared" si="2"/>
        <v>-4.8645064105835445</v>
      </c>
      <c r="P23" s="98"/>
    </row>
    <row r="24" spans="1:16" s="96" customFormat="1" x14ac:dyDescent="0.25">
      <c r="A24" s="95" t="s">
        <v>36</v>
      </c>
      <c r="B24" s="95"/>
      <c r="C24" s="86">
        <v>28838</v>
      </c>
      <c r="D24" s="99"/>
      <c r="E24" s="109">
        <v>6207279</v>
      </c>
      <c r="F24" s="109"/>
      <c r="G24" s="109">
        <v>1038921</v>
      </c>
      <c r="H24" s="86"/>
      <c r="I24" s="126">
        <f t="shared" si="0"/>
        <v>5168358</v>
      </c>
      <c r="J24" s="127"/>
      <c r="K24" s="124">
        <f t="shared" si="1"/>
        <v>179.22040363409391</v>
      </c>
      <c r="L24" s="124"/>
      <c r="M24" s="128">
        <v>194.10568145100299</v>
      </c>
      <c r="N24" s="124"/>
      <c r="O24" s="124">
        <f t="shared" si="2"/>
        <v>-14.885277816909081</v>
      </c>
      <c r="P24" s="98"/>
    </row>
    <row r="25" spans="1:16" s="96" customFormat="1" x14ac:dyDescent="0.25">
      <c r="A25" s="95" t="s">
        <v>37</v>
      </c>
      <c r="B25" s="95"/>
      <c r="C25" s="86">
        <v>19732</v>
      </c>
      <c r="D25" s="99"/>
      <c r="E25" s="109">
        <v>3397316</v>
      </c>
      <c r="F25" s="109"/>
      <c r="G25" s="109">
        <v>591632</v>
      </c>
      <c r="H25" s="86"/>
      <c r="I25" s="126">
        <f t="shared" si="0"/>
        <v>2805684</v>
      </c>
      <c r="J25" s="127"/>
      <c r="K25" s="124">
        <f t="shared" si="1"/>
        <v>142.18953983377256</v>
      </c>
      <c r="L25" s="124"/>
      <c r="M25" s="128">
        <v>155.521755401126</v>
      </c>
      <c r="N25" s="124"/>
      <c r="O25" s="124">
        <f t="shared" si="2"/>
        <v>-13.332215567353444</v>
      </c>
      <c r="P25" s="98"/>
    </row>
    <row r="26" spans="1:16" s="96" customFormat="1" x14ac:dyDescent="0.25">
      <c r="A26" s="95" t="s">
        <v>38</v>
      </c>
      <c r="B26" s="95"/>
      <c r="C26" s="86">
        <v>4924</v>
      </c>
      <c r="D26" s="99"/>
      <c r="E26" s="109">
        <v>812672</v>
      </c>
      <c r="F26" s="109"/>
      <c r="G26" s="109">
        <v>141013</v>
      </c>
      <c r="H26" s="86"/>
      <c r="I26" s="126">
        <f t="shared" si="0"/>
        <v>671659</v>
      </c>
      <c r="J26" s="127"/>
      <c r="K26" s="124">
        <f t="shared" si="1"/>
        <v>136.40515840779852</v>
      </c>
      <c r="L26" s="124"/>
      <c r="M26" s="128">
        <v>146.248997308664</v>
      </c>
      <c r="N26" s="124"/>
      <c r="O26" s="124">
        <f t="shared" si="2"/>
        <v>-9.8438389008654781</v>
      </c>
      <c r="P26" s="98"/>
    </row>
    <row r="27" spans="1:16" s="96" customFormat="1" x14ac:dyDescent="0.25">
      <c r="A27" s="95" t="s">
        <v>39</v>
      </c>
      <c r="B27" s="95"/>
      <c r="C27" s="86">
        <v>165581</v>
      </c>
      <c r="D27" s="99"/>
      <c r="E27" s="109">
        <v>34990974</v>
      </c>
      <c r="F27" s="109"/>
      <c r="G27" s="109">
        <v>5548723</v>
      </c>
      <c r="H27" s="86"/>
      <c r="I27" s="126">
        <f t="shared" si="0"/>
        <v>29442251</v>
      </c>
      <c r="J27" s="127"/>
      <c r="K27" s="124">
        <f t="shared" si="1"/>
        <v>177.81177188203961</v>
      </c>
      <c r="L27" s="124"/>
      <c r="M27" s="128">
        <v>169.66310888417101</v>
      </c>
      <c r="N27" s="124"/>
      <c r="O27" s="124">
        <f t="shared" si="2"/>
        <v>8.1486629978685983</v>
      </c>
      <c r="P27" s="98"/>
    </row>
    <row r="28" spans="1:16" s="96" customFormat="1" x14ac:dyDescent="0.25">
      <c r="A28" s="95" t="s">
        <v>40</v>
      </c>
      <c r="B28" s="95"/>
      <c r="C28" s="86">
        <v>70241</v>
      </c>
      <c r="D28" s="99"/>
      <c r="E28" s="109">
        <v>15104989</v>
      </c>
      <c r="F28" s="109"/>
      <c r="G28" s="109">
        <v>2312288</v>
      </c>
      <c r="H28" s="86"/>
      <c r="I28" s="126">
        <f t="shared" si="0"/>
        <v>12792701</v>
      </c>
      <c r="J28" s="127"/>
      <c r="K28" s="124">
        <f t="shared" si="1"/>
        <v>182.12583818567504</v>
      </c>
      <c r="L28" s="124"/>
      <c r="M28" s="128">
        <v>167.131868238679</v>
      </c>
      <c r="N28" s="124"/>
      <c r="O28" s="124">
        <f t="shared" si="2"/>
        <v>14.993969946996032</v>
      </c>
      <c r="P28" s="98"/>
    </row>
    <row r="29" spans="1:16" s="96" customFormat="1" x14ac:dyDescent="0.25">
      <c r="A29" s="95" t="s">
        <v>41</v>
      </c>
      <c r="B29" s="95"/>
      <c r="C29" s="86">
        <v>218173</v>
      </c>
      <c r="D29" s="99"/>
      <c r="E29" s="109">
        <v>48956134</v>
      </c>
      <c r="F29" s="109"/>
      <c r="G29" s="109">
        <v>7519899</v>
      </c>
      <c r="H29" s="86"/>
      <c r="I29" s="126">
        <f t="shared" si="0"/>
        <v>41436235</v>
      </c>
      <c r="J29" s="127"/>
      <c r="K29" s="124">
        <f t="shared" si="1"/>
        <v>189.92375316835722</v>
      </c>
      <c r="L29" s="124"/>
      <c r="M29" s="128">
        <v>178.76385962742501</v>
      </c>
      <c r="N29" s="124"/>
      <c r="O29" s="124">
        <f t="shared" si="2"/>
        <v>11.159893540932217</v>
      </c>
      <c r="P29" s="98"/>
    </row>
    <row r="30" spans="1:16" s="96" customFormat="1" x14ac:dyDescent="0.25">
      <c r="A30" s="95" t="s">
        <v>42</v>
      </c>
      <c r="B30" s="95"/>
      <c r="C30" s="86">
        <v>81578</v>
      </c>
      <c r="D30" s="99"/>
      <c r="E30" s="109">
        <v>19915025</v>
      </c>
      <c r="F30" s="109"/>
      <c r="G30" s="109">
        <v>2776499</v>
      </c>
      <c r="H30" s="86"/>
      <c r="I30" s="126">
        <f t="shared" si="0"/>
        <v>17138526</v>
      </c>
      <c r="J30" s="127"/>
      <c r="K30" s="124">
        <f t="shared" si="1"/>
        <v>210.08759714628945</v>
      </c>
      <c r="L30" s="124"/>
      <c r="M30" s="128">
        <v>185.493887001047</v>
      </c>
      <c r="N30" s="124"/>
      <c r="O30" s="124">
        <f t="shared" si="2"/>
        <v>24.593710145242454</v>
      </c>
      <c r="P30" s="98"/>
    </row>
    <row r="31" spans="1:16" s="96" customFormat="1" x14ac:dyDescent="0.25">
      <c r="A31" s="95" t="s">
        <v>43</v>
      </c>
      <c r="B31" s="95"/>
      <c r="C31" s="86">
        <v>122973</v>
      </c>
      <c r="D31" s="99"/>
      <c r="E31" s="109">
        <v>37089743</v>
      </c>
      <c r="F31" s="109"/>
      <c r="G31" s="109">
        <v>5526904</v>
      </c>
      <c r="H31" s="86"/>
      <c r="I31" s="126">
        <f t="shared" si="0"/>
        <v>31562839</v>
      </c>
      <c r="J31" s="127"/>
      <c r="K31" s="124">
        <f t="shared" si="1"/>
        <v>256.66478820554107</v>
      </c>
      <c r="L31" s="124"/>
      <c r="M31" s="128">
        <v>250.371824677457</v>
      </c>
      <c r="N31" s="124"/>
      <c r="O31" s="124">
        <f t="shared" si="2"/>
        <v>6.2929635280840728</v>
      </c>
      <c r="P31" s="98"/>
    </row>
    <row r="32" spans="1:16" s="96" customFormat="1" x14ac:dyDescent="0.25">
      <c r="A32" s="95" t="s">
        <v>44</v>
      </c>
      <c r="B32" s="95"/>
      <c r="C32" s="86">
        <v>241085</v>
      </c>
      <c r="D32" s="99"/>
      <c r="E32" s="109">
        <v>71666687</v>
      </c>
      <c r="F32" s="109"/>
      <c r="G32" s="109">
        <v>11157761</v>
      </c>
      <c r="H32" s="86"/>
      <c r="I32" s="126">
        <f t="shared" si="0"/>
        <v>60508926</v>
      </c>
      <c r="J32" s="127"/>
      <c r="K32" s="124">
        <f t="shared" si="1"/>
        <v>250.98585975900616</v>
      </c>
      <c r="L32" s="124"/>
      <c r="M32" s="128">
        <v>248.81203627315</v>
      </c>
      <c r="N32" s="124"/>
      <c r="O32" s="124">
        <f t="shared" si="2"/>
        <v>2.1738234858561611</v>
      </c>
      <c r="P32" s="98"/>
    </row>
    <row r="33" spans="1:16" s="96" customFormat="1" x14ac:dyDescent="0.25">
      <c r="A33" s="95" t="s">
        <v>45</v>
      </c>
      <c r="B33" s="95"/>
      <c r="C33" s="86">
        <v>104906</v>
      </c>
      <c r="D33" s="99"/>
      <c r="E33" s="109">
        <v>24838927</v>
      </c>
      <c r="F33" s="109"/>
      <c r="G33" s="109">
        <v>3709738</v>
      </c>
      <c r="H33" s="86"/>
      <c r="I33" s="126">
        <f t="shared" si="0"/>
        <v>21129189</v>
      </c>
      <c r="J33" s="127"/>
      <c r="K33" s="124">
        <f t="shared" si="1"/>
        <v>201.41068194383544</v>
      </c>
      <c r="L33" s="124"/>
      <c r="M33" s="128">
        <v>183.53571578564899</v>
      </c>
      <c r="N33" s="124"/>
      <c r="O33" s="124">
        <f t="shared" si="2"/>
        <v>17.874966158186453</v>
      </c>
      <c r="P33" s="98"/>
    </row>
    <row r="34" spans="1:16" s="96" customFormat="1" x14ac:dyDescent="0.25">
      <c r="A34" s="95" t="s">
        <v>46</v>
      </c>
      <c r="B34" s="95"/>
      <c r="C34" s="86">
        <v>64552</v>
      </c>
      <c r="D34" s="99"/>
      <c r="E34" s="109">
        <v>18012091</v>
      </c>
      <c r="F34" s="109"/>
      <c r="G34" s="109">
        <v>2630552</v>
      </c>
      <c r="H34" s="86"/>
      <c r="I34" s="126">
        <f t="shared" si="0"/>
        <v>15381539</v>
      </c>
      <c r="J34" s="127"/>
      <c r="K34" s="124">
        <f t="shared" si="1"/>
        <v>238.2813700582476</v>
      </c>
      <c r="L34" s="124"/>
      <c r="M34" s="128">
        <v>250.17298974786701</v>
      </c>
      <c r="N34" s="124"/>
      <c r="O34" s="124">
        <f t="shared" si="2"/>
        <v>-11.891619689619404</v>
      </c>
      <c r="P34" s="98"/>
    </row>
    <row r="35" spans="1:16" s="96" customFormat="1" x14ac:dyDescent="0.25">
      <c r="A35" s="95" t="s">
        <v>47</v>
      </c>
      <c r="B35" s="95"/>
      <c r="C35" s="86">
        <v>147588</v>
      </c>
      <c r="D35" s="99"/>
      <c r="E35" s="109">
        <v>45059793</v>
      </c>
      <c r="F35" s="109"/>
      <c r="G35" s="109">
        <v>7004562</v>
      </c>
      <c r="H35" s="86"/>
      <c r="I35" s="126">
        <f t="shared" si="0"/>
        <v>38055231</v>
      </c>
      <c r="J35" s="127"/>
      <c r="K35" s="124">
        <f t="shared" si="1"/>
        <v>257.84773152288801</v>
      </c>
      <c r="L35" s="124"/>
      <c r="M35" s="128">
        <v>282.58908681388999</v>
      </c>
      <c r="N35" s="124"/>
      <c r="O35" s="124">
        <f t="shared" si="2"/>
        <v>-24.74135529100198</v>
      </c>
      <c r="P35" s="98"/>
    </row>
    <row r="36" spans="1:16" s="96" customFormat="1" x14ac:dyDescent="0.25">
      <c r="A36" s="95" t="s">
        <v>48</v>
      </c>
      <c r="B36" s="95"/>
      <c r="C36" s="86">
        <v>25580</v>
      </c>
      <c r="D36" s="99"/>
      <c r="E36" s="109">
        <v>6794185</v>
      </c>
      <c r="F36" s="109"/>
      <c r="G36" s="109">
        <v>1063853</v>
      </c>
      <c r="H36" s="86"/>
      <c r="I36" s="126">
        <f t="shared" si="0"/>
        <v>5730332</v>
      </c>
      <c r="J36" s="127"/>
      <c r="K36" s="124">
        <f t="shared" si="1"/>
        <v>224.01610633307271</v>
      </c>
      <c r="L36" s="124"/>
      <c r="M36" s="128">
        <v>215.25506214551001</v>
      </c>
      <c r="N36" s="124"/>
      <c r="O36" s="124">
        <f t="shared" si="2"/>
        <v>8.7610441875627032</v>
      </c>
      <c r="P36" s="98"/>
    </row>
    <row r="37" spans="1:16" s="96" customFormat="1" x14ac:dyDescent="0.25">
      <c r="A37" s="96" t="s">
        <v>49</v>
      </c>
      <c r="C37" s="86">
        <f>SUM(C11:C36)</f>
        <v>2777069</v>
      </c>
      <c r="D37" s="86"/>
      <c r="E37" s="86">
        <f>SUM(E11:E36)</f>
        <v>670279901</v>
      </c>
      <c r="F37" s="86"/>
      <c r="G37" s="86">
        <f>SUM(G11:G36)</f>
        <v>105065122</v>
      </c>
      <c r="H37" s="86"/>
      <c r="I37" s="126">
        <f t="shared" si="0"/>
        <v>565214779</v>
      </c>
      <c r="J37" s="127"/>
      <c r="K37" s="124">
        <f t="shared" si="1"/>
        <v>203.52925296418636</v>
      </c>
      <c r="L37" s="128"/>
      <c r="M37" s="128">
        <v>203.99996585523101</v>
      </c>
      <c r="N37" s="128"/>
      <c r="O37" s="124">
        <f t="shared" si="2"/>
        <v>-0.47071289104465563</v>
      </c>
    </row>
  </sheetData>
  <phoneticPr fontId="0" type="noConversion"/>
  <pageMargins left="0.78740157480314965" right="0.78740157480314965" top="0.76" bottom="0.73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S37"/>
  <sheetViews>
    <sheetView workbookViewId="0">
      <selection activeCell="H6" sqref="H6:I6"/>
    </sheetView>
  </sheetViews>
  <sheetFormatPr baseColWidth="10" defaultColWidth="11.44140625" defaultRowHeight="13.2" x14ac:dyDescent="0.25"/>
  <cols>
    <col min="1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210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76</v>
      </c>
      <c r="D8" s="50"/>
      <c r="E8" s="50" t="s">
        <v>76</v>
      </c>
      <c r="F8" s="50"/>
      <c r="G8" s="105" t="s">
        <v>76</v>
      </c>
      <c r="H8" s="50"/>
      <c r="I8" s="50" t="s">
        <v>76</v>
      </c>
      <c r="J8" s="50"/>
      <c r="K8" s="106" t="s">
        <v>77</v>
      </c>
      <c r="L8" s="53"/>
      <c r="M8" s="91" t="s">
        <v>59</v>
      </c>
      <c r="N8" s="52"/>
      <c r="O8" s="90" t="s">
        <v>77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380445</v>
      </c>
      <c r="D11" s="99"/>
      <c r="E11" s="109">
        <v>106805225</v>
      </c>
      <c r="F11" s="109"/>
      <c r="G11" s="109">
        <v>15652385</v>
      </c>
      <c r="H11" s="86"/>
      <c r="I11" s="126">
        <f>E11-G11</f>
        <v>91152840</v>
      </c>
      <c r="J11" s="127"/>
      <c r="K11" s="124">
        <f>I11/C11</f>
        <v>239.59531601151284</v>
      </c>
      <c r="L11" s="124"/>
      <c r="M11" s="128">
        <v>195.25737834169001</v>
      </c>
      <c r="N11" s="124"/>
      <c r="O11" s="124">
        <f>K11-M11</f>
        <v>44.337937669822821</v>
      </c>
      <c r="P11" s="97"/>
    </row>
    <row r="12" spans="1:19" s="96" customFormat="1" x14ac:dyDescent="0.25">
      <c r="A12" s="95" t="s">
        <v>24</v>
      </c>
      <c r="B12" s="95"/>
      <c r="C12" s="86">
        <v>282197</v>
      </c>
      <c r="D12" s="99"/>
      <c r="E12" s="109">
        <v>82366092</v>
      </c>
      <c r="F12" s="109"/>
      <c r="G12" s="109">
        <v>12012439</v>
      </c>
      <c r="H12" s="86"/>
      <c r="I12" s="126">
        <f t="shared" ref="I12:I37" si="0">E12-G12</f>
        <v>70353653</v>
      </c>
      <c r="J12" s="127"/>
      <c r="K12" s="124">
        <f t="shared" ref="K12:K37" si="1">I12/C12</f>
        <v>249.30687781939568</v>
      </c>
      <c r="L12" s="124"/>
      <c r="M12" s="128">
        <v>202.43394482957299</v>
      </c>
      <c r="N12" s="124"/>
      <c r="O12" s="124">
        <f t="shared" ref="O12:O37" si="2">K12-M12</f>
        <v>46.872932989822687</v>
      </c>
      <c r="P12" s="98"/>
    </row>
    <row r="13" spans="1:19" s="96" customFormat="1" x14ac:dyDescent="0.25">
      <c r="A13" s="95" t="s">
        <v>25</v>
      </c>
      <c r="B13" s="95"/>
      <c r="C13" s="86">
        <v>95016</v>
      </c>
      <c r="D13" s="99"/>
      <c r="E13" s="109">
        <v>25075440</v>
      </c>
      <c r="F13" s="109"/>
      <c r="G13" s="109">
        <v>3419947</v>
      </c>
      <c r="H13" s="86"/>
      <c r="I13" s="126">
        <f t="shared" si="0"/>
        <v>21655493</v>
      </c>
      <c r="J13" s="127"/>
      <c r="K13" s="124">
        <f t="shared" si="1"/>
        <v>227.91417234992002</v>
      </c>
      <c r="L13" s="124"/>
      <c r="M13" s="128">
        <v>167.30421331602301</v>
      </c>
      <c r="N13" s="124"/>
      <c r="O13" s="124">
        <f t="shared" si="2"/>
        <v>60.609959033897013</v>
      </c>
      <c r="P13" s="98"/>
    </row>
    <row r="14" spans="1:19" s="96" customFormat="1" x14ac:dyDescent="0.25">
      <c r="A14" s="95" t="s">
        <v>26</v>
      </c>
      <c r="B14" s="95"/>
      <c r="C14" s="86">
        <v>10229</v>
      </c>
      <c r="D14" s="99"/>
      <c r="E14" s="109">
        <v>2372155</v>
      </c>
      <c r="F14" s="109"/>
      <c r="G14" s="109">
        <v>366399</v>
      </c>
      <c r="H14" s="86"/>
      <c r="I14" s="126">
        <f t="shared" si="0"/>
        <v>2005756</v>
      </c>
      <c r="J14" s="127"/>
      <c r="K14" s="124">
        <f t="shared" si="1"/>
        <v>196.0852478248118</v>
      </c>
      <c r="L14" s="124"/>
      <c r="M14" s="128">
        <v>155.39737538851199</v>
      </c>
      <c r="N14" s="124"/>
      <c r="O14" s="124">
        <f t="shared" si="2"/>
        <v>40.687872436299813</v>
      </c>
      <c r="P14" s="98"/>
    </row>
    <row r="15" spans="1:19" s="96" customFormat="1" x14ac:dyDescent="0.25">
      <c r="A15" s="95" t="s">
        <v>27</v>
      </c>
      <c r="B15" s="95"/>
      <c r="C15" s="86">
        <v>36775</v>
      </c>
      <c r="D15" s="99"/>
      <c r="E15" s="109">
        <v>10262162</v>
      </c>
      <c r="F15" s="109"/>
      <c r="G15" s="109">
        <v>1471034</v>
      </c>
      <c r="H15" s="86"/>
      <c r="I15" s="126">
        <f t="shared" si="0"/>
        <v>8791128</v>
      </c>
      <c r="J15" s="127"/>
      <c r="K15" s="124">
        <f t="shared" si="1"/>
        <v>239.05174711080898</v>
      </c>
      <c r="L15" s="124"/>
      <c r="M15" s="128">
        <v>163.16924898094001</v>
      </c>
      <c r="N15" s="124"/>
      <c r="O15" s="124">
        <f t="shared" si="2"/>
        <v>75.882498129868964</v>
      </c>
      <c r="P15" s="98"/>
    </row>
    <row r="16" spans="1:19" s="96" customFormat="1" x14ac:dyDescent="0.25">
      <c r="A16" s="95" t="s">
        <v>28</v>
      </c>
      <c r="B16" s="95"/>
      <c r="C16" s="86">
        <v>8930</v>
      </c>
      <c r="D16" s="99"/>
      <c r="E16" s="109">
        <v>2144081</v>
      </c>
      <c r="F16" s="109"/>
      <c r="G16" s="109">
        <v>337917</v>
      </c>
      <c r="H16" s="86"/>
      <c r="I16" s="126">
        <f t="shared" si="0"/>
        <v>1806164</v>
      </c>
      <c r="J16" s="127"/>
      <c r="K16" s="124">
        <f t="shared" si="1"/>
        <v>202.25800671892497</v>
      </c>
      <c r="L16" s="124"/>
      <c r="M16" s="128">
        <v>154.05954056831399</v>
      </c>
      <c r="N16" s="124"/>
      <c r="O16" s="124">
        <f t="shared" si="2"/>
        <v>48.198466150610983</v>
      </c>
      <c r="P16" s="98"/>
    </row>
    <row r="17" spans="1:16" s="96" customFormat="1" x14ac:dyDescent="0.25">
      <c r="A17" s="95" t="s">
        <v>29</v>
      </c>
      <c r="B17" s="95"/>
      <c r="C17" s="86">
        <v>10843</v>
      </c>
      <c r="D17" s="99"/>
      <c r="E17" s="109">
        <v>2694015</v>
      </c>
      <c r="F17" s="109"/>
      <c r="G17" s="109">
        <v>387861</v>
      </c>
      <c r="H17" s="86"/>
      <c r="I17" s="126">
        <f t="shared" si="0"/>
        <v>2306154</v>
      </c>
      <c r="J17" s="127"/>
      <c r="K17" s="124">
        <f t="shared" si="1"/>
        <v>212.68597251683113</v>
      </c>
      <c r="L17" s="124"/>
      <c r="M17" s="128">
        <v>146.22564677134801</v>
      </c>
      <c r="N17" s="124"/>
      <c r="O17" s="124">
        <f t="shared" si="2"/>
        <v>66.460325745483118</v>
      </c>
      <c r="P17" s="98"/>
    </row>
    <row r="18" spans="1:16" s="96" customFormat="1" x14ac:dyDescent="0.25">
      <c r="A18" s="95" t="s">
        <v>30</v>
      </c>
      <c r="B18" s="95"/>
      <c r="C18" s="86">
        <v>11189</v>
      </c>
      <c r="D18" s="99"/>
      <c r="E18" s="109">
        <v>2633269</v>
      </c>
      <c r="F18" s="109"/>
      <c r="G18" s="109">
        <v>411346</v>
      </c>
      <c r="H18" s="86"/>
      <c r="I18" s="126">
        <f t="shared" si="0"/>
        <v>2221923</v>
      </c>
      <c r="J18" s="127"/>
      <c r="K18" s="124">
        <f t="shared" si="1"/>
        <v>198.58101707033694</v>
      </c>
      <c r="L18" s="124"/>
      <c r="M18" s="128">
        <v>167.049037914184</v>
      </c>
      <c r="N18" s="124"/>
      <c r="O18" s="124">
        <f t="shared" si="2"/>
        <v>31.531979156152943</v>
      </c>
      <c r="P18" s="98"/>
    </row>
    <row r="19" spans="1:16" s="96" customFormat="1" x14ac:dyDescent="0.25">
      <c r="A19" s="95" t="s">
        <v>31</v>
      </c>
      <c r="B19" s="95"/>
      <c r="C19" s="86">
        <v>31710</v>
      </c>
      <c r="D19" s="99"/>
      <c r="E19" s="109">
        <v>7633583</v>
      </c>
      <c r="F19" s="109"/>
      <c r="G19" s="109">
        <v>1181514</v>
      </c>
      <c r="H19" s="86"/>
      <c r="I19" s="126">
        <f t="shared" si="0"/>
        <v>6452069</v>
      </c>
      <c r="J19" s="127"/>
      <c r="K19" s="124">
        <f t="shared" si="1"/>
        <v>203.47111321349732</v>
      </c>
      <c r="L19" s="124"/>
      <c r="M19" s="128">
        <v>165.90841351222099</v>
      </c>
      <c r="N19" s="124"/>
      <c r="O19" s="124">
        <f t="shared" si="2"/>
        <v>37.56269970127633</v>
      </c>
      <c r="P19" s="98"/>
    </row>
    <row r="20" spans="1:16" s="96" customFormat="1" x14ac:dyDescent="0.25">
      <c r="A20" s="95" t="s">
        <v>32</v>
      </c>
      <c r="B20" s="95"/>
      <c r="C20" s="86">
        <v>65313</v>
      </c>
      <c r="D20" s="99"/>
      <c r="E20" s="109">
        <v>20488882</v>
      </c>
      <c r="F20" s="109"/>
      <c r="G20" s="109">
        <v>2923609</v>
      </c>
      <c r="H20" s="86"/>
      <c r="I20" s="126">
        <f t="shared" si="0"/>
        <v>17565273</v>
      </c>
      <c r="J20" s="127"/>
      <c r="K20" s="124">
        <f t="shared" si="1"/>
        <v>268.93992007716685</v>
      </c>
      <c r="L20" s="124"/>
      <c r="M20" s="128">
        <v>193.89492579112701</v>
      </c>
      <c r="N20" s="124"/>
      <c r="O20" s="124">
        <f t="shared" si="2"/>
        <v>75.044994286039838</v>
      </c>
      <c r="P20" s="98"/>
    </row>
    <row r="21" spans="1:16" s="96" customFormat="1" x14ac:dyDescent="0.25">
      <c r="A21" s="95" t="s">
        <v>33</v>
      </c>
      <c r="B21" s="95"/>
      <c r="C21" s="86">
        <v>72226</v>
      </c>
      <c r="D21" s="99"/>
      <c r="E21" s="109">
        <v>20233651</v>
      </c>
      <c r="F21" s="109"/>
      <c r="G21" s="109">
        <v>2984512</v>
      </c>
      <c r="H21" s="86"/>
      <c r="I21" s="126">
        <f t="shared" si="0"/>
        <v>17249139</v>
      </c>
      <c r="J21" s="127"/>
      <c r="K21" s="124">
        <f t="shared" si="1"/>
        <v>238.82174009359511</v>
      </c>
      <c r="L21" s="124"/>
      <c r="M21" s="128">
        <v>194.36657718627299</v>
      </c>
      <c r="N21" s="124"/>
      <c r="O21" s="124">
        <f t="shared" si="2"/>
        <v>44.455162907322119</v>
      </c>
      <c r="P21" s="98"/>
    </row>
    <row r="22" spans="1:16" s="96" customFormat="1" x14ac:dyDescent="0.25">
      <c r="A22" s="95" t="s">
        <v>34</v>
      </c>
      <c r="B22" s="95"/>
      <c r="C22" s="86">
        <v>57291</v>
      </c>
      <c r="D22" s="99"/>
      <c r="E22" s="109">
        <v>18924882</v>
      </c>
      <c r="F22" s="109"/>
      <c r="G22" s="109">
        <v>2593882</v>
      </c>
      <c r="H22" s="86"/>
      <c r="I22" s="126">
        <f t="shared" si="0"/>
        <v>16331000</v>
      </c>
      <c r="J22" s="127"/>
      <c r="K22" s="124">
        <f t="shared" si="1"/>
        <v>285.05349880434972</v>
      </c>
      <c r="L22" s="124"/>
      <c r="M22" s="128">
        <v>273.53087448725302</v>
      </c>
      <c r="N22" s="124"/>
      <c r="O22" s="124">
        <f t="shared" si="2"/>
        <v>11.5226243170967</v>
      </c>
      <c r="P22" s="98"/>
    </row>
    <row r="23" spans="1:16" s="96" customFormat="1" x14ac:dyDescent="0.25">
      <c r="A23" s="95" t="s">
        <v>35</v>
      </c>
      <c r="B23" s="95"/>
      <c r="C23" s="86">
        <v>89862</v>
      </c>
      <c r="D23" s="99"/>
      <c r="E23" s="109">
        <v>26844846</v>
      </c>
      <c r="F23" s="109"/>
      <c r="G23" s="109">
        <v>4115496</v>
      </c>
      <c r="H23" s="86"/>
      <c r="I23" s="126">
        <f t="shared" si="0"/>
        <v>22729350</v>
      </c>
      <c r="J23" s="127"/>
      <c r="K23" s="124">
        <f t="shared" si="1"/>
        <v>252.93616879214795</v>
      </c>
      <c r="L23" s="124"/>
      <c r="M23" s="128">
        <v>208.186746202911</v>
      </c>
      <c r="N23" s="124"/>
      <c r="O23" s="124">
        <f t="shared" si="2"/>
        <v>44.749422589236957</v>
      </c>
      <c r="P23" s="98"/>
    </row>
    <row r="24" spans="1:16" s="96" customFormat="1" x14ac:dyDescent="0.25">
      <c r="A24" s="95" t="s">
        <v>36</v>
      </c>
      <c r="B24" s="95"/>
      <c r="C24" s="86">
        <v>23376</v>
      </c>
      <c r="D24" s="99"/>
      <c r="E24" s="109">
        <v>6442461</v>
      </c>
      <c r="F24" s="109"/>
      <c r="G24" s="109">
        <v>953949</v>
      </c>
      <c r="H24" s="86"/>
      <c r="I24" s="126">
        <f t="shared" si="0"/>
        <v>5488512</v>
      </c>
      <c r="J24" s="127"/>
      <c r="K24" s="124">
        <f t="shared" si="1"/>
        <v>234.79260780287476</v>
      </c>
      <c r="L24" s="124"/>
      <c r="M24" s="128">
        <v>194.10568145100299</v>
      </c>
      <c r="N24" s="124"/>
      <c r="O24" s="124">
        <f t="shared" si="2"/>
        <v>40.686926351871762</v>
      </c>
      <c r="P24" s="98"/>
    </row>
    <row r="25" spans="1:16" s="96" customFormat="1" x14ac:dyDescent="0.25">
      <c r="A25" s="95" t="s">
        <v>37</v>
      </c>
      <c r="B25" s="95"/>
      <c r="C25" s="86">
        <v>15177</v>
      </c>
      <c r="D25" s="99"/>
      <c r="E25" s="109">
        <v>3616638</v>
      </c>
      <c r="F25" s="109"/>
      <c r="G25" s="109">
        <v>525366</v>
      </c>
      <c r="H25" s="86"/>
      <c r="I25" s="126">
        <f t="shared" si="0"/>
        <v>3091272</v>
      </c>
      <c r="J25" s="127"/>
      <c r="K25" s="124">
        <f t="shared" si="1"/>
        <v>203.6813599525598</v>
      </c>
      <c r="L25" s="124"/>
      <c r="M25" s="128">
        <v>155.521755401126</v>
      </c>
      <c r="N25" s="124"/>
      <c r="O25" s="124">
        <f t="shared" si="2"/>
        <v>48.159604551433802</v>
      </c>
      <c r="P25" s="98"/>
    </row>
    <row r="26" spans="1:16" s="96" customFormat="1" x14ac:dyDescent="0.25">
      <c r="A26" s="95" t="s">
        <v>38</v>
      </c>
      <c r="B26" s="95"/>
      <c r="C26" s="86">
        <v>4156</v>
      </c>
      <c r="D26" s="99"/>
      <c r="E26" s="109">
        <v>1032239</v>
      </c>
      <c r="F26" s="109"/>
      <c r="G26" s="109">
        <v>144731</v>
      </c>
      <c r="H26" s="86"/>
      <c r="I26" s="126">
        <f t="shared" si="0"/>
        <v>887508</v>
      </c>
      <c r="J26" s="127"/>
      <c r="K26" s="124">
        <f t="shared" si="1"/>
        <v>213.54860442733397</v>
      </c>
      <c r="L26" s="124"/>
      <c r="M26" s="128">
        <v>146.248997308664</v>
      </c>
      <c r="N26" s="124"/>
      <c r="O26" s="124">
        <f t="shared" si="2"/>
        <v>67.299607118669968</v>
      </c>
      <c r="P26" s="98"/>
    </row>
    <row r="27" spans="1:16" s="96" customFormat="1" x14ac:dyDescent="0.25">
      <c r="A27" s="95" t="s">
        <v>39</v>
      </c>
      <c r="B27" s="95"/>
      <c r="C27" s="86">
        <v>130039</v>
      </c>
      <c r="D27" s="99"/>
      <c r="E27" s="109">
        <v>33400945</v>
      </c>
      <c r="F27" s="109"/>
      <c r="G27" s="109">
        <v>4896853</v>
      </c>
      <c r="H27" s="86"/>
      <c r="I27" s="126">
        <f t="shared" si="0"/>
        <v>28504092</v>
      </c>
      <c r="J27" s="127"/>
      <c r="K27" s="124">
        <f t="shared" si="1"/>
        <v>219.19648720768384</v>
      </c>
      <c r="L27" s="124"/>
      <c r="M27" s="128">
        <v>169.66310888417101</v>
      </c>
      <c r="N27" s="124"/>
      <c r="O27" s="124">
        <f t="shared" si="2"/>
        <v>49.533378323512835</v>
      </c>
      <c r="P27" s="98"/>
    </row>
    <row r="28" spans="1:16" s="96" customFormat="1" x14ac:dyDescent="0.25">
      <c r="A28" s="95" t="s">
        <v>40</v>
      </c>
      <c r="B28" s="95"/>
      <c r="C28" s="86">
        <v>56416</v>
      </c>
      <c r="D28" s="99"/>
      <c r="E28" s="109">
        <v>14934661</v>
      </c>
      <c r="F28" s="109"/>
      <c r="G28" s="109">
        <v>2064871</v>
      </c>
      <c r="H28" s="86"/>
      <c r="I28" s="126">
        <f t="shared" si="0"/>
        <v>12869790</v>
      </c>
      <c r="J28" s="127"/>
      <c r="K28" s="124">
        <f t="shared" si="1"/>
        <v>228.12305019852525</v>
      </c>
      <c r="L28" s="124"/>
      <c r="M28" s="128">
        <v>167.131868238679</v>
      </c>
      <c r="N28" s="124"/>
      <c r="O28" s="124">
        <f t="shared" si="2"/>
        <v>60.991181959846244</v>
      </c>
      <c r="P28" s="98"/>
    </row>
    <row r="29" spans="1:16" s="96" customFormat="1" x14ac:dyDescent="0.25">
      <c r="A29" s="95" t="s">
        <v>41</v>
      </c>
      <c r="B29" s="95"/>
      <c r="C29" s="86">
        <v>165816</v>
      </c>
      <c r="D29" s="99"/>
      <c r="E29" s="109">
        <v>47326927</v>
      </c>
      <c r="F29" s="109"/>
      <c r="G29" s="109">
        <v>6470002</v>
      </c>
      <c r="H29" s="86"/>
      <c r="I29" s="126">
        <f t="shared" si="0"/>
        <v>40856925</v>
      </c>
      <c r="J29" s="127"/>
      <c r="K29" s="124">
        <f t="shared" si="1"/>
        <v>246.39917137067593</v>
      </c>
      <c r="L29" s="124"/>
      <c r="M29" s="128">
        <v>178.76385962742501</v>
      </c>
      <c r="N29" s="124"/>
      <c r="O29" s="124">
        <f t="shared" si="2"/>
        <v>67.635311743250924</v>
      </c>
      <c r="P29" s="98"/>
    </row>
    <row r="30" spans="1:16" s="96" customFormat="1" x14ac:dyDescent="0.25">
      <c r="A30" s="95" t="s">
        <v>42</v>
      </c>
      <c r="B30" s="95"/>
      <c r="C30" s="86">
        <v>61825</v>
      </c>
      <c r="D30" s="99"/>
      <c r="E30" s="109">
        <v>18009848</v>
      </c>
      <c r="F30" s="109"/>
      <c r="G30" s="109">
        <v>2370720</v>
      </c>
      <c r="H30" s="86"/>
      <c r="I30" s="126">
        <f t="shared" si="0"/>
        <v>15639128</v>
      </c>
      <c r="J30" s="127"/>
      <c r="K30" s="124">
        <f t="shared" si="1"/>
        <v>252.95799433885969</v>
      </c>
      <c r="L30" s="124"/>
      <c r="M30" s="128">
        <v>185.493887001047</v>
      </c>
      <c r="N30" s="124"/>
      <c r="O30" s="124">
        <f t="shared" si="2"/>
        <v>67.464107337812692</v>
      </c>
      <c r="P30" s="98"/>
    </row>
    <row r="31" spans="1:16" s="96" customFormat="1" x14ac:dyDescent="0.25">
      <c r="A31" s="95" t="s">
        <v>43</v>
      </c>
      <c r="B31" s="95"/>
      <c r="C31" s="86">
        <v>109255</v>
      </c>
      <c r="D31" s="99"/>
      <c r="E31" s="109">
        <v>41317734</v>
      </c>
      <c r="F31" s="109"/>
      <c r="G31" s="109">
        <v>5376714</v>
      </c>
      <c r="H31" s="86"/>
      <c r="I31" s="126">
        <f t="shared" si="0"/>
        <v>35941020</v>
      </c>
      <c r="J31" s="127"/>
      <c r="K31" s="124">
        <f t="shared" si="1"/>
        <v>328.96453251567436</v>
      </c>
      <c r="L31" s="124"/>
      <c r="M31" s="128">
        <v>250.371824677457</v>
      </c>
      <c r="N31" s="124"/>
      <c r="O31" s="124">
        <f t="shared" si="2"/>
        <v>78.592707838217365</v>
      </c>
      <c r="P31" s="98"/>
    </row>
    <row r="32" spans="1:16" s="96" customFormat="1" x14ac:dyDescent="0.25">
      <c r="A32" s="95" t="s">
        <v>44</v>
      </c>
      <c r="B32" s="95"/>
      <c r="C32" s="86">
        <v>174383</v>
      </c>
      <c r="D32" s="99"/>
      <c r="E32" s="109">
        <v>65024947</v>
      </c>
      <c r="F32" s="109"/>
      <c r="G32" s="109">
        <v>8943608</v>
      </c>
      <c r="H32" s="86"/>
      <c r="I32" s="126">
        <f t="shared" si="0"/>
        <v>56081339</v>
      </c>
      <c r="J32" s="127"/>
      <c r="K32" s="124">
        <f t="shared" si="1"/>
        <v>321.5986592729796</v>
      </c>
      <c r="L32" s="124"/>
      <c r="M32" s="128">
        <v>248.81203627315</v>
      </c>
      <c r="N32" s="124"/>
      <c r="O32" s="124">
        <f t="shared" si="2"/>
        <v>72.786622999829603</v>
      </c>
      <c r="P32" s="98"/>
    </row>
    <row r="33" spans="1:16" s="96" customFormat="1" x14ac:dyDescent="0.25">
      <c r="A33" s="95" t="s">
        <v>45</v>
      </c>
      <c r="B33" s="95"/>
      <c r="C33" s="86">
        <v>81053</v>
      </c>
      <c r="D33" s="99"/>
      <c r="E33" s="109">
        <v>23558044</v>
      </c>
      <c r="F33" s="109"/>
      <c r="G33" s="109">
        <v>3275432</v>
      </c>
      <c r="H33" s="86"/>
      <c r="I33" s="126">
        <f t="shared" si="0"/>
        <v>20282612</v>
      </c>
      <c r="J33" s="127"/>
      <c r="K33" s="124">
        <f t="shared" si="1"/>
        <v>250.23888073236031</v>
      </c>
      <c r="L33" s="124"/>
      <c r="M33" s="128">
        <v>183.53571578564899</v>
      </c>
      <c r="N33" s="124"/>
      <c r="O33" s="124">
        <f t="shared" si="2"/>
        <v>66.703164946711325</v>
      </c>
      <c r="P33" s="98"/>
    </row>
    <row r="34" spans="1:16" s="96" customFormat="1" x14ac:dyDescent="0.25">
      <c r="A34" s="95" t="s">
        <v>46</v>
      </c>
      <c r="B34" s="95"/>
      <c r="C34" s="86">
        <v>46118</v>
      </c>
      <c r="D34" s="99"/>
      <c r="E34" s="109">
        <v>16203546</v>
      </c>
      <c r="F34" s="109"/>
      <c r="G34" s="109">
        <v>2145674</v>
      </c>
      <c r="H34" s="86"/>
      <c r="I34" s="126">
        <f t="shared" si="0"/>
        <v>14057872</v>
      </c>
      <c r="J34" s="127"/>
      <c r="K34" s="124">
        <f t="shared" si="1"/>
        <v>304.82397328591873</v>
      </c>
      <c r="L34" s="124"/>
      <c r="M34" s="128">
        <v>250.17298974786701</v>
      </c>
      <c r="N34" s="124"/>
      <c r="O34" s="124">
        <f t="shared" si="2"/>
        <v>54.650983538051719</v>
      </c>
      <c r="P34" s="98"/>
    </row>
    <row r="35" spans="1:16" s="96" customFormat="1" x14ac:dyDescent="0.25">
      <c r="A35" s="95" t="s">
        <v>47</v>
      </c>
      <c r="B35" s="95"/>
      <c r="C35" s="86">
        <v>113682</v>
      </c>
      <c r="D35" s="99"/>
      <c r="E35" s="109">
        <v>42771294</v>
      </c>
      <c r="F35" s="109"/>
      <c r="G35" s="109">
        <v>6005992</v>
      </c>
      <c r="H35" s="86"/>
      <c r="I35" s="126">
        <f t="shared" si="0"/>
        <v>36765302</v>
      </c>
      <c r="J35" s="127"/>
      <c r="K35" s="124">
        <f t="shared" si="1"/>
        <v>323.40477824105841</v>
      </c>
      <c r="L35" s="124"/>
      <c r="M35" s="128">
        <v>282.58908681388999</v>
      </c>
      <c r="N35" s="124"/>
      <c r="O35" s="124">
        <f t="shared" si="2"/>
        <v>40.815691427168417</v>
      </c>
      <c r="P35" s="98"/>
    </row>
    <row r="36" spans="1:16" s="96" customFormat="1" x14ac:dyDescent="0.25">
      <c r="A36" s="95" t="s">
        <v>48</v>
      </c>
      <c r="B36" s="95"/>
      <c r="C36" s="86">
        <v>19988</v>
      </c>
      <c r="D36" s="99"/>
      <c r="E36" s="109">
        <v>6327125</v>
      </c>
      <c r="F36" s="109"/>
      <c r="G36" s="109">
        <v>899634</v>
      </c>
      <c r="H36" s="86"/>
      <c r="I36" s="126">
        <f t="shared" si="0"/>
        <v>5427491</v>
      </c>
      <c r="J36" s="127"/>
      <c r="K36" s="124">
        <f t="shared" si="1"/>
        <v>271.53747248349009</v>
      </c>
      <c r="L36" s="124"/>
      <c r="M36" s="128">
        <v>215.25506214551001</v>
      </c>
      <c r="N36" s="124"/>
      <c r="O36" s="124">
        <f t="shared" si="2"/>
        <v>56.282410337980082</v>
      </c>
      <c r="P36" s="98"/>
    </row>
    <row r="37" spans="1:16" s="96" customFormat="1" x14ac:dyDescent="0.25">
      <c r="A37" s="96" t="s">
        <v>49</v>
      </c>
      <c r="C37" s="86">
        <f>SUM(C11:C36)</f>
        <v>2153310</v>
      </c>
      <c r="D37" s="86"/>
      <c r="E37" s="86">
        <f>SUM(E11:E36)</f>
        <v>648444692</v>
      </c>
      <c r="F37" s="86"/>
      <c r="G37" s="86">
        <f>SUM(G11:G36)</f>
        <v>91931887</v>
      </c>
      <c r="H37" s="86"/>
      <c r="I37" s="126">
        <f t="shared" si="0"/>
        <v>556512805</v>
      </c>
      <c r="J37" s="127"/>
      <c r="K37" s="124">
        <f t="shared" si="1"/>
        <v>258.44527959281294</v>
      </c>
      <c r="L37" s="128"/>
      <c r="M37" s="128">
        <v>203.99996585523101</v>
      </c>
      <c r="N37" s="128"/>
      <c r="O37" s="124">
        <f t="shared" si="2"/>
        <v>54.445313737581927</v>
      </c>
    </row>
  </sheetData>
  <phoneticPr fontId="0" type="noConversion"/>
  <pageMargins left="0.78740157480314965" right="0.78740157480314965" top="0.77" bottom="0.71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S37"/>
  <sheetViews>
    <sheetView workbookViewId="0">
      <selection activeCell="H6" sqref="H6:I6"/>
    </sheetView>
  </sheetViews>
  <sheetFormatPr baseColWidth="10" defaultColWidth="11.44140625" defaultRowHeight="13.2" x14ac:dyDescent="0.25"/>
  <cols>
    <col min="1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211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78</v>
      </c>
      <c r="D8" s="50"/>
      <c r="E8" s="50" t="s">
        <v>78</v>
      </c>
      <c r="F8" s="50"/>
      <c r="G8" s="105" t="s">
        <v>78</v>
      </c>
      <c r="H8" s="50"/>
      <c r="I8" s="50" t="s">
        <v>78</v>
      </c>
      <c r="J8" s="50"/>
      <c r="K8" s="106" t="s">
        <v>79</v>
      </c>
      <c r="L8" s="53"/>
      <c r="M8" s="91" t="s">
        <v>59</v>
      </c>
      <c r="N8" s="52"/>
      <c r="O8" s="90" t="s">
        <v>79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299189</v>
      </c>
      <c r="D11" s="99"/>
      <c r="E11" s="109">
        <v>107882411</v>
      </c>
      <c r="F11" s="109"/>
      <c r="G11" s="109">
        <v>13856631</v>
      </c>
      <c r="H11" s="86"/>
      <c r="I11" s="126">
        <f>E11-G11</f>
        <v>94025780</v>
      </c>
      <c r="J11" s="127"/>
      <c r="K11" s="124">
        <f>I11/C11</f>
        <v>314.26884009773084</v>
      </c>
      <c r="L11" s="124"/>
      <c r="M11" s="128">
        <v>195.25737834169001</v>
      </c>
      <c r="N11" s="124"/>
      <c r="O11" s="124">
        <f>K11-M11</f>
        <v>119.01146175604083</v>
      </c>
      <c r="P11" s="97"/>
    </row>
    <row r="12" spans="1:19" s="96" customFormat="1" x14ac:dyDescent="0.25">
      <c r="A12" s="95" t="s">
        <v>24</v>
      </c>
      <c r="B12" s="95"/>
      <c r="C12" s="86">
        <v>235007</v>
      </c>
      <c r="D12" s="99"/>
      <c r="E12" s="109">
        <v>85689166</v>
      </c>
      <c r="F12" s="109"/>
      <c r="G12" s="109">
        <v>11223476</v>
      </c>
      <c r="H12" s="86"/>
      <c r="I12" s="126">
        <f t="shared" ref="I12:I37" si="0">E12-G12</f>
        <v>74465690</v>
      </c>
      <c r="J12" s="127"/>
      <c r="K12" s="124">
        <f t="shared" ref="K12:K37" si="1">I12/C12</f>
        <v>316.86583803886691</v>
      </c>
      <c r="L12" s="124"/>
      <c r="M12" s="128">
        <v>202.43394482957299</v>
      </c>
      <c r="N12" s="124"/>
      <c r="O12" s="124">
        <f t="shared" ref="O12:O37" si="2">K12-M12</f>
        <v>114.43189320929392</v>
      </c>
      <c r="P12" s="98"/>
    </row>
    <row r="13" spans="1:19" s="96" customFormat="1" x14ac:dyDescent="0.25">
      <c r="A13" s="95" t="s">
        <v>25</v>
      </c>
      <c r="B13" s="95"/>
      <c r="C13" s="86">
        <v>83937</v>
      </c>
      <c r="D13" s="99"/>
      <c r="E13" s="109">
        <v>27617668</v>
      </c>
      <c r="F13" s="109"/>
      <c r="G13" s="109">
        <v>3338774</v>
      </c>
      <c r="H13" s="86"/>
      <c r="I13" s="126">
        <f t="shared" si="0"/>
        <v>24278894</v>
      </c>
      <c r="J13" s="127"/>
      <c r="K13" s="124">
        <f t="shared" si="1"/>
        <v>289.25139092414548</v>
      </c>
      <c r="L13" s="124"/>
      <c r="M13" s="128">
        <v>167.30421331602301</v>
      </c>
      <c r="N13" s="124"/>
      <c r="O13" s="124">
        <f t="shared" si="2"/>
        <v>121.94717760812247</v>
      </c>
      <c r="P13" s="98"/>
    </row>
    <row r="14" spans="1:19" s="96" customFormat="1" x14ac:dyDescent="0.25">
      <c r="A14" s="95" t="s">
        <v>26</v>
      </c>
      <c r="B14" s="95"/>
      <c r="C14" s="86">
        <v>8230</v>
      </c>
      <c r="D14" s="99"/>
      <c r="E14" s="109">
        <v>2543862</v>
      </c>
      <c r="F14" s="109"/>
      <c r="G14" s="109">
        <v>347924</v>
      </c>
      <c r="H14" s="86"/>
      <c r="I14" s="126">
        <f t="shared" si="0"/>
        <v>2195938</v>
      </c>
      <c r="J14" s="127"/>
      <c r="K14" s="124">
        <f t="shared" si="1"/>
        <v>266.82114216281894</v>
      </c>
      <c r="L14" s="124"/>
      <c r="M14" s="128">
        <v>155.39737538851199</v>
      </c>
      <c r="N14" s="124"/>
      <c r="O14" s="124">
        <f t="shared" si="2"/>
        <v>111.42376677430696</v>
      </c>
      <c r="P14" s="98"/>
    </row>
    <row r="15" spans="1:19" s="96" customFormat="1" x14ac:dyDescent="0.25">
      <c r="A15" s="95" t="s">
        <v>27</v>
      </c>
      <c r="B15" s="95"/>
      <c r="C15" s="86">
        <v>30726</v>
      </c>
      <c r="D15" s="99"/>
      <c r="E15" s="109">
        <v>9864522</v>
      </c>
      <c r="F15" s="109"/>
      <c r="G15" s="109">
        <v>1296212</v>
      </c>
      <c r="H15" s="86"/>
      <c r="I15" s="126">
        <f t="shared" si="0"/>
        <v>8568310</v>
      </c>
      <c r="J15" s="127"/>
      <c r="K15" s="124">
        <f t="shared" si="1"/>
        <v>278.86187593568962</v>
      </c>
      <c r="L15" s="124"/>
      <c r="M15" s="128">
        <v>163.16924898094001</v>
      </c>
      <c r="N15" s="124"/>
      <c r="O15" s="124">
        <f t="shared" si="2"/>
        <v>115.69262695474961</v>
      </c>
      <c r="P15" s="98"/>
    </row>
    <row r="16" spans="1:19" s="96" customFormat="1" x14ac:dyDescent="0.25">
      <c r="A16" s="95" t="s">
        <v>28</v>
      </c>
      <c r="B16" s="95"/>
      <c r="C16" s="86">
        <v>6901</v>
      </c>
      <c r="D16" s="99"/>
      <c r="E16" s="109">
        <v>2140633</v>
      </c>
      <c r="F16" s="109"/>
      <c r="G16" s="109">
        <v>280359</v>
      </c>
      <c r="H16" s="86"/>
      <c r="I16" s="126">
        <f t="shared" si="0"/>
        <v>1860274</v>
      </c>
      <c r="J16" s="127"/>
      <c r="K16" s="124">
        <f t="shared" si="1"/>
        <v>269.56586002028689</v>
      </c>
      <c r="L16" s="124"/>
      <c r="M16" s="128">
        <v>154.05954056831399</v>
      </c>
      <c r="N16" s="124"/>
      <c r="O16" s="124">
        <f t="shared" si="2"/>
        <v>115.5063194519729</v>
      </c>
      <c r="P16" s="98"/>
    </row>
    <row r="17" spans="1:16" s="96" customFormat="1" x14ac:dyDescent="0.25">
      <c r="A17" s="95" t="s">
        <v>29</v>
      </c>
      <c r="B17" s="95"/>
      <c r="C17" s="86">
        <v>8536</v>
      </c>
      <c r="D17" s="99"/>
      <c r="E17" s="109">
        <v>2343822</v>
      </c>
      <c r="F17" s="109"/>
      <c r="G17" s="109">
        <v>339318</v>
      </c>
      <c r="H17" s="86"/>
      <c r="I17" s="126">
        <f t="shared" si="0"/>
        <v>2004504</v>
      </c>
      <c r="J17" s="127"/>
      <c r="K17" s="124">
        <f t="shared" si="1"/>
        <v>234.82942830365511</v>
      </c>
      <c r="L17" s="124"/>
      <c r="M17" s="128">
        <v>146.22564677134801</v>
      </c>
      <c r="N17" s="124"/>
      <c r="O17" s="124">
        <f t="shared" si="2"/>
        <v>88.603781532307096</v>
      </c>
      <c r="P17" s="98"/>
    </row>
    <row r="18" spans="1:16" s="96" customFormat="1" x14ac:dyDescent="0.25">
      <c r="A18" s="95" t="s">
        <v>30</v>
      </c>
      <c r="B18" s="95"/>
      <c r="C18" s="86">
        <v>9029</v>
      </c>
      <c r="D18" s="99"/>
      <c r="E18" s="109">
        <v>2825827</v>
      </c>
      <c r="F18" s="109"/>
      <c r="G18" s="109">
        <v>386131</v>
      </c>
      <c r="H18" s="86"/>
      <c r="I18" s="126">
        <f t="shared" si="0"/>
        <v>2439696</v>
      </c>
      <c r="J18" s="127"/>
      <c r="K18" s="124">
        <f t="shared" si="1"/>
        <v>270.20666740502827</v>
      </c>
      <c r="L18" s="124"/>
      <c r="M18" s="128">
        <v>167.049037914184</v>
      </c>
      <c r="N18" s="124"/>
      <c r="O18" s="124">
        <f t="shared" si="2"/>
        <v>103.15762949084427</v>
      </c>
      <c r="P18" s="98"/>
    </row>
    <row r="19" spans="1:16" s="96" customFormat="1" x14ac:dyDescent="0.25">
      <c r="A19" s="95" t="s">
        <v>31</v>
      </c>
      <c r="B19" s="95"/>
      <c r="C19" s="86">
        <v>22353</v>
      </c>
      <c r="D19" s="99"/>
      <c r="E19" s="109">
        <v>7980184</v>
      </c>
      <c r="F19" s="109"/>
      <c r="G19" s="109">
        <v>963058</v>
      </c>
      <c r="H19" s="86"/>
      <c r="I19" s="126">
        <f t="shared" si="0"/>
        <v>7017126</v>
      </c>
      <c r="J19" s="127"/>
      <c r="K19" s="124">
        <f t="shared" si="1"/>
        <v>313.92323178096899</v>
      </c>
      <c r="L19" s="124"/>
      <c r="M19" s="128">
        <v>165.90841351222099</v>
      </c>
      <c r="N19" s="124"/>
      <c r="O19" s="124">
        <f t="shared" si="2"/>
        <v>148.014818268748</v>
      </c>
      <c r="P19" s="98"/>
    </row>
    <row r="20" spans="1:16" s="96" customFormat="1" x14ac:dyDescent="0.25">
      <c r="A20" s="95" t="s">
        <v>32</v>
      </c>
      <c r="B20" s="95"/>
      <c r="C20" s="86">
        <v>50753</v>
      </c>
      <c r="D20" s="99"/>
      <c r="E20" s="109">
        <v>20325933</v>
      </c>
      <c r="F20" s="109"/>
      <c r="G20" s="109">
        <v>2457055</v>
      </c>
      <c r="H20" s="86"/>
      <c r="I20" s="126">
        <f t="shared" si="0"/>
        <v>17868878</v>
      </c>
      <c r="J20" s="127"/>
      <c r="K20" s="124">
        <f t="shared" si="1"/>
        <v>352.07530589324767</v>
      </c>
      <c r="L20" s="124"/>
      <c r="M20" s="128">
        <v>193.89492579112701</v>
      </c>
      <c r="N20" s="124"/>
      <c r="O20" s="124">
        <f t="shared" si="2"/>
        <v>158.18038010212067</v>
      </c>
      <c r="P20" s="98"/>
    </row>
    <row r="21" spans="1:16" s="96" customFormat="1" x14ac:dyDescent="0.25">
      <c r="A21" s="95" t="s">
        <v>33</v>
      </c>
      <c r="B21" s="95"/>
      <c r="C21" s="86">
        <v>61846</v>
      </c>
      <c r="D21" s="99"/>
      <c r="E21" s="109">
        <v>23365199</v>
      </c>
      <c r="F21" s="109"/>
      <c r="G21" s="109">
        <v>2905368</v>
      </c>
      <c r="H21" s="86"/>
      <c r="I21" s="126">
        <f t="shared" si="0"/>
        <v>20459831</v>
      </c>
      <c r="J21" s="127"/>
      <c r="K21" s="124">
        <f t="shared" si="1"/>
        <v>330.81898586812406</v>
      </c>
      <c r="L21" s="124"/>
      <c r="M21" s="128">
        <v>194.36657718627299</v>
      </c>
      <c r="N21" s="124"/>
      <c r="O21" s="124">
        <f t="shared" si="2"/>
        <v>136.45240868185107</v>
      </c>
      <c r="P21" s="98"/>
    </row>
    <row r="22" spans="1:16" s="96" customFormat="1" x14ac:dyDescent="0.25">
      <c r="A22" s="95" t="s">
        <v>34</v>
      </c>
      <c r="B22" s="95"/>
      <c r="C22" s="86">
        <v>48903</v>
      </c>
      <c r="D22" s="99"/>
      <c r="E22" s="109">
        <v>21214648</v>
      </c>
      <c r="F22" s="109"/>
      <c r="G22" s="109">
        <v>2557805</v>
      </c>
      <c r="H22" s="86"/>
      <c r="I22" s="126">
        <f t="shared" si="0"/>
        <v>18656843</v>
      </c>
      <c r="J22" s="127"/>
      <c r="K22" s="124">
        <f t="shared" si="1"/>
        <v>381.50712635216655</v>
      </c>
      <c r="L22" s="124"/>
      <c r="M22" s="128">
        <v>273.53087448725302</v>
      </c>
      <c r="N22" s="124"/>
      <c r="O22" s="124">
        <f t="shared" si="2"/>
        <v>107.97625186491354</v>
      </c>
      <c r="P22" s="98"/>
    </row>
    <row r="23" spans="1:16" s="96" customFormat="1" x14ac:dyDescent="0.25">
      <c r="A23" s="95" t="s">
        <v>35</v>
      </c>
      <c r="B23" s="95"/>
      <c r="C23" s="86">
        <v>74089</v>
      </c>
      <c r="D23" s="99"/>
      <c r="E23" s="109">
        <v>28643411</v>
      </c>
      <c r="F23" s="109"/>
      <c r="G23" s="109">
        <v>3724579</v>
      </c>
      <c r="H23" s="86"/>
      <c r="I23" s="126">
        <f t="shared" si="0"/>
        <v>24918832</v>
      </c>
      <c r="J23" s="127"/>
      <c r="K23" s="124">
        <f t="shared" si="1"/>
        <v>336.33646020326904</v>
      </c>
      <c r="L23" s="124"/>
      <c r="M23" s="128">
        <v>208.186746202911</v>
      </c>
      <c r="N23" s="124"/>
      <c r="O23" s="124">
        <f t="shared" si="2"/>
        <v>128.14971400035805</v>
      </c>
      <c r="P23" s="98"/>
    </row>
    <row r="24" spans="1:16" s="96" customFormat="1" x14ac:dyDescent="0.25">
      <c r="A24" s="95" t="s">
        <v>36</v>
      </c>
      <c r="B24" s="95"/>
      <c r="C24" s="86">
        <v>19223</v>
      </c>
      <c r="D24" s="99"/>
      <c r="E24" s="109">
        <v>6409123</v>
      </c>
      <c r="F24" s="109"/>
      <c r="G24" s="109">
        <v>866876</v>
      </c>
      <c r="H24" s="86"/>
      <c r="I24" s="126">
        <f t="shared" si="0"/>
        <v>5542247</v>
      </c>
      <c r="J24" s="127"/>
      <c r="K24" s="124">
        <f t="shared" si="1"/>
        <v>288.31332258232328</v>
      </c>
      <c r="L24" s="124"/>
      <c r="M24" s="128">
        <v>194.10568145100299</v>
      </c>
      <c r="N24" s="124"/>
      <c r="O24" s="124">
        <f t="shared" si="2"/>
        <v>94.207641131320287</v>
      </c>
      <c r="P24" s="98"/>
    </row>
    <row r="25" spans="1:16" s="96" customFormat="1" x14ac:dyDescent="0.25">
      <c r="A25" s="95" t="s">
        <v>37</v>
      </c>
      <c r="B25" s="95"/>
      <c r="C25" s="86">
        <v>11765</v>
      </c>
      <c r="D25" s="99"/>
      <c r="E25" s="109">
        <v>3265827</v>
      </c>
      <c r="F25" s="109"/>
      <c r="G25" s="109">
        <v>467614</v>
      </c>
      <c r="H25" s="86"/>
      <c r="I25" s="126">
        <f t="shared" si="0"/>
        <v>2798213</v>
      </c>
      <c r="J25" s="127"/>
      <c r="K25" s="124">
        <f t="shared" si="1"/>
        <v>237.84215894602636</v>
      </c>
      <c r="L25" s="124"/>
      <c r="M25" s="128">
        <v>155.521755401126</v>
      </c>
      <c r="N25" s="124"/>
      <c r="O25" s="124">
        <f t="shared" si="2"/>
        <v>82.320403544900358</v>
      </c>
      <c r="P25" s="98"/>
    </row>
    <row r="26" spans="1:16" s="96" customFormat="1" x14ac:dyDescent="0.25">
      <c r="A26" s="95" t="s">
        <v>38</v>
      </c>
      <c r="B26" s="95"/>
      <c r="C26" s="86">
        <v>3938</v>
      </c>
      <c r="D26" s="99"/>
      <c r="E26" s="109">
        <v>979973</v>
      </c>
      <c r="F26" s="109"/>
      <c r="G26" s="109">
        <v>132291</v>
      </c>
      <c r="H26" s="86"/>
      <c r="I26" s="126">
        <f t="shared" si="0"/>
        <v>847682</v>
      </c>
      <c r="J26" s="127"/>
      <c r="K26" s="124">
        <f t="shared" si="1"/>
        <v>215.25698324022346</v>
      </c>
      <c r="L26" s="124"/>
      <c r="M26" s="128">
        <v>146.248997308664</v>
      </c>
      <c r="N26" s="124"/>
      <c r="O26" s="124">
        <f t="shared" si="2"/>
        <v>69.00798593155946</v>
      </c>
      <c r="P26" s="98"/>
    </row>
    <row r="27" spans="1:16" s="96" customFormat="1" x14ac:dyDescent="0.25">
      <c r="A27" s="95" t="s">
        <v>39</v>
      </c>
      <c r="B27" s="95"/>
      <c r="C27" s="86">
        <v>101701</v>
      </c>
      <c r="D27" s="99"/>
      <c r="E27" s="109">
        <v>33754066</v>
      </c>
      <c r="F27" s="109"/>
      <c r="G27" s="109">
        <v>4296725</v>
      </c>
      <c r="H27" s="86"/>
      <c r="I27" s="126">
        <f t="shared" si="0"/>
        <v>29457341</v>
      </c>
      <c r="J27" s="127"/>
      <c r="K27" s="124">
        <f t="shared" si="1"/>
        <v>289.64652264972813</v>
      </c>
      <c r="L27" s="124"/>
      <c r="M27" s="128">
        <v>169.66310888417101</v>
      </c>
      <c r="N27" s="124"/>
      <c r="O27" s="124">
        <f t="shared" si="2"/>
        <v>119.98341376555712</v>
      </c>
      <c r="P27" s="98"/>
    </row>
    <row r="28" spans="1:16" s="96" customFormat="1" x14ac:dyDescent="0.25">
      <c r="A28" s="95" t="s">
        <v>40</v>
      </c>
      <c r="B28" s="95"/>
      <c r="C28" s="86">
        <v>45680</v>
      </c>
      <c r="D28" s="99"/>
      <c r="E28" s="109">
        <v>15050637</v>
      </c>
      <c r="F28" s="109"/>
      <c r="G28" s="109">
        <v>1859683</v>
      </c>
      <c r="H28" s="86"/>
      <c r="I28" s="126">
        <f t="shared" si="0"/>
        <v>13190954</v>
      </c>
      <c r="J28" s="127"/>
      <c r="K28" s="124">
        <f t="shared" si="1"/>
        <v>288.76869527145357</v>
      </c>
      <c r="L28" s="124"/>
      <c r="M28" s="128">
        <v>167.131868238679</v>
      </c>
      <c r="N28" s="124"/>
      <c r="O28" s="124">
        <f t="shared" si="2"/>
        <v>121.63682703277456</v>
      </c>
      <c r="P28" s="98"/>
    </row>
    <row r="29" spans="1:16" s="96" customFormat="1" x14ac:dyDescent="0.25">
      <c r="A29" s="95" t="s">
        <v>41</v>
      </c>
      <c r="B29" s="95"/>
      <c r="C29" s="86">
        <v>128291</v>
      </c>
      <c r="D29" s="99"/>
      <c r="E29" s="109">
        <v>45210128</v>
      </c>
      <c r="F29" s="109"/>
      <c r="G29" s="109">
        <v>5491120</v>
      </c>
      <c r="H29" s="86"/>
      <c r="I29" s="126">
        <f t="shared" si="0"/>
        <v>39719008</v>
      </c>
      <c r="J29" s="127"/>
      <c r="K29" s="124">
        <f t="shared" si="1"/>
        <v>309.6008917227241</v>
      </c>
      <c r="L29" s="124"/>
      <c r="M29" s="128">
        <v>178.76385962742501</v>
      </c>
      <c r="N29" s="124"/>
      <c r="O29" s="124">
        <f t="shared" si="2"/>
        <v>130.83703209529909</v>
      </c>
      <c r="P29" s="98"/>
    </row>
    <row r="30" spans="1:16" s="96" customFormat="1" x14ac:dyDescent="0.25">
      <c r="A30" s="95" t="s">
        <v>42</v>
      </c>
      <c r="B30" s="95"/>
      <c r="C30" s="86">
        <v>49405</v>
      </c>
      <c r="D30" s="99"/>
      <c r="E30" s="109">
        <v>18159177</v>
      </c>
      <c r="F30" s="109"/>
      <c r="G30" s="109">
        <v>2092797</v>
      </c>
      <c r="H30" s="86"/>
      <c r="I30" s="126">
        <f t="shared" si="0"/>
        <v>16066380</v>
      </c>
      <c r="J30" s="127"/>
      <c r="K30" s="124">
        <f t="shared" si="1"/>
        <v>325.19744965084504</v>
      </c>
      <c r="L30" s="124"/>
      <c r="M30" s="128">
        <v>185.493887001047</v>
      </c>
      <c r="N30" s="124"/>
      <c r="O30" s="124">
        <f t="shared" si="2"/>
        <v>139.70356264979804</v>
      </c>
      <c r="P30" s="98"/>
    </row>
    <row r="31" spans="1:16" s="96" customFormat="1" x14ac:dyDescent="0.25">
      <c r="A31" s="95" t="s">
        <v>43</v>
      </c>
      <c r="B31" s="95"/>
      <c r="C31" s="86">
        <v>91009</v>
      </c>
      <c r="D31" s="99"/>
      <c r="E31" s="109">
        <v>45870245</v>
      </c>
      <c r="F31" s="109"/>
      <c r="G31" s="109">
        <v>4751700</v>
      </c>
      <c r="H31" s="86"/>
      <c r="I31" s="126">
        <f t="shared" si="0"/>
        <v>41118545</v>
      </c>
      <c r="J31" s="127"/>
      <c r="K31" s="124">
        <f t="shared" si="1"/>
        <v>451.80745860299533</v>
      </c>
      <c r="L31" s="124"/>
      <c r="M31" s="128">
        <v>250.371824677457</v>
      </c>
      <c r="N31" s="124"/>
      <c r="O31" s="124">
        <f t="shared" si="2"/>
        <v>201.43563392553833</v>
      </c>
      <c r="P31" s="98"/>
    </row>
    <row r="32" spans="1:16" s="96" customFormat="1" x14ac:dyDescent="0.25">
      <c r="A32" s="95" t="s">
        <v>44</v>
      </c>
      <c r="B32" s="95"/>
      <c r="C32" s="86">
        <v>139393</v>
      </c>
      <c r="D32" s="99"/>
      <c r="E32" s="109">
        <v>66822667</v>
      </c>
      <c r="F32" s="109"/>
      <c r="G32" s="109">
        <v>7992515</v>
      </c>
      <c r="H32" s="86"/>
      <c r="I32" s="126">
        <f t="shared" si="0"/>
        <v>58830152</v>
      </c>
      <c r="J32" s="127"/>
      <c r="K32" s="124">
        <f t="shared" si="1"/>
        <v>422.04523900052368</v>
      </c>
      <c r="L32" s="124"/>
      <c r="M32" s="128">
        <v>248.81203627315</v>
      </c>
      <c r="N32" s="124"/>
      <c r="O32" s="124">
        <f t="shared" si="2"/>
        <v>173.23320272737368</v>
      </c>
      <c r="P32" s="98"/>
    </row>
    <row r="33" spans="1:16" s="96" customFormat="1" x14ac:dyDescent="0.25">
      <c r="A33" s="95" t="s">
        <v>45</v>
      </c>
      <c r="B33" s="95"/>
      <c r="C33" s="86">
        <v>71351</v>
      </c>
      <c r="D33" s="99"/>
      <c r="E33" s="109">
        <v>24888208</v>
      </c>
      <c r="F33" s="109"/>
      <c r="G33" s="109">
        <v>3193116</v>
      </c>
      <c r="H33" s="86"/>
      <c r="I33" s="126">
        <f t="shared" si="0"/>
        <v>21695092</v>
      </c>
      <c r="J33" s="127"/>
      <c r="K33" s="124">
        <f t="shared" si="1"/>
        <v>304.06149878768343</v>
      </c>
      <c r="L33" s="124"/>
      <c r="M33" s="128">
        <v>183.53571578564899</v>
      </c>
      <c r="N33" s="124"/>
      <c r="O33" s="124">
        <f t="shared" si="2"/>
        <v>120.52578300203444</v>
      </c>
      <c r="P33" s="98"/>
    </row>
    <row r="34" spans="1:16" s="96" customFormat="1" x14ac:dyDescent="0.25">
      <c r="A34" s="95" t="s">
        <v>46</v>
      </c>
      <c r="B34" s="95"/>
      <c r="C34" s="86">
        <v>39165</v>
      </c>
      <c r="D34" s="99"/>
      <c r="E34" s="109">
        <v>16971172</v>
      </c>
      <c r="F34" s="109"/>
      <c r="G34" s="109">
        <v>1968082</v>
      </c>
      <c r="H34" s="86"/>
      <c r="I34" s="126">
        <f t="shared" si="0"/>
        <v>15003090</v>
      </c>
      <c r="J34" s="127"/>
      <c r="K34" s="124">
        <f t="shared" si="1"/>
        <v>383.07391803906552</v>
      </c>
      <c r="L34" s="124"/>
      <c r="M34" s="128">
        <v>250.17298974786701</v>
      </c>
      <c r="N34" s="124"/>
      <c r="O34" s="124">
        <f t="shared" si="2"/>
        <v>132.90092829119851</v>
      </c>
      <c r="P34" s="98"/>
    </row>
    <row r="35" spans="1:16" s="96" customFormat="1" x14ac:dyDescent="0.25">
      <c r="A35" s="95" t="s">
        <v>47</v>
      </c>
      <c r="B35" s="95"/>
      <c r="C35" s="86">
        <v>89880</v>
      </c>
      <c r="D35" s="99"/>
      <c r="E35" s="109">
        <v>45399506</v>
      </c>
      <c r="F35" s="109"/>
      <c r="G35" s="109">
        <v>5273448</v>
      </c>
      <c r="H35" s="86"/>
      <c r="I35" s="126">
        <f t="shared" si="0"/>
        <v>40126058</v>
      </c>
      <c r="J35" s="127"/>
      <c r="K35" s="124">
        <f t="shared" si="1"/>
        <v>446.44034267912775</v>
      </c>
      <c r="L35" s="124"/>
      <c r="M35" s="128">
        <v>282.58908681388999</v>
      </c>
      <c r="N35" s="124"/>
      <c r="O35" s="124">
        <f t="shared" si="2"/>
        <v>163.85125586523776</v>
      </c>
      <c r="P35" s="98"/>
    </row>
    <row r="36" spans="1:16" s="96" customFormat="1" x14ac:dyDescent="0.25">
      <c r="A36" s="95" t="s">
        <v>48</v>
      </c>
      <c r="B36" s="95"/>
      <c r="C36" s="86">
        <v>17172</v>
      </c>
      <c r="D36" s="99"/>
      <c r="E36" s="109">
        <v>7449145</v>
      </c>
      <c r="F36" s="109"/>
      <c r="G36" s="109">
        <v>828813</v>
      </c>
      <c r="H36" s="86"/>
      <c r="I36" s="126">
        <f t="shared" si="0"/>
        <v>6620332</v>
      </c>
      <c r="J36" s="127"/>
      <c r="K36" s="124">
        <f t="shared" si="1"/>
        <v>385.530631260191</v>
      </c>
      <c r="L36" s="124"/>
      <c r="M36" s="128">
        <v>215.25506214551001</v>
      </c>
      <c r="N36" s="124"/>
      <c r="O36" s="124">
        <f t="shared" si="2"/>
        <v>170.27556911468099</v>
      </c>
      <c r="P36" s="98"/>
    </row>
    <row r="37" spans="1:16" s="96" customFormat="1" x14ac:dyDescent="0.25">
      <c r="A37" s="96" t="s">
        <v>49</v>
      </c>
      <c r="C37" s="86">
        <f>SUM(C11:C36)</f>
        <v>1747472</v>
      </c>
      <c r="D37" s="86"/>
      <c r="E37" s="86">
        <f>SUM(E11:E36)</f>
        <v>672667160</v>
      </c>
      <c r="F37" s="86"/>
      <c r="G37" s="86">
        <f>SUM(G11:G36)</f>
        <v>82891470</v>
      </c>
      <c r="H37" s="86"/>
      <c r="I37" s="126">
        <f t="shared" si="0"/>
        <v>589775690</v>
      </c>
      <c r="J37" s="127"/>
      <c r="K37" s="124">
        <f t="shared" si="1"/>
        <v>337.50222607286412</v>
      </c>
      <c r="L37" s="128"/>
      <c r="M37" s="128">
        <v>203.99996585523101</v>
      </c>
      <c r="N37" s="128"/>
      <c r="O37" s="124">
        <f t="shared" si="2"/>
        <v>133.50226021763311</v>
      </c>
    </row>
  </sheetData>
  <phoneticPr fontId="0" type="noConversion"/>
  <pageMargins left="0.78740157480314965" right="0.78740157480314965" top="0.77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S37"/>
  <sheetViews>
    <sheetView workbookViewId="0">
      <selection activeCell="H6" sqref="H6:I6"/>
    </sheetView>
  </sheetViews>
  <sheetFormatPr baseColWidth="10" defaultColWidth="11.44140625" defaultRowHeight="13.2" x14ac:dyDescent="0.25"/>
  <cols>
    <col min="1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212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80</v>
      </c>
      <c r="D8" s="50"/>
      <c r="E8" s="50" t="s">
        <v>80</v>
      </c>
      <c r="F8" s="50"/>
      <c r="G8" s="105" t="s">
        <v>80</v>
      </c>
      <c r="H8" s="50"/>
      <c r="I8" s="50" t="s">
        <v>80</v>
      </c>
      <c r="J8" s="50"/>
      <c r="K8" s="106" t="s">
        <v>81</v>
      </c>
      <c r="L8" s="53"/>
      <c r="M8" s="91" t="s">
        <v>59</v>
      </c>
      <c r="N8" s="52"/>
      <c r="O8" s="90" t="s">
        <v>81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245229</v>
      </c>
      <c r="D11" s="99"/>
      <c r="E11" s="109">
        <v>109605317</v>
      </c>
      <c r="F11" s="109"/>
      <c r="G11" s="109">
        <v>12376946</v>
      </c>
      <c r="H11" s="86"/>
      <c r="I11" s="126">
        <f>E11-G11</f>
        <v>97228371</v>
      </c>
      <c r="J11" s="127"/>
      <c r="K11" s="124">
        <f>I11/C11</f>
        <v>396.47990653633951</v>
      </c>
      <c r="L11" s="124"/>
      <c r="M11" s="128">
        <v>195.25737834169001</v>
      </c>
      <c r="N11" s="124"/>
      <c r="O11" s="124">
        <f>K11-M11</f>
        <v>201.2225281946495</v>
      </c>
      <c r="P11" s="97"/>
    </row>
    <row r="12" spans="1:19" s="96" customFormat="1" x14ac:dyDescent="0.25">
      <c r="A12" s="95" t="s">
        <v>24</v>
      </c>
      <c r="B12" s="95"/>
      <c r="C12" s="86">
        <v>201937</v>
      </c>
      <c r="D12" s="99"/>
      <c r="E12" s="109">
        <v>91653586</v>
      </c>
      <c r="F12" s="109"/>
      <c r="G12" s="109">
        <v>10549658</v>
      </c>
      <c r="H12" s="86"/>
      <c r="I12" s="126">
        <f t="shared" ref="I12:I37" si="0">E12-G12</f>
        <v>81103928</v>
      </c>
      <c r="J12" s="127"/>
      <c r="K12" s="124">
        <f t="shared" ref="K12:K37" si="1">I12/C12</f>
        <v>401.62985485572233</v>
      </c>
      <c r="L12" s="124"/>
      <c r="M12" s="128">
        <v>202.43394482957299</v>
      </c>
      <c r="N12" s="124"/>
      <c r="O12" s="124">
        <f t="shared" ref="O12:O37" si="2">K12-M12</f>
        <v>199.19591002614933</v>
      </c>
      <c r="P12" s="98"/>
    </row>
    <row r="13" spans="1:19" s="96" customFormat="1" x14ac:dyDescent="0.25">
      <c r="A13" s="95" t="s">
        <v>25</v>
      </c>
      <c r="B13" s="95"/>
      <c r="C13" s="86">
        <v>68558</v>
      </c>
      <c r="D13" s="99"/>
      <c r="E13" s="109">
        <v>28193279</v>
      </c>
      <c r="F13" s="109"/>
      <c r="G13" s="109">
        <v>2994982</v>
      </c>
      <c r="H13" s="86"/>
      <c r="I13" s="126">
        <f t="shared" si="0"/>
        <v>25198297</v>
      </c>
      <c r="J13" s="127"/>
      <c r="K13" s="124">
        <f t="shared" si="1"/>
        <v>367.54714256541905</v>
      </c>
      <c r="L13" s="124"/>
      <c r="M13" s="128">
        <v>167.30421331602301</v>
      </c>
      <c r="N13" s="124"/>
      <c r="O13" s="124">
        <f t="shared" si="2"/>
        <v>200.24292924939604</v>
      </c>
      <c r="P13" s="98"/>
    </row>
    <row r="14" spans="1:19" s="96" customFormat="1" x14ac:dyDescent="0.25">
      <c r="A14" s="95" t="s">
        <v>26</v>
      </c>
      <c r="B14" s="95"/>
      <c r="C14" s="86">
        <v>7305</v>
      </c>
      <c r="D14" s="99"/>
      <c r="E14" s="109">
        <v>2712813</v>
      </c>
      <c r="F14" s="109"/>
      <c r="G14" s="109">
        <v>326276</v>
      </c>
      <c r="H14" s="86"/>
      <c r="I14" s="126">
        <f t="shared" si="0"/>
        <v>2386537</v>
      </c>
      <c r="J14" s="127"/>
      <c r="K14" s="124">
        <f t="shared" si="1"/>
        <v>326.69911019849417</v>
      </c>
      <c r="L14" s="124"/>
      <c r="M14" s="128">
        <v>155.39737538851199</v>
      </c>
      <c r="N14" s="124"/>
      <c r="O14" s="124">
        <f t="shared" si="2"/>
        <v>171.30173480998218</v>
      </c>
      <c r="P14" s="98"/>
    </row>
    <row r="15" spans="1:19" s="96" customFormat="1" x14ac:dyDescent="0.25">
      <c r="A15" s="95" t="s">
        <v>27</v>
      </c>
      <c r="B15" s="95"/>
      <c r="C15" s="86">
        <v>24650</v>
      </c>
      <c r="D15" s="99"/>
      <c r="E15" s="109">
        <v>10026477</v>
      </c>
      <c r="F15" s="109"/>
      <c r="G15" s="109">
        <v>1136145</v>
      </c>
      <c r="H15" s="86"/>
      <c r="I15" s="126">
        <f t="shared" si="0"/>
        <v>8890332</v>
      </c>
      <c r="J15" s="127"/>
      <c r="K15" s="124">
        <f t="shared" si="1"/>
        <v>360.66255578093308</v>
      </c>
      <c r="L15" s="124"/>
      <c r="M15" s="128">
        <v>163.16924898094001</v>
      </c>
      <c r="N15" s="124"/>
      <c r="O15" s="124">
        <f t="shared" si="2"/>
        <v>197.49330679999306</v>
      </c>
      <c r="P15" s="98"/>
    </row>
    <row r="16" spans="1:19" s="96" customFormat="1" x14ac:dyDescent="0.25">
      <c r="A16" s="95" t="s">
        <v>28</v>
      </c>
      <c r="B16" s="95"/>
      <c r="C16" s="86">
        <v>5729</v>
      </c>
      <c r="D16" s="99"/>
      <c r="E16" s="109">
        <v>2003656</v>
      </c>
      <c r="F16" s="109"/>
      <c r="G16" s="109">
        <v>249917</v>
      </c>
      <c r="H16" s="86"/>
      <c r="I16" s="126">
        <f t="shared" si="0"/>
        <v>1753739</v>
      </c>
      <c r="J16" s="127"/>
      <c r="K16" s="124">
        <f t="shared" si="1"/>
        <v>306.11607610403212</v>
      </c>
      <c r="L16" s="124"/>
      <c r="M16" s="128">
        <v>154.05954056831399</v>
      </c>
      <c r="N16" s="124"/>
      <c r="O16" s="124">
        <f t="shared" si="2"/>
        <v>152.05653553571813</v>
      </c>
      <c r="P16" s="98"/>
    </row>
    <row r="17" spans="1:16" s="96" customFormat="1" x14ac:dyDescent="0.25">
      <c r="A17" s="95" t="s">
        <v>29</v>
      </c>
      <c r="B17" s="95"/>
      <c r="C17" s="86">
        <v>7028</v>
      </c>
      <c r="D17" s="99"/>
      <c r="E17" s="109">
        <v>2587986</v>
      </c>
      <c r="F17" s="109"/>
      <c r="G17" s="109">
        <v>308172</v>
      </c>
      <c r="H17" s="86"/>
      <c r="I17" s="126">
        <f t="shared" si="0"/>
        <v>2279814</v>
      </c>
      <c r="J17" s="127"/>
      <c r="K17" s="124">
        <f t="shared" si="1"/>
        <v>324.39015367103019</v>
      </c>
      <c r="L17" s="124"/>
      <c r="M17" s="128">
        <v>146.22564677134801</v>
      </c>
      <c r="N17" s="124"/>
      <c r="O17" s="124">
        <f t="shared" si="2"/>
        <v>178.16450689968218</v>
      </c>
      <c r="P17" s="98"/>
    </row>
    <row r="18" spans="1:16" s="96" customFormat="1" x14ac:dyDescent="0.25">
      <c r="A18" s="95" t="s">
        <v>30</v>
      </c>
      <c r="B18" s="95"/>
      <c r="C18" s="86">
        <v>7620</v>
      </c>
      <c r="D18" s="99"/>
      <c r="E18" s="109">
        <v>2799781</v>
      </c>
      <c r="F18" s="109"/>
      <c r="G18" s="109">
        <v>347434</v>
      </c>
      <c r="H18" s="86"/>
      <c r="I18" s="126">
        <f t="shared" si="0"/>
        <v>2452347</v>
      </c>
      <c r="J18" s="127"/>
      <c r="K18" s="124">
        <f t="shared" si="1"/>
        <v>321.83031496062995</v>
      </c>
      <c r="L18" s="124"/>
      <c r="M18" s="128">
        <v>167.049037914184</v>
      </c>
      <c r="N18" s="124"/>
      <c r="O18" s="124">
        <f t="shared" si="2"/>
        <v>154.78127704644595</v>
      </c>
      <c r="P18" s="98"/>
    </row>
    <row r="19" spans="1:16" s="96" customFormat="1" x14ac:dyDescent="0.25">
      <c r="A19" s="95" t="s">
        <v>31</v>
      </c>
      <c r="B19" s="95"/>
      <c r="C19" s="86">
        <v>17447</v>
      </c>
      <c r="D19" s="99"/>
      <c r="E19" s="109">
        <v>7111718</v>
      </c>
      <c r="F19" s="109"/>
      <c r="G19" s="109">
        <v>806967</v>
      </c>
      <c r="H19" s="86"/>
      <c r="I19" s="126">
        <f t="shared" si="0"/>
        <v>6304751</v>
      </c>
      <c r="J19" s="127"/>
      <c r="K19" s="124">
        <f t="shared" si="1"/>
        <v>361.36590817905659</v>
      </c>
      <c r="L19" s="124"/>
      <c r="M19" s="128">
        <v>165.90841351222099</v>
      </c>
      <c r="N19" s="124"/>
      <c r="O19" s="124">
        <f t="shared" si="2"/>
        <v>195.4574946668356</v>
      </c>
      <c r="P19" s="98"/>
    </row>
    <row r="20" spans="1:16" s="96" customFormat="1" x14ac:dyDescent="0.25">
      <c r="A20" s="95" t="s">
        <v>32</v>
      </c>
      <c r="B20" s="95"/>
      <c r="C20" s="86">
        <v>40638</v>
      </c>
      <c r="D20" s="99"/>
      <c r="E20" s="109">
        <v>19941327</v>
      </c>
      <c r="F20" s="109"/>
      <c r="G20" s="109">
        <v>2151787</v>
      </c>
      <c r="H20" s="86"/>
      <c r="I20" s="126">
        <f t="shared" si="0"/>
        <v>17789540</v>
      </c>
      <c r="J20" s="127"/>
      <c r="K20" s="124">
        <f t="shared" si="1"/>
        <v>437.7562872188592</v>
      </c>
      <c r="L20" s="124"/>
      <c r="M20" s="128">
        <v>193.89492579112701</v>
      </c>
      <c r="N20" s="124"/>
      <c r="O20" s="124">
        <f t="shared" si="2"/>
        <v>243.86136142773219</v>
      </c>
      <c r="P20" s="98"/>
    </row>
    <row r="21" spans="1:16" s="96" customFormat="1" x14ac:dyDescent="0.25">
      <c r="A21" s="95" t="s">
        <v>33</v>
      </c>
      <c r="B21" s="95"/>
      <c r="C21" s="86">
        <v>51478</v>
      </c>
      <c r="D21" s="99"/>
      <c r="E21" s="109">
        <v>23742655</v>
      </c>
      <c r="F21" s="109"/>
      <c r="G21" s="109">
        <v>2614900</v>
      </c>
      <c r="H21" s="86"/>
      <c r="I21" s="126">
        <f t="shared" si="0"/>
        <v>21127755</v>
      </c>
      <c r="J21" s="127"/>
      <c r="K21" s="124">
        <f t="shared" si="1"/>
        <v>410.42299623139979</v>
      </c>
      <c r="L21" s="124"/>
      <c r="M21" s="128">
        <v>194.36657718627299</v>
      </c>
      <c r="N21" s="124"/>
      <c r="O21" s="124">
        <f t="shared" si="2"/>
        <v>216.0564190451268</v>
      </c>
      <c r="P21" s="98"/>
    </row>
    <row r="22" spans="1:16" s="96" customFormat="1" x14ac:dyDescent="0.25">
      <c r="A22" s="95" t="s">
        <v>34</v>
      </c>
      <c r="B22" s="95"/>
      <c r="C22" s="86">
        <v>45087</v>
      </c>
      <c r="D22" s="99"/>
      <c r="E22" s="109">
        <v>23348349</v>
      </c>
      <c r="F22" s="109"/>
      <c r="G22" s="109">
        <v>2627736</v>
      </c>
      <c r="H22" s="86"/>
      <c r="I22" s="126">
        <f t="shared" si="0"/>
        <v>20720613</v>
      </c>
      <c r="J22" s="127"/>
      <c r="K22" s="124">
        <f t="shared" si="1"/>
        <v>459.56956550668707</v>
      </c>
      <c r="L22" s="124"/>
      <c r="M22" s="128">
        <v>273.53087448725302</v>
      </c>
      <c r="N22" s="124"/>
      <c r="O22" s="124">
        <f t="shared" si="2"/>
        <v>186.03869101943405</v>
      </c>
      <c r="P22" s="98"/>
    </row>
    <row r="23" spans="1:16" s="96" customFormat="1" x14ac:dyDescent="0.25">
      <c r="A23" s="95" t="s">
        <v>35</v>
      </c>
      <c r="B23" s="95"/>
      <c r="C23" s="86">
        <v>60881</v>
      </c>
      <c r="D23" s="99"/>
      <c r="E23" s="109">
        <v>30087901</v>
      </c>
      <c r="F23" s="109"/>
      <c r="G23" s="109">
        <v>3389989</v>
      </c>
      <c r="H23" s="86"/>
      <c r="I23" s="126">
        <f t="shared" si="0"/>
        <v>26697912</v>
      </c>
      <c r="J23" s="127"/>
      <c r="K23" s="124">
        <f t="shared" si="1"/>
        <v>438.52617401159637</v>
      </c>
      <c r="L23" s="124"/>
      <c r="M23" s="128">
        <v>208.186746202911</v>
      </c>
      <c r="N23" s="124"/>
      <c r="O23" s="124">
        <f t="shared" si="2"/>
        <v>230.33942780868537</v>
      </c>
      <c r="P23" s="98"/>
    </row>
    <row r="24" spans="1:16" s="96" customFormat="1" x14ac:dyDescent="0.25">
      <c r="A24" s="95" t="s">
        <v>36</v>
      </c>
      <c r="B24" s="95"/>
      <c r="C24" s="86">
        <v>16095</v>
      </c>
      <c r="D24" s="99"/>
      <c r="E24" s="109">
        <v>6606372</v>
      </c>
      <c r="F24" s="109"/>
      <c r="G24" s="109">
        <v>787474</v>
      </c>
      <c r="H24" s="86"/>
      <c r="I24" s="126">
        <f t="shared" si="0"/>
        <v>5818898</v>
      </c>
      <c r="J24" s="127"/>
      <c r="K24" s="124">
        <f t="shared" si="1"/>
        <v>361.53451382416898</v>
      </c>
      <c r="L24" s="124"/>
      <c r="M24" s="128">
        <v>194.10568145100299</v>
      </c>
      <c r="N24" s="124"/>
      <c r="O24" s="124">
        <f t="shared" si="2"/>
        <v>167.42883237316599</v>
      </c>
      <c r="P24" s="98"/>
    </row>
    <row r="25" spans="1:16" s="96" customFormat="1" x14ac:dyDescent="0.25">
      <c r="A25" s="95" t="s">
        <v>37</v>
      </c>
      <c r="B25" s="95"/>
      <c r="C25" s="86">
        <v>10489</v>
      </c>
      <c r="D25" s="99"/>
      <c r="E25" s="109">
        <v>3461437</v>
      </c>
      <c r="F25" s="109"/>
      <c r="G25" s="109">
        <v>438198</v>
      </c>
      <c r="H25" s="86"/>
      <c r="I25" s="126">
        <f t="shared" si="0"/>
        <v>3023239</v>
      </c>
      <c r="J25" s="127"/>
      <c r="K25" s="124">
        <f t="shared" si="1"/>
        <v>288.22947850128708</v>
      </c>
      <c r="L25" s="124"/>
      <c r="M25" s="128">
        <v>155.521755401126</v>
      </c>
      <c r="N25" s="124"/>
      <c r="O25" s="124">
        <f t="shared" si="2"/>
        <v>132.70772310016108</v>
      </c>
      <c r="P25" s="98"/>
    </row>
    <row r="26" spans="1:16" s="96" customFormat="1" x14ac:dyDescent="0.25">
      <c r="A26" s="95" t="s">
        <v>38</v>
      </c>
      <c r="B26" s="95"/>
      <c r="C26" s="86">
        <v>3373</v>
      </c>
      <c r="D26" s="99"/>
      <c r="E26" s="109">
        <v>1354261</v>
      </c>
      <c r="F26" s="109"/>
      <c r="G26" s="109">
        <v>147256</v>
      </c>
      <c r="H26" s="86"/>
      <c r="I26" s="126">
        <f t="shared" si="0"/>
        <v>1207005</v>
      </c>
      <c r="J26" s="127"/>
      <c r="K26" s="124">
        <f t="shared" si="1"/>
        <v>357.8431663207827</v>
      </c>
      <c r="L26" s="124"/>
      <c r="M26" s="128">
        <v>146.248997308664</v>
      </c>
      <c r="N26" s="124"/>
      <c r="O26" s="124">
        <f t="shared" si="2"/>
        <v>211.5941690121187</v>
      </c>
      <c r="P26" s="98"/>
    </row>
    <row r="27" spans="1:16" s="96" customFormat="1" x14ac:dyDescent="0.25">
      <c r="A27" s="95" t="s">
        <v>39</v>
      </c>
      <c r="B27" s="95"/>
      <c r="C27" s="86">
        <v>83006</v>
      </c>
      <c r="D27" s="99"/>
      <c r="E27" s="109">
        <v>33740218</v>
      </c>
      <c r="F27" s="109"/>
      <c r="G27" s="109">
        <v>3818561</v>
      </c>
      <c r="H27" s="86"/>
      <c r="I27" s="126">
        <f t="shared" si="0"/>
        <v>29921657</v>
      </c>
      <c r="J27" s="127"/>
      <c r="K27" s="124">
        <f t="shared" si="1"/>
        <v>360.47583307230803</v>
      </c>
      <c r="L27" s="124"/>
      <c r="M27" s="128">
        <v>169.66310888417101</v>
      </c>
      <c r="N27" s="124"/>
      <c r="O27" s="124">
        <f t="shared" si="2"/>
        <v>190.81272418813703</v>
      </c>
      <c r="P27" s="98"/>
    </row>
    <row r="28" spans="1:16" s="96" customFormat="1" x14ac:dyDescent="0.25">
      <c r="A28" s="95" t="s">
        <v>40</v>
      </c>
      <c r="B28" s="95"/>
      <c r="C28" s="86">
        <v>36942</v>
      </c>
      <c r="D28" s="99"/>
      <c r="E28" s="109">
        <v>14846081</v>
      </c>
      <c r="F28" s="109"/>
      <c r="G28" s="109">
        <v>1678927</v>
      </c>
      <c r="H28" s="86"/>
      <c r="I28" s="126">
        <f t="shared" si="0"/>
        <v>13167154</v>
      </c>
      <c r="J28" s="127"/>
      <c r="K28" s="124">
        <f t="shared" si="1"/>
        <v>356.42775161063287</v>
      </c>
      <c r="L28" s="124"/>
      <c r="M28" s="128">
        <v>167.131868238679</v>
      </c>
      <c r="N28" s="124"/>
      <c r="O28" s="124">
        <f t="shared" si="2"/>
        <v>189.29588337195386</v>
      </c>
      <c r="P28" s="98"/>
    </row>
    <row r="29" spans="1:16" s="96" customFormat="1" x14ac:dyDescent="0.25">
      <c r="A29" s="95" t="s">
        <v>41</v>
      </c>
      <c r="B29" s="95"/>
      <c r="C29" s="86">
        <v>103898</v>
      </c>
      <c r="D29" s="99"/>
      <c r="E29" s="109">
        <v>44531371</v>
      </c>
      <c r="F29" s="109"/>
      <c r="G29" s="109">
        <v>4881316</v>
      </c>
      <c r="H29" s="86"/>
      <c r="I29" s="126">
        <f t="shared" si="0"/>
        <v>39650055</v>
      </c>
      <c r="J29" s="127"/>
      <c r="K29" s="124">
        <f t="shared" si="1"/>
        <v>381.6248147221313</v>
      </c>
      <c r="L29" s="124"/>
      <c r="M29" s="128">
        <v>178.76385962742501</v>
      </c>
      <c r="N29" s="124"/>
      <c r="O29" s="124">
        <f t="shared" si="2"/>
        <v>202.8609550947063</v>
      </c>
      <c r="P29" s="98"/>
    </row>
    <row r="30" spans="1:16" s="96" customFormat="1" x14ac:dyDescent="0.25">
      <c r="A30" s="95" t="s">
        <v>42</v>
      </c>
      <c r="B30" s="95"/>
      <c r="C30" s="86">
        <v>41314</v>
      </c>
      <c r="D30" s="99"/>
      <c r="E30" s="109">
        <v>19227093</v>
      </c>
      <c r="F30" s="109"/>
      <c r="G30" s="109">
        <v>1959079</v>
      </c>
      <c r="H30" s="86"/>
      <c r="I30" s="126">
        <f t="shared" si="0"/>
        <v>17268014</v>
      </c>
      <c r="J30" s="127"/>
      <c r="K30" s="124">
        <f t="shared" si="1"/>
        <v>417.97003437091541</v>
      </c>
      <c r="L30" s="124"/>
      <c r="M30" s="128">
        <v>185.493887001047</v>
      </c>
      <c r="N30" s="124"/>
      <c r="O30" s="124">
        <f t="shared" si="2"/>
        <v>232.47614736986841</v>
      </c>
      <c r="P30" s="98"/>
    </row>
    <row r="31" spans="1:16" s="96" customFormat="1" x14ac:dyDescent="0.25">
      <c r="A31" s="95" t="s">
        <v>43</v>
      </c>
      <c r="B31" s="95"/>
      <c r="C31" s="86">
        <v>66821</v>
      </c>
      <c r="D31" s="99"/>
      <c r="E31" s="109">
        <v>40514847</v>
      </c>
      <c r="F31" s="109"/>
      <c r="G31" s="109">
        <v>3790398</v>
      </c>
      <c r="H31" s="86"/>
      <c r="I31" s="126">
        <f t="shared" si="0"/>
        <v>36724449</v>
      </c>
      <c r="J31" s="127"/>
      <c r="K31" s="124">
        <f t="shared" si="1"/>
        <v>549.59442390865149</v>
      </c>
      <c r="L31" s="124"/>
      <c r="M31" s="128">
        <v>250.371824677457</v>
      </c>
      <c r="N31" s="124"/>
      <c r="O31" s="124">
        <f t="shared" si="2"/>
        <v>299.22259923119452</v>
      </c>
      <c r="P31" s="98"/>
    </row>
    <row r="32" spans="1:16" s="96" customFormat="1" x14ac:dyDescent="0.25">
      <c r="A32" s="95" t="s">
        <v>44</v>
      </c>
      <c r="B32" s="95"/>
      <c r="C32" s="86">
        <v>117803</v>
      </c>
      <c r="D32" s="99"/>
      <c r="E32" s="109">
        <v>68949346</v>
      </c>
      <c r="F32" s="109"/>
      <c r="G32" s="109">
        <v>7157224</v>
      </c>
      <c r="H32" s="86"/>
      <c r="I32" s="126">
        <f t="shared" si="0"/>
        <v>61792122</v>
      </c>
      <c r="J32" s="127"/>
      <c r="K32" s="124">
        <f t="shared" si="1"/>
        <v>524.53776219620897</v>
      </c>
      <c r="L32" s="124"/>
      <c r="M32" s="128">
        <v>248.81203627315</v>
      </c>
      <c r="N32" s="124"/>
      <c r="O32" s="124">
        <f t="shared" si="2"/>
        <v>275.72572592305897</v>
      </c>
      <c r="P32" s="98"/>
    </row>
    <row r="33" spans="1:16" s="96" customFormat="1" x14ac:dyDescent="0.25">
      <c r="A33" s="95" t="s">
        <v>45</v>
      </c>
      <c r="B33" s="95"/>
      <c r="C33" s="86">
        <v>58319</v>
      </c>
      <c r="D33" s="99"/>
      <c r="E33" s="109">
        <v>25265430</v>
      </c>
      <c r="F33" s="109"/>
      <c r="G33" s="109">
        <v>2888303</v>
      </c>
      <c r="H33" s="86"/>
      <c r="I33" s="126">
        <f t="shared" si="0"/>
        <v>22377127</v>
      </c>
      <c r="J33" s="127"/>
      <c r="K33" s="124">
        <f t="shared" si="1"/>
        <v>383.70217253382259</v>
      </c>
      <c r="L33" s="124"/>
      <c r="M33" s="128">
        <v>183.53571578564899</v>
      </c>
      <c r="N33" s="124"/>
      <c r="O33" s="124">
        <f t="shared" si="2"/>
        <v>200.1664567481736</v>
      </c>
      <c r="P33" s="98"/>
    </row>
    <row r="34" spans="1:16" s="96" customFormat="1" x14ac:dyDescent="0.25">
      <c r="A34" s="95" t="s">
        <v>46</v>
      </c>
      <c r="B34" s="95"/>
      <c r="C34" s="86">
        <v>33765</v>
      </c>
      <c r="D34" s="99"/>
      <c r="E34" s="109">
        <v>18230386</v>
      </c>
      <c r="F34" s="109"/>
      <c r="G34" s="109">
        <v>1858750</v>
      </c>
      <c r="H34" s="86"/>
      <c r="I34" s="126">
        <f t="shared" si="0"/>
        <v>16371636</v>
      </c>
      <c r="J34" s="127"/>
      <c r="K34" s="124">
        <f t="shared" si="1"/>
        <v>484.87001332741005</v>
      </c>
      <c r="L34" s="124"/>
      <c r="M34" s="128">
        <v>250.17298974786701</v>
      </c>
      <c r="N34" s="124"/>
      <c r="O34" s="124">
        <f t="shared" si="2"/>
        <v>234.69702357954304</v>
      </c>
      <c r="P34" s="98"/>
    </row>
    <row r="35" spans="1:16" s="96" customFormat="1" x14ac:dyDescent="0.25">
      <c r="A35" s="95" t="s">
        <v>47</v>
      </c>
      <c r="B35" s="95"/>
      <c r="C35" s="86">
        <v>72700</v>
      </c>
      <c r="D35" s="99"/>
      <c r="E35" s="109">
        <v>43112377</v>
      </c>
      <c r="F35" s="109"/>
      <c r="G35" s="109">
        <v>4437659</v>
      </c>
      <c r="H35" s="86"/>
      <c r="I35" s="126">
        <f t="shared" si="0"/>
        <v>38674718</v>
      </c>
      <c r="J35" s="127"/>
      <c r="K35" s="124">
        <f t="shared" si="1"/>
        <v>531.97686382393397</v>
      </c>
      <c r="L35" s="124"/>
      <c r="M35" s="128">
        <v>282.58908681388999</v>
      </c>
      <c r="N35" s="124"/>
      <c r="O35" s="124">
        <f t="shared" si="2"/>
        <v>249.38777701004398</v>
      </c>
      <c r="P35" s="98"/>
    </row>
    <row r="36" spans="1:16" s="96" customFormat="1" x14ac:dyDescent="0.25">
      <c r="A36" s="95" t="s">
        <v>48</v>
      </c>
      <c r="B36" s="95"/>
      <c r="C36" s="86">
        <v>14140</v>
      </c>
      <c r="D36" s="99"/>
      <c r="E36" s="109">
        <v>6411794</v>
      </c>
      <c r="F36" s="109"/>
      <c r="G36" s="109">
        <v>746996</v>
      </c>
      <c r="H36" s="86"/>
      <c r="I36" s="126">
        <f t="shared" si="0"/>
        <v>5664798</v>
      </c>
      <c r="J36" s="127"/>
      <c r="K36" s="124">
        <f t="shared" si="1"/>
        <v>400.62220650636493</v>
      </c>
      <c r="L36" s="124"/>
      <c r="M36" s="128">
        <v>215.25506214551001</v>
      </c>
      <c r="N36" s="124"/>
      <c r="O36" s="124">
        <f t="shared" si="2"/>
        <v>185.36714436085492</v>
      </c>
      <c r="P36" s="98"/>
    </row>
    <row r="37" spans="1:16" s="96" customFormat="1" x14ac:dyDescent="0.25">
      <c r="A37" s="96" t="s">
        <v>49</v>
      </c>
      <c r="C37" s="86">
        <f>SUM(C11:C36)</f>
        <v>1442252</v>
      </c>
      <c r="D37" s="86"/>
      <c r="E37" s="86">
        <f>SUM(E11:E36)</f>
        <v>680065858</v>
      </c>
      <c r="F37" s="86"/>
      <c r="G37" s="86">
        <f>SUM(G11:G36)</f>
        <v>74471050</v>
      </c>
      <c r="H37" s="86"/>
      <c r="I37" s="126">
        <f t="shared" si="0"/>
        <v>605594808</v>
      </c>
      <c r="J37" s="127"/>
      <c r="K37" s="124">
        <f t="shared" si="1"/>
        <v>419.89528043642861</v>
      </c>
      <c r="L37" s="128"/>
      <c r="M37" s="128">
        <v>203.99996585523101</v>
      </c>
      <c r="N37" s="128"/>
      <c r="O37" s="124">
        <f t="shared" si="2"/>
        <v>215.8953145811976</v>
      </c>
    </row>
  </sheetData>
  <phoneticPr fontId="0" type="noConversion"/>
  <pageMargins left="0.78740157480314965" right="0.78740157480314965" top="0.77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S37"/>
  <sheetViews>
    <sheetView workbookViewId="0">
      <selection activeCell="H6" sqref="H6:I6"/>
    </sheetView>
  </sheetViews>
  <sheetFormatPr baseColWidth="10" defaultColWidth="11.44140625" defaultRowHeight="13.2" x14ac:dyDescent="0.25"/>
  <cols>
    <col min="1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213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82</v>
      </c>
      <c r="D8" s="50"/>
      <c r="E8" s="50" t="s">
        <v>82</v>
      </c>
      <c r="F8" s="50"/>
      <c r="G8" s="105" t="s">
        <v>82</v>
      </c>
      <c r="H8" s="50"/>
      <c r="I8" s="50" t="s">
        <v>82</v>
      </c>
      <c r="J8" s="50"/>
      <c r="K8" s="106" t="s">
        <v>83</v>
      </c>
      <c r="L8" s="53"/>
      <c r="M8" s="91" t="s">
        <v>59</v>
      </c>
      <c r="N8" s="52"/>
      <c r="O8" s="90" t="s">
        <v>83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181864</v>
      </c>
      <c r="D11" s="99"/>
      <c r="E11" s="109">
        <v>97212156</v>
      </c>
      <c r="F11" s="109"/>
      <c r="G11" s="109">
        <v>9935301</v>
      </c>
      <c r="H11" s="86"/>
      <c r="I11" s="126">
        <f>E11-G11</f>
        <v>87276855</v>
      </c>
      <c r="J11" s="127"/>
      <c r="K11" s="124">
        <f>I11/C11</f>
        <v>479.90176725465182</v>
      </c>
      <c r="L11" s="124"/>
      <c r="M11" s="128">
        <v>195.25737834169001</v>
      </c>
      <c r="N11" s="124"/>
      <c r="O11" s="124">
        <f>K11-M11</f>
        <v>284.6443889129618</v>
      </c>
      <c r="P11" s="97"/>
    </row>
    <row r="12" spans="1:19" s="96" customFormat="1" x14ac:dyDescent="0.25">
      <c r="A12" s="95" t="s">
        <v>24</v>
      </c>
      <c r="B12" s="95"/>
      <c r="C12" s="86">
        <v>160181</v>
      </c>
      <c r="D12" s="99"/>
      <c r="E12" s="109">
        <v>84473694</v>
      </c>
      <c r="F12" s="109"/>
      <c r="G12" s="109">
        <v>8992655</v>
      </c>
      <c r="H12" s="86"/>
      <c r="I12" s="126">
        <f t="shared" ref="I12:I37" si="0">E12-G12</f>
        <v>75481039</v>
      </c>
      <c r="J12" s="127"/>
      <c r="K12" s="124">
        <f t="shared" ref="K12:K37" si="1">I12/C12</f>
        <v>471.22342225357562</v>
      </c>
      <c r="L12" s="124"/>
      <c r="M12" s="128">
        <v>202.43394482957299</v>
      </c>
      <c r="N12" s="124"/>
      <c r="O12" s="124">
        <f t="shared" ref="O12:O37" si="2">K12-M12</f>
        <v>268.7894774240026</v>
      </c>
      <c r="P12" s="98"/>
    </row>
    <row r="13" spans="1:19" s="96" customFormat="1" x14ac:dyDescent="0.25">
      <c r="A13" s="95" t="s">
        <v>25</v>
      </c>
      <c r="B13" s="95"/>
      <c r="C13" s="86">
        <v>49284</v>
      </c>
      <c r="D13" s="99"/>
      <c r="E13" s="109">
        <v>23609428</v>
      </c>
      <c r="F13" s="109"/>
      <c r="G13" s="109">
        <v>2295757</v>
      </c>
      <c r="H13" s="86"/>
      <c r="I13" s="126">
        <f t="shared" si="0"/>
        <v>21313671</v>
      </c>
      <c r="J13" s="127"/>
      <c r="K13" s="124">
        <f t="shared" si="1"/>
        <v>432.46633795958121</v>
      </c>
      <c r="L13" s="124"/>
      <c r="M13" s="128">
        <v>167.30421331602301</v>
      </c>
      <c r="N13" s="124"/>
      <c r="O13" s="124">
        <f t="shared" si="2"/>
        <v>265.16212464355817</v>
      </c>
      <c r="P13" s="98"/>
    </row>
    <row r="14" spans="1:19" s="96" customFormat="1" x14ac:dyDescent="0.25">
      <c r="A14" s="95" t="s">
        <v>26</v>
      </c>
      <c r="B14" s="95"/>
      <c r="C14" s="86">
        <v>6634</v>
      </c>
      <c r="D14" s="99"/>
      <c r="E14" s="109">
        <v>2704631</v>
      </c>
      <c r="F14" s="109"/>
      <c r="G14" s="109">
        <v>317130</v>
      </c>
      <c r="H14" s="86"/>
      <c r="I14" s="126">
        <f t="shared" si="0"/>
        <v>2387501</v>
      </c>
      <c r="J14" s="127"/>
      <c r="K14" s="124">
        <f t="shared" si="1"/>
        <v>359.88860416038591</v>
      </c>
      <c r="L14" s="124"/>
      <c r="M14" s="128">
        <v>155.39737538851199</v>
      </c>
      <c r="N14" s="124"/>
      <c r="O14" s="124">
        <f t="shared" si="2"/>
        <v>204.49122877187392</v>
      </c>
      <c r="P14" s="98"/>
    </row>
    <row r="15" spans="1:19" s="96" customFormat="1" x14ac:dyDescent="0.25">
      <c r="A15" s="95" t="s">
        <v>27</v>
      </c>
      <c r="B15" s="95"/>
      <c r="C15" s="86">
        <v>16891</v>
      </c>
      <c r="D15" s="99"/>
      <c r="E15" s="109">
        <v>7930523</v>
      </c>
      <c r="F15" s="109"/>
      <c r="G15" s="109">
        <v>847747</v>
      </c>
      <c r="H15" s="86"/>
      <c r="I15" s="126">
        <f t="shared" si="0"/>
        <v>7082776</v>
      </c>
      <c r="J15" s="127"/>
      <c r="K15" s="124">
        <f t="shared" si="1"/>
        <v>419.32247942691373</v>
      </c>
      <c r="L15" s="124"/>
      <c r="M15" s="128">
        <v>163.16924898094001</v>
      </c>
      <c r="N15" s="124"/>
      <c r="O15" s="124">
        <f t="shared" si="2"/>
        <v>256.15323044597369</v>
      </c>
      <c r="P15" s="98"/>
    </row>
    <row r="16" spans="1:19" s="96" customFormat="1" x14ac:dyDescent="0.25">
      <c r="A16" s="95" t="s">
        <v>28</v>
      </c>
      <c r="B16" s="95"/>
      <c r="C16" s="86">
        <v>4538</v>
      </c>
      <c r="D16" s="99"/>
      <c r="E16" s="109">
        <v>1846856</v>
      </c>
      <c r="F16" s="109"/>
      <c r="G16" s="109">
        <v>215435</v>
      </c>
      <c r="H16" s="86"/>
      <c r="I16" s="126">
        <f t="shared" si="0"/>
        <v>1631421</v>
      </c>
      <c r="J16" s="127"/>
      <c r="K16" s="124">
        <f t="shared" si="1"/>
        <v>359.50220361392684</v>
      </c>
      <c r="L16" s="124"/>
      <c r="M16" s="128">
        <v>154.05954056831399</v>
      </c>
      <c r="N16" s="124"/>
      <c r="O16" s="124">
        <f t="shared" si="2"/>
        <v>205.44266304561285</v>
      </c>
      <c r="P16" s="98"/>
    </row>
    <row r="17" spans="1:16" s="96" customFormat="1" x14ac:dyDescent="0.25">
      <c r="A17" s="95" t="s">
        <v>29</v>
      </c>
      <c r="B17" s="95"/>
      <c r="C17" s="86">
        <v>5471</v>
      </c>
      <c r="D17" s="99"/>
      <c r="E17" s="109">
        <v>2357970</v>
      </c>
      <c r="F17" s="109"/>
      <c r="G17" s="109">
        <v>260842</v>
      </c>
      <c r="H17" s="86"/>
      <c r="I17" s="126">
        <f t="shared" si="0"/>
        <v>2097128</v>
      </c>
      <c r="J17" s="127"/>
      <c r="K17" s="124">
        <f t="shared" si="1"/>
        <v>383.31712666788519</v>
      </c>
      <c r="L17" s="124"/>
      <c r="M17" s="128">
        <v>146.22564677134801</v>
      </c>
      <c r="N17" s="124"/>
      <c r="O17" s="124">
        <f t="shared" si="2"/>
        <v>237.09147989653718</v>
      </c>
      <c r="P17" s="98"/>
    </row>
    <row r="18" spans="1:16" s="96" customFormat="1" x14ac:dyDescent="0.25">
      <c r="A18" s="95" t="s">
        <v>30</v>
      </c>
      <c r="B18" s="95"/>
      <c r="C18" s="86">
        <v>6587</v>
      </c>
      <c r="D18" s="99"/>
      <c r="E18" s="109">
        <v>2759367</v>
      </c>
      <c r="F18" s="109"/>
      <c r="G18" s="109">
        <v>323447</v>
      </c>
      <c r="H18" s="86"/>
      <c r="I18" s="126">
        <f t="shared" si="0"/>
        <v>2435920</v>
      </c>
      <c r="J18" s="127"/>
      <c r="K18" s="124">
        <f t="shared" si="1"/>
        <v>369.80719599210568</v>
      </c>
      <c r="L18" s="124"/>
      <c r="M18" s="128">
        <v>167.049037914184</v>
      </c>
      <c r="N18" s="124"/>
      <c r="O18" s="124">
        <f t="shared" si="2"/>
        <v>202.75815807792168</v>
      </c>
      <c r="P18" s="98"/>
    </row>
    <row r="19" spans="1:16" s="96" customFormat="1" x14ac:dyDescent="0.25">
      <c r="A19" s="95" t="s">
        <v>31</v>
      </c>
      <c r="B19" s="95"/>
      <c r="C19" s="86">
        <v>12378</v>
      </c>
      <c r="D19" s="99"/>
      <c r="E19" s="109">
        <v>6160275</v>
      </c>
      <c r="F19" s="109"/>
      <c r="G19" s="109">
        <v>644763</v>
      </c>
      <c r="H19" s="86"/>
      <c r="I19" s="126">
        <f t="shared" si="0"/>
        <v>5515512</v>
      </c>
      <c r="J19" s="127"/>
      <c r="K19" s="124">
        <f t="shared" si="1"/>
        <v>445.58991759573439</v>
      </c>
      <c r="L19" s="124"/>
      <c r="M19" s="128">
        <v>165.90841351222099</v>
      </c>
      <c r="N19" s="124"/>
      <c r="O19" s="124">
        <f t="shared" si="2"/>
        <v>279.6815040835134</v>
      </c>
      <c r="P19" s="98"/>
    </row>
    <row r="20" spans="1:16" s="96" customFormat="1" x14ac:dyDescent="0.25">
      <c r="A20" s="95" t="s">
        <v>32</v>
      </c>
      <c r="B20" s="95"/>
      <c r="C20" s="86">
        <v>31188</v>
      </c>
      <c r="D20" s="99"/>
      <c r="E20" s="109">
        <v>18052441</v>
      </c>
      <c r="F20" s="109"/>
      <c r="G20" s="109">
        <v>1786011</v>
      </c>
      <c r="H20" s="86"/>
      <c r="I20" s="126">
        <f t="shared" si="0"/>
        <v>16266430</v>
      </c>
      <c r="J20" s="127"/>
      <c r="K20" s="124">
        <f t="shared" si="1"/>
        <v>521.5605361036296</v>
      </c>
      <c r="L20" s="124"/>
      <c r="M20" s="128">
        <v>193.89492579112701</v>
      </c>
      <c r="N20" s="124"/>
      <c r="O20" s="124">
        <f t="shared" si="2"/>
        <v>327.66561031250262</v>
      </c>
      <c r="P20" s="98"/>
    </row>
    <row r="21" spans="1:16" s="96" customFormat="1" x14ac:dyDescent="0.25">
      <c r="A21" s="95" t="s">
        <v>33</v>
      </c>
      <c r="B21" s="95"/>
      <c r="C21" s="86">
        <v>38568</v>
      </c>
      <c r="D21" s="99"/>
      <c r="E21" s="109">
        <v>20442333</v>
      </c>
      <c r="F21" s="109"/>
      <c r="G21" s="109">
        <v>2117767</v>
      </c>
      <c r="H21" s="86"/>
      <c r="I21" s="126">
        <f t="shared" si="0"/>
        <v>18324566</v>
      </c>
      <c r="J21" s="127"/>
      <c r="K21" s="124">
        <f t="shared" si="1"/>
        <v>475.12357394731384</v>
      </c>
      <c r="L21" s="124"/>
      <c r="M21" s="128">
        <v>194.36657718627299</v>
      </c>
      <c r="N21" s="124"/>
      <c r="O21" s="124">
        <f t="shared" si="2"/>
        <v>280.75699676104085</v>
      </c>
      <c r="P21" s="98"/>
    </row>
    <row r="22" spans="1:16" s="96" customFormat="1" x14ac:dyDescent="0.25">
      <c r="A22" s="95" t="s">
        <v>34</v>
      </c>
      <c r="B22" s="95"/>
      <c r="C22" s="86">
        <v>35430</v>
      </c>
      <c r="D22" s="99"/>
      <c r="E22" s="109">
        <v>21367863</v>
      </c>
      <c r="F22" s="109"/>
      <c r="G22" s="109">
        <v>2192584</v>
      </c>
      <c r="H22" s="86"/>
      <c r="I22" s="126">
        <f t="shared" si="0"/>
        <v>19175279</v>
      </c>
      <c r="J22" s="127"/>
      <c r="K22" s="124">
        <f t="shared" si="1"/>
        <v>541.21589048828673</v>
      </c>
      <c r="L22" s="124"/>
      <c r="M22" s="128">
        <v>273.53087448725302</v>
      </c>
      <c r="N22" s="124"/>
      <c r="O22" s="124">
        <f t="shared" si="2"/>
        <v>267.68501600103372</v>
      </c>
      <c r="P22" s="98"/>
    </row>
    <row r="23" spans="1:16" s="96" customFormat="1" x14ac:dyDescent="0.25">
      <c r="A23" s="95" t="s">
        <v>35</v>
      </c>
      <c r="B23" s="95"/>
      <c r="C23" s="86">
        <v>44030</v>
      </c>
      <c r="D23" s="99"/>
      <c r="E23" s="109">
        <v>25212685</v>
      </c>
      <c r="F23" s="109"/>
      <c r="G23" s="109">
        <v>2626007</v>
      </c>
      <c r="H23" s="86"/>
      <c r="I23" s="126">
        <f t="shared" si="0"/>
        <v>22586678</v>
      </c>
      <c r="J23" s="127"/>
      <c r="K23" s="124">
        <f t="shared" si="1"/>
        <v>512.98382920735867</v>
      </c>
      <c r="L23" s="124"/>
      <c r="M23" s="128">
        <v>208.186746202911</v>
      </c>
      <c r="N23" s="124"/>
      <c r="O23" s="124">
        <f t="shared" si="2"/>
        <v>304.7970830044477</v>
      </c>
      <c r="P23" s="98"/>
    </row>
    <row r="24" spans="1:16" s="96" customFormat="1" x14ac:dyDescent="0.25">
      <c r="A24" s="95" t="s">
        <v>36</v>
      </c>
      <c r="B24" s="95"/>
      <c r="C24" s="86">
        <v>12944</v>
      </c>
      <c r="D24" s="99"/>
      <c r="E24" s="109">
        <v>5856060</v>
      </c>
      <c r="F24" s="109"/>
      <c r="G24" s="109">
        <v>656786</v>
      </c>
      <c r="H24" s="86"/>
      <c r="I24" s="126">
        <f t="shared" si="0"/>
        <v>5199274</v>
      </c>
      <c r="J24" s="127"/>
      <c r="K24" s="124">
        <f t="shared" si="1"/>
        <v>401.67444375772561</v>
      </c>
      <c r="L24" s="124"/>
      <c r="M24" s="128">
        <v>194.10568145100299</v>
      </c>
      <c r="N24" s="124"/>
      <c r="O24" s="124">
        <f t="shared" si="2"/>
        <v>207.56876230672262</v>
      </c>
      <c r="P24" s="98"/>
    </row>
    <row r="25" spans="1:16" s="96" customFormat="1" x14ac:dyDescent="0.25">
      <c r="A25" s="95" t="s">
        <v>37</v>
      </c>
      <c r="B25" s="95"/>
      <c r="C25" s="86">
        <v>8985</v>
      </c>
      <c r="D25" s="99"/>
      <c r="E25" s="109">
        <v>3949486</v>
      </c>
      <c r="F25" s="109"/>
      <c r="G25" s="109">
        <v>422029</v>
      </c>
      <c r="H25" s="86"/>
      <c r="I25" s="126">
        <f t="shared" si="0"/>
        <v>3527457</v>
      </c>
      <c r="J25" s="127"/>
      <c r="K25" s="124">
        <f t="shared" si="1"/>
        <v>392.59398998330551</v>
      </c>
      <c r="L25" s="124"/>
      <c r="M25" s="128">
        <v>155.521755401126</v>
      </c>
      <c r="N25" s="124"/>
      <c r="O25" s="124">
        <f t="shared" si="2"/>
        <v>237.0722345821795</v>
      </c>
      <c r="P25" s="98"/>
    </row>
    <row r="26" spans="1:16" s="96" customFormat="1" x14ac:dyDescent="0.25">
      <c r="A26" s="95" t="s">
        <v>38</v>
      </c>
      <c r="B26" s="95"/>
      <c r="C26" s="86">
        <v>2203</v>
      </c>
      <c r="D26" s="99"/>
      <c r="E26" s="109">
        <v>910613</v>
      </c>
      <c r="F26" s="109"/>
      <c r="G26" s="109">
        <v>97579</v>
      </c>
      <c r="H26" s="86"/>
      <c r="I26" s="126">
        <f t="shared" si="0"/>
        <v>813034</v>
      </c>
      <c r="J26" s="127"/>
      <c r="K26" s="124">
        <f t="shared" si="1"/>
        <v>369.05764866091693</v>
      </c>
      <c r="L26" s="124"/>
      <c r="M26" s="128">
        <v>146.248997308664</v>
      </c>
      <c r="N26" s="124"/>
      <c r="O26" s="124">
        <f t="shared" si="2"/>
        <v>222.80865135225292</v>
      </c>
      <c r="P26" s="98"/>
    </row>
    <row r="27" spans="1:16" s="96" customFormat="1" x14ac:dyDescent="0.25">
      <c r="A27" s="95" t="s">
        <v>39</v>
      </c>
      <c r="B27" s="95"/>
      <c r="C27" s="86">
        <v>62119</v>
      </c>
      <c r="D27" s="99"/>
      <c r="E27" s="109">
        <v>30177497</v>
      </c>
      <c r="F27" s="109"/>
      <c r="G27" s="109">
        <v>3145765</v>
      </c>
      <c r="H27" s="86"/>
      <c r="I27" s="126">
        <f t="shared" si="0"/>
        <v>27031732</v>
      </c>
      <c r="J27" s="127"/>
      <c r="K27" s="124">
        <f t="shared" si="1"/>
        <v>435.16045010383294</v>
      </c>
      <c r="L27" s="124"/>
      <c r="M27" s="128">
        <v>169.66310888417101</v>
      </c>
      <c r="N27" s="124"/>
      <c r="O27" s="124">
        <f t="shared" si="2"/>
        <v>265.49734121966196</v>
      </c>
      <c r="P27" s="98"/>
    </row>
    <row r="28" spans="1:16" s="96" customFormat="1" x14ac:dyDescent="0.25">
      <c r="A28" s="95" t="s">
        <v>40</v>
      </c>
      <c r="B28" s="95"/>
      <c r="C28" s="86">
        <v>28372</v>
      </c>
      <c r="D28" s="99"/>
      <c r="E28" s="109">
        <v>13428322</v>
      </c>
      <c r="F28" s="109"/>
      <c r="G28" s="109">
        <v>1414061</v>
      </c>
      <c r="H28" s="86"/>
      <c r="I28" s="126">
        <f t="shared" si="0"/>
        <v>12014261</v>
      </c>
      <c r="J28" s="127"/>
      <c r="K28" s="124">
        <f t="shared" si="1"/>
        <v>423.45484985196674</v>
      </c>
      <c r="L28" s="124"/>
      <c r="M28" s="128">
        <v>167.131868238679</v>
      </c>
      <c r="N28" s="124"/>
      <c r="O28" s="124">
        <f t="shared" si="2"/>
        <v>256.32298161328777</v>
      </c>
      <c r="P28" s="98"/>
    </row>
    <row r="29" spans="1:16" s="96" customFormat="1" x14ac:dyDescent="0.25">
      <c r="A29" s="95" t="s">
        <v>41</v>
      </c>
      <c r="B29" s="95"/>
      <c r="C29" s="86">
        <v>74077</v>
      </c>
      <c r="D29" s="99"/>
      <c r="E29" s="109">
        <v>38999845</v>
      </c>
      <c r="F29" s="109"/>
      <c r="G29" s="109">
        <v>3805124</v>
      </c>
      <c r="H29" s="86"/>
      <c r="I29" s="126">
        <f t="shared" si="0"/>
        <v>35194721</v>
      </c>
      <c r="J29" s="127"/>
      <c r="K29" s="124">
        <f t="shared" si="1"/>
        <v>475.10996665631706</v>
      </c>
      <c r="L29" s="124"/>
      <c r="M29" s="128">
        <v>178.76385962742501</v>
      </c>
      <c r="N29" s="124"/>
      <c r="O29" s="124">
        <f t="shared" si="2"/>
        <v>296.34610702889205</v>
      </c>
      <c r="P29" s="98"/>
    </row>
    <row r="30" spans="1:16" s="96" customFormat="1" x14ac:dyDescent="0.25">
      <c r="A30" s="95" t="s">
        <v>42</v>
      </c>
      <c r="B30" s="95"/>
      <c r="C30" s="86">
        <v>31510</v>
      </c>
      <c r="D30" s="99"/>
      <c r="E30" s="109">
        <v>17244889</v>
      </c>
      <c r="F30" s="109"/>
      <c r="G30" s="109">
        <v>1614565</v>
      </c>
      <c r="H30" s="86"/>
      <c r="I30" s="126">
        <f t="shared" si="0"/>
        <v>15630324</v>
      </c>
      <c r="J30" s="127"/>
      <c r="K30" s="124">
        <f t="shared" si="1"/>
        <v>496.04328784512853</v>
      </c>
      <c r="L30" s="124"/>
      <c r="M30" s="128">
        <v>185.493887001047</v>
      </c>
      <c r="N30" s="124"/>
      <c r="O30" s="124">
        <f t="shared" si="2"/>
        <v>310.54940084408156</v>
      </c>
      <c r="P30" s="98"/>
    </row>
    <row r="31" spans="1:16" s="96" customFormat="1" x14ac:dyDescent="0.25">
      <c r="A31" s="95" t="s">
        <v>43</v>
      </c>
      <c r="B31" s="95"/>
      <c r="C31" s="86">
        <v>48531</v>
      </c>
      <c r="D31" s="99"/>
      <c r="E31" s="109">
        <v>35639525</v>
      </c>
      <c r="F31" s="109"/>
      <c r="G31" s="109">
        <v>2952081</v>
      </c>
      <c r="H31" s="86"/>
      <c r="I31" s="126">
        <f t="shared" si="0"/>
        <v>32687444</v>
      </c>
      <c r="J31" s="127"/>
      <c r="K31" s="124">
        <f t="shared" si="1"/>
        <v>673.53740907873316</v>
      </c>
      <c r="L31" s="124"/>
      <c r="M31" s="128">
        <v>250.371824677457</v>
      </c>
      <c r="N31" s="124"/>
      <c r="O31" s="124">
        <f t="shared" si="2"/>
        <v>423.16558440127619</v>
      </c>
      <c r="P31" s="98"/>
    </row>
    <row r="32" spans="1:16" s="96" customFormat="1" x14ac:dyDescent="0.25">
      <c r="A32" s="95" t="s">
        <v>44</v>
      </c>
      <c r="B32" s="95"/>
      <c r="C32" s="86">
        <v>91237</v>
      </c>
      <c r="D32" s="99"/>
      <c r="E32" s="109">
        <v>63997752</v>
      </c>
      <c r="F32" s="109"/>
      <c r="G32" s="109">
        <v>5855090</v>
      </c>
      <c r="H32" s="86"/>
      <c r="I32" s="126">
        <f t="shared" si="0"/>
        <v>58142662</v>
      </c>
      <c r="J32" s="127"/>
      <c r="K32" s="124">
        <f t="shared" si="1"/>
        <v>637.27064677707506</v>
      </c>
      <c r="L32" s="124"/>
      <c r="M32" s="128">
        <v>248.81203627315</v>
      </c>
      <c r="N32" s="124"/>
      <c r="O32" s="124">
        <f t="shared" si="2"/>
        <v>388.45861050392506</v>
      </c>
      <c r="P32" s="98"/>
    </row>
    <row r="33" spans="1:16" s="96" customFormat="1" x14ac:dyDescent="0.25">
      <c r="A33" s="95" t="s">
        <v>45</v>
      </c>
      <c r="B33" s="95"/>
      <c r="C33" s="86">
        <v>40978</v>
      </c>
      <c r="D33" s="99"/>
      <c r="E33" s="109">
        <v>21681501</v>
      </c>
      <c r="F33" s="109"/>
      <c r="G33" s="109">
        <v>2155875</v>
      </c>
      <c r="H33" s="86"/>
      <c r="I33" s="126">
        <f t="shared" si="0"/>
        <v>19525626</v>
      </c>
      <c r="J33" s="127"/>
      <c r="K33" s="124">
        <f t="shared" si="1"/>
        <v>476.49045829469469</v>
      </c>
      <c r="L33" s="124"/>
      <c r="M33" s="128">
        <v>183.53571578564899</v>
      </c>
      <c r="N33" s="124"/>
      <c r="O33" s="124">
        <f t="shared" si="2"/>
        <v>292.95474250904567</v>
      </c>
      <c r="P33" s="98"/>
    </row>
    <row r="34" spans="1:16" s="96" customFormat="1" x14ac:dyDescent="0.25">
      <c r="A34" s="95" t="s">
        <v>46</v>
      </c>
      <c r="B34" s="95"/>
      <c r="C34" s="86">
        <v>27442</v>
      </c>
      <c r="D34" s="99"/>
      <c r="E34" s="109">
        <v>17463911</v>
      </c>
      <c r="F34" s="109"/>
      <c r="G34" s="109">
        <v>1594048</v>
      </c>
      <c r="H34" s="86"/>
      <c r="I34" s="126">
        <f t="shared" si="0"/>
        <v>15869863</v>
      </c>
      <c r="J34" s="127"/>
      <c r="K34" s="124">
        <f t="shared" si="1"/>
        <v>578.30562641206905</v>
      </c>
      <c r="L34" s="124"/>
      <c r="M34" s="128">
        <v>250.17298974786701</v>
      </c>
      <c r="N34" s="124"/>
      <c r="O34" s="124">
        <f t="shared" si="2"/>
        <v>328.13263666420204</v>
      </c>
      <c r="P34" s="98"/>
    </row>
    <row r="35" spans="1:16" s="96" customFormat="1" x14ac:dyDescent="0.25">
      <c r="A35" s="95" t="s">
        <v>47</v>
      </c>
      <c r="B35" s="95"/>
      <c r="C35" s="86">
        <v>52405</v>
      </c>
      <c r="D35" s="99"/>
      <c r="E35" s="109">
        <v>40088037</v>
      </c>
      <c r="F35" s="109"/>
      <c r="G35" s="109">
        <v>3379497</v>
      </c>
      <c r="H35" s="86"/>
      <c r="I35" s="126">
        <f t="shared" si="0"/>
        <v>36708540</v>
      </c>
      <c r="J35" s="127"/>
      <c r="K35" s="124">
        <f t="shared" si="1"/>
        <v>700.47781700219446</v>
      </c>
      <c r="L35" s="124"/>
      <c r="M35" s="128">
        <v>282.58908681388999</v>
      </c>
      <c r="N35" s="124"/>
      <c r="O35" s="124">
        <f t="shared" si="2"/>
        <v>417.88873018830446</v>
      </c>
      <c r="P35" s="98"/>
    </row>
    <row r="36" spans="1:16" s="96" customFormat="1" x14ac:dyDescent="0.25">
      <c r="A36" s="95" t="s">
        <v>48</v>
      </c>
      <c r="B36" s="95"/>
      <c r="C36" s="86">
        <v>11124</v>
      </c>
      <c r="D36" s="99"/>
      <c r="E36" s="109">
        <v>6668157</v>
      </c>
      <c r="F36" s="109"/>
      <c r="G36" s="109">
        <v>644471</v>
      </c>
      <c r="H36" s="86"/>
      <c r="I36" s="126">
        <f t="shared" si="0"/>
        <v>6023686</v>
      </c>
      <c r="J36" s="127"/>
      <c r="K36" s="124">
        <f t="shared" si="1"/>
        <v>541.50359582883857</v>
      </c>
      <c r="L36" s="124"/>
      <c r="M36" s="128">
        <v>215.25506214551001</v>
      </c>
      <c r="N36" s="124"/>
      <c r="O36" s="124">
        <f t="shared" si="2"/>
        <v>326.24853368332856</v>
      </c>
      <c r="P36" s="98"/>
    </row>
    <row r="37" spans="1:16" s="96" customFormat="1" x14ac:dyDescent="0.25">
      <c r="A37" s="96" t="s">
        <v>49</v>
      </c>
      <c r="C37" s="86">
        <f>SUM(C11:C36)</f>
        <v>1084971</v>
      </c>
      <c r="D37" s="86"/>
      <c r="E37" s="86">
        <f>SUM(E11:E36)</f>
        <v>610235817</v>
      </c>
      <c r="F37" s="86"/>
      <c r="G37" s="86">
        <f>SUM(G11:G36)</f>
        <v>60292417</v>
      </c>
      <c r="H37" s="86"/>
      <c r="I37" s="126">
        <f t="shared" si="0"/>
        <v>549943400</v>
      </c>
      <c r="J37" s="127"/>
      <c r="K37" s="124">
        <f t="shared" si="1"/>
        <v>506.87382427733093</v>
      </c>
      <c r="L37" s="128"/>
      <c r="M37" s="128">
        <v>203.99996585523101</v>
      </c>
      <c r="N37" s="128"/>
      <c r="O37" s="124">
        <f t="shared" si="2"/>
        <v>302.87385842209994</v>
      </c>
    </row>
  </sheetData>
  <phoneticPr fontId="0" type="noConversion"/>
  <pageMargins left="0.78740157480314965" right="0.78740157480314965" top="0.77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S37"/>
  <sheetViews>
    <sheetView workbookViewId="0">
      <selection activeCell="H6" sqref="H6:I6"/>
    </sheetView>
  </sheetViews>
  <sheetFormatPr baseColWidth="10" defaultColWidth="11.44140625" defaultRowHeight="13.2" x14ac:dyDescent="0.25"/>
  <cols>
    <col min="1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214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84</v>
      </c>
      <c r="D8" s="50"/>
      <c r="E8" s="50" t="s">
        <v>84</v>
      </c>
      <c r="F8" s="50"/>
      <c r="G8" s="105" t="s">
        <v>84</v>
      </c>
      <c r="H8" s="50"/>
      <c r="I8" s="50" t="s">
        <v>84</v>
      </c>
      <c r="J8" s="50"/>
      <c r="K8" s="106" t="s">
        <v>85</v>
      </c>
      <c r="L8" s="53"/>
      <c r="M8" s="91" t="s">
        <v>59</v>
      </c>
      <c r="N8" s="52"/>
      <c r="O8" s="90" t="s">
        <v>85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113144</v>
      </c>
      <c r="D11" s="99"/>
      <c r="E11" s="109">
        <v>72973594</v>
      </c>
      <c r="F11" s="109"/>
      <c r="G11" s="109">
        <v>6678768</v>
      </c>
      <c r="H11" s="86"/>
      <c r="I11" s="126">
        <f>E11-G11</f>
        <v>66294826</v>
      </c>
      <c r="J11" s="127"/>
      <c r="K11" s="124">
        <f>I11/C11</f>
        <v>585.93320016969528</v>
      </c>
      <c r="L11" s="124"/>
      <c r="M11" s="128">
        <v>195.25737834169001</v>
      </c>
      <c r="N11" s="124"/>
      <c r="O11" s="124">
        <f>K11-M11</f>
        <v>390.67582182800527</v>
      </c>
      <c r="P11" s="97"/>
    </row>
    <row r="12" spans="1:19" s="96" customFormat="1" x14ac:dyDescent="0.25">
      <c r="A12" s="95" t="s">
        <v>24</v>
      </c>
      <c r="B12" s="95"/>
      <c r="C12" s="86">
        <v>108737</v>
      </c>
      <c r="D12" s="99"/>
      <c r="E12" s="109">
        <v>67777945</v>
      </c>
      <c r="F12" s="109"/>
      <c r="G12" s="109">
        <v>6601792</v>
      </c>
      <c r="H12" s="86"/>
      <c r="I12" s="126">
        <f t="shared" ref="I12:I37" si="0">E12-G12</f>
        <v>61176153</v>
      </c>
      <c r="J12" s="127"/>
      <c r="K12" s="124">
        <f t="shared" ref="K12:K37" si="1">I12/C12</f>
        <v>562.60659205238323</v>
      </c>
      <c r="L12" s="124"/>
      <c r="M12" s="128">
        <v>202.43394482957299</v>
      </c>
      <c r="N12" s="124"/>
      <c r="O12" s="124">
        <f t="shared" ref="O12:O37" si="2">K12-M12</f>
        <v>360.17264722281027</v>
      </c>
      <c r="P12" s="98"/>
    </row>
    <row r="13" spans="1:19" s="96" customFormat="1" x14ac:dyDescent="0.25">
      <c r="A13" s="95" t="s">
        <v>25</v>
      </c>
      <c r="B13" s="95"/>
      <c r="C13" s="86">
        <v>31729</v>
      </c>
      <c r="D13" s="99"/>
      <c r="E13" s="109">
        <v>18535401</v>
      </c>
      <c r="F13" s="109"/>
      <c r="G13" s="109">
        <v>1659004</v>
      </c>
      <c r="H13" s="86"/>
      <c r="I13" s="126">
        <f t="shared" si="0"/>
        <v>16876397</v>
      </c>
      <c r="J13" s="127"/>
      <c r="K13" s="124">
        <f t="shared" si="1"/>
        <v>531.89186548583314</v>
      </c>
      <c r="L13" s="124"/>
      <c r="M13" s="128">
        <v>167.30421331602301</v>
      </c>
      <c r="N13" s="124"/>
      <c r="O13" s="124">
        <f t="shared" si="2"/>
        <v>364.5876521698101</v>
      </c>
      <c r="P13" s="98"/>
    </row>
    <row r="14" spans="1:19" s="96" customFormat="1" x14ac:dyDescent="0.25">
      <c r="A14" s="95" t="s">
        <v>26</v>
      </c>
      <c r="B14" s="95"/>
      <c r="C14" s="86">
        <v>4266</v>
      </c>
      <c r="D14" s="99"/>
      <c r="E14" s="109">
        <v>2264400</v>
      </c>
      <c r="F14" s="109"/>
      <c r="G14" s="109">
        <v>231581</v>
      </c>
      <c r="H14" s="86"/>
      <c r="I14" s="126">
        <f t="shared" si="0"/>
        <v>2032819</v>
      </c>
      <c r="J14" s="127"/>
      <c r="K14" s="124">
        <f t="shared" si="1"/>
        <v>476.51640881387715</v>
      </c>
      <c r="L14" s="124"/>
      <c r="M14" s="128">
        <v>155.39737538851199</v>
      </c>
      <c r="N14" s="124"/>
      <c r="O14" s="124">
        <f t="shared" si="2"/>
        <v>321.11903342536516</v>
      </c>
      <c r="P14" s="98"/>
    </row>
    <row r="15" spans="1:19" s="96" customFormat="1" x14ac:dyDescent="0.25">
      <c r="A15" s="95" t="s">
        <v>27</v>
      </c>
      <c r="B15" s="95"/>
      <c r="C15" s="86">
        <v>10570</v>
      </c>
      <c r="D15" s="99"/>
      <c r="E15" s="109">
        <v>5776729</v>
      </c>
      <c r="F15" s="109"/>
      <c r="G15" s="109">
        <v>583646</v>
      </c>
      <c r="H15" s="86"/>
      <c r="I15" s="126">
        <f t="shared" si="0"/>
        <v>5193083</v>
      </c>
      <c r="J15" s="127"/>
      <c r="K15" s="124">
        <f t="shared" si="1"/>
        <v>491.30397350993377</v>
      </c>
      <c r="L15" s="124"/>
      <c r="M15" s="128">
        <v>163.16924898094001</v>
      </c>
      <c r="N15" s="124"/>
      <c r="O15" s="124">
        <f t="shared" si="2"/>
        <v>328.13472452899373</v>
      </c>
      <c r="P15" s="98"/>
    </row>
    <row r="16" spans="1:19" s="96" customFormat="1" x14ac:dyDescent="0.25">
      <c r="A16" s="95" t="s">
        <v>28</v>
      </c>
      <c r="B16" s="95"/>
      <c r="C16" s="86">
        <v>3288</v>
      </c>
      <c r="D16" s="99"/>
      <c r="E16" s="109">
        <v>1475295</v>
      </c>
      <c r="F16" s="109"/>
      <c r="G16" s="109">
        <v>164276</v>
      </c>
      <c r="H16" s="86"/>
      <c r="I16" s="126">
        <f t="shared" si="0"/>
        <v>1311019</v>
      </c>
      <c r="J16" s="127"/>
      <c r="K16" s="124">
        <f t="shared" si="1"/>
        <v>398.72840632603408</v>
      </c>
      <c r="L16" s="124"/>
      <c r="M16" s="128">
        <v>154.05954056831399</v>
      </c>
      <c r="N16" s="124"/>
      <c r="O16" s="124">
        <f t="shared" si="2"/>
        <v>244.66886575772008</v>
      </c>
      <c r="P16" s="98"/>
    </row>
    <row r="17" spans="1:16" s="96" customFormat="1" x14ac:dyDescent="0.25">
      <c r="A17" s="95" t="s">
        <v>29</v>
      </c>
      <c r="B17" s="95"/>
      <c r="C17" s="86">
        <v>2934</v>
      </c>
      <c r="D17" s="99"/>
      <c r="E17" s="109">
        <v>1478332</v>
      </c>
      <c r="F17" s="109"/>
      <c r="G17" s="109">
        <v>152381</v>
      </c>
      <c r="H17" s="86"/>
      <c r="I17" s="126">
        <f t="shared" si="0"/>
        <v>1325951</v>
      </c>
      <c r="J17" s="127"/>
      <c r="K17" s="124">
        <f t="shared" si="1"/>
        <v>451.92603953646898</v>
      </c>
      <c r="L17" s="124"/>
      <c r="M17" s="128">
        <v>146.22564677134801</v>
      </c>
      <c r="N17" s="124"/>
      <c r="O17" s="124">
        <f t="shared" si="2"/>
        <v>305.70039276512097</v>
      </c>
      <c r="P17" s="98"/>
    </row>
    <row r="18" spans="1:16" s="96" customFormat="1" x14ac:dyDescent="0.25">
      <c r="A18" s="95" t="s">
        <v>30</v>
      </c>
      <c r="B18" s="95"/>
      <c r="C18" s="86">
        <v>4510</v>
      </c>
      <c r="D18" s="99"/>
      <c r="E18" s="109">
        <v>2399169</v>
      </c>
      <c r="F18" s="109"/>
      <c r="G18" s="109">
        <v>238151</v>
      </c>
      <c r="H18" s="86"/>
      <c r="I18" s="126">
        <f t="shared" si="0"/>
        <v>2161018</v>
      </c>
      <c r="J18" s="127"/>
      <c r="K18" s="124">
        <f t="shared" si="1"/>
        <v>479.16141906873617</v>
      </c>
      <c r="L18" s="124"/>
      <c r="M18" s="128">
        <v>167.049037914184</v>
      </c>
      <c r="N18" s="124"/>
      <c r="O18" s="124">
        <f t="shared" si="2"/>
        <v>312.11238115455217</v>
      </c>
      <c r="P18" s="98"/>
    </row>
    <row r="19" spans="1:16" s="96" customFormat="1" x14ac:dyDescent="0.25">
      <c r="A19" s="95" t="s">
        <v>31</v>
      </c>
      <c r="B19" s="95"/>
      <c r="C19" s="86">
        <v>6757</v>
      </c>
      <c r="D19" s="99"/>
      <c r="E19" s="109">
        <v>4369592</v>
      </c>
      <c r="F19" s="109"/>
      <c r="G19" s="109">
        <v>379995</v>
      </c>
      <c r="H19" s="86"/>
      <c r="I19" s="126">
        <f t="shared" si="0"/>
        <v>3989597</v>
      </c>
      <c r="J19" s="127"/>
      <c r="K19" s="124">
        <f t="shared" si="1"/>
        <v>590.43910019239308</v>
      </c>
      <c r="L19" s="124"/>
      <c r="M19" s="128">
        <v>165.90841351222099</v>
      </c>
      <c r="N19" s="124"/>
      <c r="O19" s="124">
        <f t="shared" si="2"/>
        <v>424.5306866801721</v>
      </c>
      <c r="P19" s="98"/>
    </row>
    <row r="20" spans="1:16" s="96" customFormat="1" x14ac:dyDescent="0.25">
      <c r="A20" s="95" t="s">
        <v>32</v>
      </c>
      <c r="B20" s="95"/>
      <c r="C20" s="86">
        <v>19762</v>
      </c>
      <c r="D20" s="99"/>
      <c r="E20" s="109">
        <v>13432260</v>
      </c>
      <c r="F20" s="109"/>
      <c r="G20" s="109">
        <v>1183482</v>
      </c>
      <c r="H20" s="86"/>
      <c r="I20" s="126">
        <f t="shared" si="0"/>
        <v>12248778</v>
      </c>
      <c r="J20" s="127"/>
      <c r="K20" s="124">
        <f t="shared" si="1"/>
        <v>619.81469486894036</v>
      </c>
      <c r="L20" s="124"/>
      <c r="M20" s="128">
        <v>193.89492579112701</v>
      </c>
      <c r="N20" s="124"/>
      <c r="O20" s="124">
        <f t="shared" si="2"/>
        <v>425.91976907781338</v>
      </c>
      <c r="P20" s="98"/>
    </row>
    <row r="21" spans="1:16" s="96" customFormat="1" x14ac:dyDescent="0.25">
      <c r="A21" s="95" t="s">
        <v>33</v>
      </c>
      <c r="B21" s="95"/>
      <c r="C21" s="86">
        <v>24854</v>
      </c>
      <c r="D21" s="99"/>
      <c r="E21" s="109">
        <v>15281019</v>
      </c>
      <c r="F21" s="109"/>
      <c r="G21" s="109">
        <v>1481833</v>
      </c>
      <c r="H21" s="86"/>
      <c r="I21" s="126">
        <f t="shared" si="0"/>
        <v>13799186</v>
      </c>
      <c r="J21" s="127"/>
      <c r="K21" s="124">
        <f t="shared" si="1"/>
        <v>555.20986561519271</v>
      </c>
      <c r="L21" s="124"/>
      <c r="M21" s="128">
        <v>194.36657718627299</v>
      </c>
      <c r="N21" s="124"/>
      <c r="O21" s="124">
        <f t="shared" si="2"/>
        <v>360.84328842891972</v>
      </c>
      <c r="P21" s="98"/>
    </row>
    <row r="22" spans="1:16" s="96" customFormat="1" x14ac:dyDescent="0.25">
      <c r="A22" s="95" t="s">
        <v>34</v>
      </c>
      <c r="B22" s="95"/>
      <c r="C22" s="86">
        <v>23137</v>
      </c>
      <c r="D22" s="99"/>
      <c r="E22" s="109">
        <v>17627034</v>
      </c>
      <c r="F22" s="109"/>
      <c r="G22" s="109">
        <v>1574023</v>
      </c>
      <c r="H22" s="86"/>
      <c r="I22" s="126">
        <f t="shared" si="0"/>
        <v>16053011</v>
      </c>
      <c r="J22" s="127"/>
      <c r="K22" s="124">
        <f t="shared" si="1"/>
        <v>693.82422094480705</v>
      </c>
      <c r="L22" s="124"/>
      <c r="M22" s="128">
        <v>273.53087448725302</v>
      </c>
      <c r="N22" s="124"/>
      <c r="O22" s="124">
        <f t="shared" si="2"/>
        <v>420.29334645755404</v>
      </c>
      <c r="P22" s="98"/>
    </row>
    <row r="23" spans="1:16" s="96" customFormat="1" x14ac:dyDescent="0.25">
      <c r="A23" s="95" t="s">
        <v>35</v>
      </c>
      <c r="B23" s="95"/>
      <c r="C23" s="86">
        <v>24619</v>
      </c>
      <c r="D23" s="99"/>
      <c r="E23" s="109">
        <v>16780781</v>
      </c>
      <c r="F23" s="109"/>
      <c r="G23" s="109">
        <v>1557112</v>
      </c>
      <c r="H23" s="86"/>
      <c r="I23" s="126">
        <f t="shared" si="0"/>
        <v>15223669</v>
      </c>
      <c r="J23" s="127"/>
      <c r="K23" s="124">
        <f t="shared" si="1"/>
        <v>618.37072992404239</v>
      </c>
      <c r="L23" s="124"/>
      <c r="M23" s="128">
        <v>208.186746202911</v>
      </c>
      <c r="N23" s="124"/>
      <c r="O23" s="124">
        <f t="shared" si="2"/>
        <v>410.18398372113143</v>
      </c>
      <c r="P23" s="98"/>
    </row>
    <row r="24" spans="1:16" s="96" customFormat="1" x14ac:dyDescent="0.25">
      <c r="A24" s="95" t="s">
        <v>36</v>
      </c>
      <c r="B24" s="95"/>
      <c r="C24" s="86">
        <v>8541</v>
      </c>
      <c r="D24" s="99"/>
      <c r="E24" s="109">
        <v>4608032</v>
      </c>
      <c r="F24" s="109"/>
      <c r="G24" s="109">
        <v>484816</v>
      </c>
      <c r="H24" s="86"/>
      <c r="I24" s="126">
        <f t="shared" si="0"/>
        <v>4123216</v>
      </c>
      <c r="J24" s="127"/>
      <c r="K24" s="124">
        <f t="shared" si="1"/>
        <v>482.75564922140262</v>
      </c>
      <c r="L24" s="124"/>
      <c r="M24" s="128">
        <v>194.10568145100299</v>
      </c>
      <c r="N24" s="124"/>
      <c r="O24" s="124">
        <f t="shared" si="2"/>
        <v>288.6499677703996</v>
      </c>
      <c r="P24" s="98"/>
    </row>
    <row r="25" spans="1:16" s="96" customFormat="1" x14ac:dyDescent="0.25">
      <c r="A25" s="95" t="s">
        <v>37</v>
      </c>
      <c r="B25" s="95"/>
      <c r="C25" s="86">
        <v>5261</v>
      </c>
      <c r="D25" s="99"/>
      <c r="E25" s="109">
        <v>2455458</v>
      </c>
      <c r="F25" s="109"/>
      <c r="G25" s="109">
        <v>271822</v>
      </c>
      <c r="H25" s="86"/>
      <c r="I25" s="126">
        <f t="shared" si="0"/>
        <v>2183636</v>
      </c>
      <c r="J25" s="127"/>
      <c r="K25" s="124">
        <f t="shared" si="1"/>
        <v>415.0610150161566</v>
      </c>
      <c r="L25" s="124"/>
      <c r="M25" s="128">
        <v>155.521755401126</v>
      </c>
      <c r="N25" s="124"/>
      <c r="O25" s="124">
        <f t="shared" si="2"/>
        <v>259.53925961503057</v>
      </c>
      <c r="P25" s="98"/>
    </row>
    <row r="26" spans="1:16" s="96" customFormat="1" x14ac:dyDescent="0.25">
      <c r="A26" s="95" t="s">
        <v>38</v>
      </c>
      <c r="B26" s="95"/>
      <c r="C26" s="86">
        <v>1332</v>
      </c>
      <c r="D26" s="99"/>
      <c r="E26" s="109">
        <v>491655</v>
      </c>
      <c r="F26" s="109"/>
      <c r="G26" s="109">
        <v>58966</v>
      </c>
      <c r="H26" s="86"/>
      <c r="I26" s="126">
        <f t="shared" si="0"/>
        <v>432689</v>
      </c>
      <c r="J26" s="127"/>
      <c r="K26" s="124">
        <f t="shared" si="1"/>
        <v>324.84159159159157</v>
      </c>
      <c r="L26" s="124"/>
      <c r="M26" s="128">
        <v>146.248997308664</v>
      </c>
      <c r="N26" s="124"/>
      <c r="O26" s="124">
        <f t="shared" si="2"/>
        <v>178.59259428292756</v>
      </c>
      <c r="P26" s="98"/>
    </row>
    <row r="27" spans="1:16" s="96" customFormat="1" x14ac:dyDescent="0.25">
      <c r="A27" s="95" t="s">
        <v>39</v>
      </c>
      <c r="B27" s="95"/>
      <c r="C27" s="86">
        <v>40982</v>
      </c>
      <c r="D27" s="99"/>
      <c r="E27" s="109">
        <v>22673728</v>
      </c>
      <c r="F27" s="109"/>
      <c r="G27" s="109">
        <v>2235071</v>
      </c>
      <c r="H27" s="86"/>
      <c r="I27" s="126">
        <f t="shared" si="0"/>
        <v>20438657</v>
      </c>
      <c r="J27" s="127"/>
      <c r="K27" s="124">
        <f t="shared" si="1"/>
        <v>498.72278073300475</v>
      </c>
      <c r="L27" s="124"/>
      <c r="M27" s="128">
        <v>169.66310888417101</v>
      </c>
      <c r="N27" s="124"/>
      <c r="O27" s="124">
        <f t="shared" si="2"/>
        <v>329.05967184883377</v>
      </c>
      <c r="P27" s="98"/>
    </row>
    <row r="28" spans="1:16" s="96" customFormat="1" x14ac:dyDescent="0.25">
      <c r="A28" s="95" t="s">
        <v>40</v>
      </c>
      <c r="B28" s="95"/>
      <c r="C28" s="86">
        <v>18273</v>
      </c>
      <c r="D28" s="99"/>
      <c r="E28" s="109">
        <v>9792573</v>
      </c>
      <c r="F28" s="109"/>
      <c r="G28" s="109">
        <v>970833</v>
      </c>
      <c r="H28" s="86"/>
      <c r="I28" s="126">
        <f t="shared" si="0"/>
        <v>8821740</v>
      </c>
      <c r="J28" s="127"/>
      <c r="K28" s="124">
        <f t="shared" si="1"/>
        <v>482.77458545394848</v>
      </c>
      <c r="L28" s="124"/>
      <c r="M28" s="128">
        <v>167.131868238679</v>
      </c>
      <c r="N28" s="124"/>
      <c r="O28" s="124">
        <f t="shared" si="2"/>
        <v>315.6427172152695</v>
      </c>
      <c r="P28" s="98"/>
    </row>
    <row r="29" spans="1:16" s="96" customFormat="1" x14ac:dyDescent="0.25">
      <c r="A29" s="95" t="s">
        <v>41</v>
      </c>
      <c r="B29" s="95"/>
      <c r="C29" s="86">
        <v>44484</v>
      </c>
      <c r="D29" s="99"/>
      <c r="E29" s="109">
        <v>25833802</v>
      </c>
      <c r="F29" s="109"/>
      <c r="G29" s="109">
        <v>2419776</v>
      </c>
      <c r="H29" s="86"/>
      <c r="I29" s="126">
        <f t="shared" si="0"/>
        <v>23414026</v>
      </c>
      <c r="J29" s="127"/>
      <c r="K29" s="124">
        <f t="shared" si="1"/>
        <v>526.34713604891647</v>
      </c>
      <c r="L29" s="124"/>
      <c r="M29" s="128">
        <v>178.76385962742501</v>
      </c>
      <c r="N29" s="124"/>
      <c r="O29" s="124">
        <f t="shared" si="2"/>
        <v>347.58327642149146</v>
      </c>
      <c r="P29" s="98"/>
    </row>
    <row r="30" spans="1:16" s="96" customFormat="1" x14ac:dyDescent="0.25">
      <c r="A30" s="95" t="s">
        <v>42</v>
      </c>
      <c r="B30" s="95"/>
      <c r="C30" s="86">
        <v>20769</v>
      </c>
      <c r="D30" s="99"/>
      <c r="E30" s="109">
        <v>12090594</v>
      </c>
      <c r="F30" s="109"/>
      <c r="G30" s="109">
        <v>1133664</v>
      </c>
      <c r="H30" s="86"/>
      <c r="I30" s="126">
        <f t="shared" si="0"/>
        <v>10956930</v>
      </c>
      <c r="J30" s="127"/>
      <c r="K30" s="124">
        <f t="shared" si="1"/>
        <v>527.56175068611878</v>
      </c>
      <c r="L30" s="124"/>
      <c r="M30" s="128">
        <v>185.493887001047</v>
      </c>
      <c r="N30" s="124"/>
      <c r="O30" s="124">
        <f t="shared" si="2"/>
        <v>342.06786368507176</v>
      </c>
      <c r="P30" s="98"/>
    </row>
    <row r="31" spans="1:16" s="96" customFormat="1" x14ac:dyDescent="0.25">
      <c r="A31" s="95" t="s">
        <v>43</v>
      </c>
      <c r="B31" s="95"/>
      <c r="C31" s="86">
        <v>31102</v>
      </c>
      <c r="D31" s="99"/>
      <c r="E31" s="109">
        <v>25717889</v>
      </c>
      <c r="F31" s="109"/>
      <c r="G31" s="109">
        <v>1955089</v>
      </c>
      <c r="H31" s="86"/>
      <c r="I31" s="126">
        <f t="shared" si="0"/>
        <v>23762800</v>
      </c>
      <c r="J31" s="127"/>
      <c r="K31" s="124">
        <f t="shared" si="1"/>
        <v>764.0280367822005</v>
      </c>
      <c r="L31" s="124"/>
      <c r="M31" s="128">
        <v>250.371824677457</v>
      </c>
      <c r="N31" s="124"/>
      <c r="O31" s="124">
        <f t="shared" si="2"/>
        <v>513.65621210474353</v>
      </c>
      <c r="P31" s="98"/>
    </row>
    <row r="32" spans="1:16" s="96" customFormat="1" x14ac:dyDescent="0.25">
      <c r="A32" s="95" t="s">
        <v>44</v>
      </c>
      <c r="B32" s="95"/>
      <c r="C32" s="86">
        <v>60531</v>
      </c>
      <c r="D32" s="99"/>
      <c r="E32" s="109">
        <v>47871628</v>
      </c>
      <c r="F32" s="109"/>
      <c r="G32" s="109">
        <v>4035440</v>
      </c>
      <c r="H32" s="86"/>
      <c r="I32" s="126">
        <f t="shared" si="0"/>
        <v>43836188</v>
      </c>
      <c r="J32" s="127"/>
      <c r="K32" s="124">
        <f t="shared" si="1"/>
        <v>724.1940162891741</v>
      </c>
      <c r="L32" s="124"/>
      <c r="M32" s="128">
        <v>248.81203627315</v>
      </c>
      <c r="N32" s="124"/>
      <c r="O32" s="124">
        <f t="shared" si="2"/>
        <v>475.3819800160241</v>
      </c>
      <c r="P32" s="98"/>
    </row>
    <row r="33" spans="1:16" s="96" customFormat="1" x14ac:dyDescent="0.25">
      <c r="A33" s="95" t="s">
        <v>45</v>
      </c>
      <c r="B33" s="95"/>
      <c r="C33" s="86">
        <v>24716</v>
      </c>
      <c r="D33" s="99"/>
      <c r="E33" s="109">
        <v>15975568</v>
      </c>
      <c r="F33" s="109"/>
      <c r="G33" s="109">
        <v>1459249</v>
      </c>
      <c r="H33" s="86"/>
      <c r="I33" s="126">
        <f t="shared" si="0"/>
        <v>14516319</v>
      </c>
      <c r="J33" s="127"/>
      <c r="K33" s="124">
        <f t="shared" si="1"/>
        <v>587.32476938015861</v>
      </c>
      <c r="L33" s="124"/>
      <c r="M33" s="128">
        <v>183.53571578564899</v>
      </c>
      <c r="N33" s="124"/>
      <c r="O33" s="124">
        <f t="shared" si="2"/>
        <v>403.7890535945096</v>
      </c>
      <c r="P33" s="98"/>
    </row>
    <row r="34" spans="1:16" s="96" customFormat="1" x14ac:dyDescent="0.25">
      <c r="A34" s="95" t="s">
        <v>46</v>
      </c>
      <c r="B34" s="95"/>
      <c r="C34" s="86">
        <v>19897</v>
      </c>
      <c r="D34" s="99"/>
      <c r="E34" s="109">
        <v>14546346</v>
      </c>
      <c r="F34" s="109"/>
      <c r="G34" s="109">
        <v>1199150</v>
      </c>
      <c r="H34" s="86"/>
      <c r="I34" s="126">
        <f t="shared" si="0"/>
        <v>13347196</v>
      </c>
      <c r="J34" s="127"/>
      <c r="K34" s="124">
        <f t="shared" si="1"/>
        <v>670.81449464743423</v>
      </c>
      <c r="L34" s="124"/>
      <c r="M34" s="128">
        <v>250.17298974786701</v>
      </c>
      <c r="N34" s="124"/>
      <c r="O34" s="124">
        <f t="shared" si="2"/>
        <v>420.64150489956722</v>
      </c>
      <c r="P34" s="98"/>
    </row>
    <row r="35" spans="1:16" s="96" customFormat="1" x14ac:dyDescent="0.25">
      <c r="A35" s="95" t="s">
        <v>47</v>
      </c>
      <c r="B35" s="95"/>
      <c r="C35" s="86">
        <v>32088</v>
      </c>
      <c r="D35" s="99"/>
      <c r="E35" s="109">
        <v>31573176</v>
      </c>
      <c r="F35" s="109"/>
      <c r="G35" s="109">
        <v>2275316</v>
      </c>
      <c r="H35" s="86"/>
      <c r="I35" s="126">
        <f t="shared" si="0"/>
        <v>29297860</v>
      </c>
      <c r="J35" s="127"/>
      <c r="K35" s="124">
        <f t="shared" si="1"/>
        <v>913.04724507604089</v>
      </c>
      <c r="L35" s="124"/>
      <c r="M35" s="128">
        <v>282.58908681388999</v>
      </c>
      <c r="N35" s="124"/>
      <c r="O35" s="124">
        <f t="shared" si="2"/>
        <v>630.45815826215085</v>
      </c>
      <c r="P35" s="98"/>
    </row>
    <row r="36" spans="1:16" s="96" customFormat="1" x14ac:dyDescent="0.25">
      <c r="A36" s="95" t="s">
        <v>48</v>
      </c>
      <c r="B36" s="95"/>
      <c r="C36" s="86">
        <v>7576</v>
      </c>
      <c r="D36" s="99"/>
      <c r="E36" s="109">
        <v>5164917</v>
      </c>
      <c r="F36" s="109"/>
      <c r="G36" s="109">
        <v>434982</v>
      </c>
      <c r="H36" s="86"/>
      <c r="I36" s="126">
        <f t="shared" si="0"/>
        <v>4729935</v>
      </c>
      <c r="J36" s="127"/>
      <c r="K36" s="124">
        <f t="shared" si="1"/>
        <v>624.33144139387537</v>
      </c>
      <c r="L36" s="124"/>
      <c r="M36" s="128">
        <v>215.25506214551001</v>
      </c>
      <c r="N36" s="124"/>
      <c r="O36" s="124">
        <f t="shared" si="2"/>
        <v>409.07637924836536</v>
      </c>
      <c r="P36" s="98"/>
    </row>
    <row r="37" spans="1:16" s="96" customFormat="1" x14ac:dyDescent="0.25">
      <c r="A37" s="96" t="s">
        <v>49</v>
      </c>
      <c r="C37" s="86">
        <f>SUM(C11:C36)</f>
        <v>693859</v>
      </c>
      <c r="D37" s="86"/>
      <c r="E37" s="86">
        <f>SUM(E11:E36)</f>
        <v>458966917</v>
      </c>
      <c r="F37" s="86"/>
      <c r="G37" s="86">
        <f>SUM(G11:G36)</f>
        <v>41420218</v>
      </c>
      <c r="H37" s="86"/>
      <c r="I37" s="126">
        <f t="shared" si="0"/>
        <v>417546699</v>
      </c>
      <c r="J37" s="127"/>
      <c r="K37" s="124">
        <f t="shared" si="1"/>
        <v>601.77456659061852</v>
      </c>
      <c r="L37" s="128"/>
      <c r="M37" s="128">
        <v>203.99996585523101</v>
      </c>
      <c r="N37" s="128"/>
      <c r="O37" s="124">
        <f t="shared" si="2"/>
        <v>397.77460073538748</v>
      </c>
    </row>
  </sheetData>
  <phoneticPr fontId="0" type="noConversion"/>
  <pageMargins left="0.78740157480314965" right="0.78740157480314965" top="0.76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S37"/>
  <sheetViews>
    <sheetView workbookViewId="0">
      <selection activeCell="H6" sqref="H6:I6"/>
    </sheetView>
  </sheetViews>
  <sheetFormatPr baseColWidth="10" defaultColWidth="11.44140625" defaultRowHeight="13.2" x14ac:dyDescent="0.25"/>
  <cols>
    <col min="1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215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86</v>
      </c>
      <c r="D8" s="50"/>
      <c r="E8" s="50" t="s">
        <v>86</v>
      </c>
      <c r="F8" s="50"/>
      <c r="G8" s="105" t="s">
        <v>86</v>
      </c>
      <c r="H8" s="50"/>
      <c r="I8" s="50" t="s">
        <v>86</v>
      </c>
      <c r="J8" s="50"/>
      <c r="K8" s="106" t="s">
        <v>87</v>
      </c>
      <c r="L8" s="53"/>
      <c r="M8" s="91" t="s">
        <v>59</v>
      </c>
      <c r="N8" s="52"/>
      <c r="O8" s="90" t="s">
        <v>87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51799</v>
      </c>
      <c r="D11" s="99"/>
      <c r="E11" s="109">
        <v>39928858</v>
      </c>
      <c r="F11" s="109"/>
      <c r="G11" s="109">
        <v>3332000</v>
      </c>
      <c r="H11" s="86"/>
      <c r="I11" s="126">
        <f>E11-G11</f>
        <v>36596858</v>
      </c>
      <c r="J11" s="127"/>
      <c r="K11" s="124">
        <f>I11/C11</f>
        <v>706.51668951138049</v>
      </c>
      <c r="L11" s="124"/>
      <c r="M11" s="128">
        <v>195.25737834169001</v>
      </c>
      <c r="N11" s="124"/>
      <c r="O11" s="124">
        <f>K11-M11</f>
        <v>511.25931116969048</v>
      </c>
      <c r="P11" s="97"/>
    </row>
    <row r="12" spans="1:19" s="96" customFormat="1" x14ac:dyDescent="0.25">
      <c r="A12" s="95" t="s">
        <v>24</v>
      </c>
      <c r="B12" s="95"/>
      <c r="C12" s="86">
        <v>51441</v>
      </c>
      <c r="D12" s="99"/>
      <c r="E12" s="109">
        <v>38836671</v>
      </c>
      <c r="F12" s="109"/>
      <c r="G12" s="109">
        <v>3410248</v>
      </c>
      <c r="H12" s="86"/>
      <c r="I12" s="126">
        <f t="shared" ref="I12:I37" si="0">E12-G12</f>
        <v>35426423</v>
      </c>
      <c r="J12" s="127"/>
      <c r="K12" s="124">
        <f t="shared" ref="K12:K37" si="1">I12/C12</f>
        <v>688.68068272389723</v>
      </c>
      <c r="L12" s="124"/>
      <c r="M12" s="128">
        <v>202.43394482957299</v>
      </c>
      <c r="N12" s="124"/>
      <c r="O12" s="124">
        <f t="shared" ref="O12:O37" si="2">K12-M12</f>
        <v>486.24673789432427</v>
      </c>
      <c r="P12" s="98"/>
    </row>
    <row r="13" spans="1:19" s="96" customFormat="1" x14ac:dyDescent="0.25">
      <c r="A13" s="95" t="s">
        <v>25</v>
      </c>
      <c r="B13" s="95"/>
      <c r="C13" s="86">
        <v>14638</v>
      </c>
      <c r="D13" s="99"/>
      <c r="E13" s="109">
        <v>10608891</v>
      </c>
      <c r="F13" s="109"/>
      <c r="G13" s="109">
        <v>851154</v>
      </c>
      <c r="H13" s="86"/>
      <c r="I13" s="126">
        <f t="shared" si="0"/>
        <v>9757737</v>
      </c>
      <c r="J13" s="127"/>
      <c r="K13" s="124">
        <f t="shared" si="1"/>
        <v>666.60315616887556</v>
      </c>
      <c r="L13" s="124"/>
      <c r="M13" s="128">
        <v>167.30421331602301</v>
      </c>
      <c r="N13" s="124"/>
      <c r="O13" s="124">
        <f t="shared" si="2"/>
        <v>499.29894285285252</v>
      </c>
      <c r="P13" s="98"/>
    </row>
    <row r="14" spans="1:19" s="96" customFormat="1" x14ac:dyDescent="0.25">
      <c r="A14" s="95" t="s">
        <v>26</v>
      </c>
      <c r="B14" s="95"/>
      <c r="C14" s="86">
        <v>2245</v>
      </c>
      <c r="D14" s="99"/>
      <c r="E14" s="109">
        <v>1342072</v>
      </c>
      <c r="F14" s="109"/>
      <c r="G14" s="109">
        <v>134615</v>
      </c>
      <c r="H14" s="86"/>
      <c r="I14" s="126">
        <f t="shared" si="0"/>
        <v>1207457</v>
      </c>
      <c r="J14" s="127"/>
      <c r="K14" s="124">
        <f t="shared" si="1"/>
        <v>537.84276169265036</v>
      </c>
      <c r="L14" s="124"/>
      <c r="M14" s="128">
        <v>155.39737538851199</v>
      </c>
      <c r="N14" s="124"/>
      <c r="O14" s="124">
        <f t="shared" si="2"/>
        <v>382.44538630413837</v>
      </c>
      <c r="P14" s="98"/>
    </row>
    <row r="15" spans="1:19" s="96" customFormat="1" x14ac:dyDescent="0.25">
      <c r="A15" s="95" t="s">
        <v>27</v>
      </c>
      <c r="B15" s="95"/>
      <c r="C15" s="86">
        <v>4488</v>
      </c>
      <c r="D15" s="99"/>
      <c r="E15" s="109">
        <v>3116556</v>
      </c>
      <c r="F15" s="109"/>
      <c r="G15" s="109">
        <v>272587</v>
      </c>
      <c r="H15" s="86"/>
      <c r="I15" s="126">
        <f t="shared" si="0"/>
        <v>2843969</v>
      </c>
      <c r="J15" s="127"/>
      <c r="K15" s="124">
        <f t="shared" si="1"/>
        <v>633.68293226381456</v>
      </c>
      <c r="L15" s="124"/>
      <c r="M15" s="128">
        <v>163.16924898094001</v>
      </c>
      <c r="N15" s="124"/>
      <c r="O15" s="124">
        <f t="shared" si="2"/>
        <v>470.51368328287458</v>
      </c>
      <c r="P15" s="98"/>
    </row>
    <row r="16" spans="1:19" s="96" customFormat="1" x14ac:dyDescent="0.25">
      <c r="A16" s="95" t="s">
        <v>28</v>
      </c>
      <c r="B16" s="95"/>
      <c r="C16" s="86">
        <v>1562</v>
      </c>
      <c r="D16" s="99"/>
      <c r="E16" s="109">
        <v>1303685</v>
      </c>
      <c r="F16" s="109"/>
      <c r="G16" s="109">
        <v>104546</v>
      </c>
      <c r="H16" s="86"/>
      <c r="I16" s="126">
        <f t="shared" si="0"/>
        <v>1199139</v>
      </c>
      <c r="J16" s="127"/>
      <c r="K16" s="124">
        <f t="shared" si="1"/>
        <v>767.69462227912936</v>
      </c>
      <c r="L16" s="124"/>
      <c r="M16" s="128">
        <v>154.05954056831399</v>
      </c>
      <c r="N16" s="124"/>
      <c r="O16" s="124">
        <f t="shared" si="2"/>
        <v>613.63508171081537</v>
      </c>
      <c r="P16" s="98"/>
    </row>
    <row r="17" spans="1:16" s="96" customFormat="1" x14ac:dyDescent="0.25">
      <c r="A17" s="95" t="s">
        <v>29</v>
      </c>
      <c r="B17" s="95"/>
      <c r="C17" s="86">
        <v>1698</v>
      </c>
      <c r="D17" s="99"/>
      <c r="E17" s="109">
        <v>1104289</v>
      </c>
      <c r="F17" s="109"/>
      <c r="G17" s="109">
        <v>99047</v>
      </c>
      <c r="H17" s="86"/>
      <c r="I17" s="126">
        <f t="shared" si="0"/>
        <v>1005242</v>
      </c>
      <c r="J17" s="127"/>
      <c r="K17" s="124">
        <f t="shared" si="1"/>
        <v>592.01531213191993</v>
      </c>
      <c r="L17" s="124"/>
      <c r="M17" s="128">
        <v>146.22564677134801</v>
      </c>
      <c r="N17" s="124"/>
      <c r="O17" s="124">
        <f t="shared" si="2"/>
        <v>445.78966536057192</v>
      </c>
      <c r="P17" s="98"/>
    </row>
    <row r="18" spans="1:16" s="96" customFormat="1" x14ac:dyDescent="0.25">
      <c r="A18" s="95" t="s">
        <v>30</v>
      </c>
      <c r="B18" s="95"/>
      <c r="C18" s="86">
        <v>1912</v>
      </c>
      <c r="D18" s="99"/>
      <c r="E18" s="109">
        <v>1042935</v>
      </c>
      <c r="F18" s="109"/>
      <c r="G18" s="109">
        <v>101964</v>
      </c>
      <c r="H18" s="86"/>
      <c r="I18" s="126">
        <f t="shared" si="0"/>
        <v>940971</v>
      </c>
      <c r="J18" s="127"/>
      <c r="K18" s="124">
        <f t="shared" si="1"/>
        <v>492.13964435146443</v>
      </c>
      <c r="L18" s="124"/>
      <c r="M18" s="128">
        <v>167.049037914184</v>
      </c>
      <c r="N18" s="124"/>
      <c r="O18" s="124">
        <f t="shared" si="2"/>
        <v>325.09060643728043</v>
      </c>
      <c r="P18" s="98"/>
    </row>
    <row r="19" spans="1:16" s="96" customFormat="1" x14ac:dyDescent="0.25">
      <c r="A19" s="95" t="s">
        <v>31</v>
      </c>
      <c r="B19" s="95"/>
      <c r="C19" s="86">
        <v>3151</v>
      </c>
      <c r="D19" s="99"/>
      <c r="E19" s="109">
        <v>2308325</v>
      </c>
      <c r="F19" s="109"/>
      <c r="G19" s="109">
        <v>183722</v>
      </c>
      <c r="H19" s="86"/>
      <c r="I19" s="126">
        <f t="shared" si="0"/>
        <v>2124603</v>
      </c>
      <c r="J19" s="127"/>
      <c r="K19" s="124">
        <f t="shared" si="1"/>
        <v>674.26309108219618</v>
      </c>
      <c r="L19" s="124"/>
      <c r="M19" s="128">
        <v>165.90841351222099</v>
      </c>
      <c r="N19" s="124"/>
      <c r="O19" s="124">
        <f t="shared" si="2"/>
        <v>508.35467756997519</v>
      </c>
      <c r="P19" s="98"/>
    </row>
    <row r="20" spans="1:16" s="96" customFormat="1" x14ac:dyDescent="0.25">
      <c r="A20" s="95" t="s">
        <v>32</v>
      </c>
      <c r="B20" s="95"/>
      <c r="C20" s="86">
        <v>9390</v>
      </c>
      <c r="D20" s="99"/>
      <c r="E20" s="109">
        <v>8154900</v>
      </c>
      <c r="F20" s="109"/>
      <c r="G20" s="109">
        <v>615162</v>
      </c>
      <c r="H20" s="86"/>
      <c r="I20" s="126">
        <f t="shared" si="0"/>
        <v>7539738</v>
      </c>
      <c r="J20" s="127"/>
      <c r="K20" s="124">
        <f t="shared" si="1"/>
        <v>802.95399361022362</v>
      </c>
      <c r="L20" s="124"/>
      <c r="M20" s="128">
        <v>193.89492579112701</v>
      </c>
      <c r="N20" s="124"/>
      <c r="O20" s="124">
        <f t="shared" si="2"/>
        <v>609.05906781909664</v>
      </c>
      <c r="P20" s="98"/>
    </row>
    <row r="21" spans="1:16" s="96" customFormat="1" x14ac:dyDescent="0.25">
      <c r="A21" s="95" t="s">
        <v>33</v>
      </c>
      <c r="B21" s="95"/>
      <c r="C21" s="86">
        <v>11395</v>
      </c>
      <c r="D21" s="99"/>
      <c r="E21" s="109">
        <v>8486738</v>
      </c>
      <c r="F21" s="109"/>
      <c r="G21" s="109">
        <v>749675</v>
      </c>
      <c r="H21" s="86"/>
      <c r="I21" s="126">
        <f t="shared" si="0"/>
        <v>7737063</v>
      </c>
      <c r="J21" s="127"/>
      <c r="K21" s="124">
        <f t="shared" si="1"/>
        <v>678.98753839403253</v>
      </c>
      <c r="L21" s="124"/>
      <c r="M21" s="128">
        <v>194.36657718627299</v>
      </c>
      <c r="N21" s="124"/>
      <c r="O21" s="124">
        <f t="shared" si="2"/>
        <v>484.62096120775954</v>
      </c>
      <c r="P21" s="98"/>
    </row>
    <row r="22" spans="1:16" s="96" customFormat="1" x14ac:dyDescent="0.25">
      <c r="A22" s="95" t="s">
        <v>34</v>
      </c>
      <c r="B22" s="95"/>
      <c r="C22" s="86">
        <v>11178</v>
      </c>
      <c r="D22" s="99"/>
      <c r="E22" s="109">
        <v>9817571</v>
      </c>
      <c r="F22" s="109"/>
      <c r="G22" s="109">
        <v>813054</v>
      </c>
      <c r="H22" s="86"/>
      <c r="I22" s="126">
        <f t="shared" si="0"/>
        <v>9004517</v>
      </c>
      <c r="J22" s="127"/>
      <c r="K22" s="124">
        <f t="shared" si="1"/>
        <v>805.55707640007154</v>
      </c>
      <c r="L22" s="124"/>
      <c r="M22" s="128">
        <v>273.53087448725302</v>
      </c>
      <c r="N22" s="124"/>
      <c r="O22" s="124">
        <f t="shared" si="2"/>
        <v>532.02620191281858</v>
      </c>
      <c r="P22" s="98"/>
    </row>
    <row r="23" spans="1:16" s="96" customFormat="1" x14ac:dyDescent="0.25">
      <c r="A23" s="95" t="s">
        <v>35</v>
      </c>
      <c r="B23" s="95"/>
      <c r="C23" s="86">
        <v>11571</v>
      </c>
      <c r="D23" s="99"/>
      <c r="E23" s="109">
        <v>8897988</v>
      </c>
      <c r="F23" s="109"/>
      <c r="G23" s="109">
        <v>766789</v>
      </c>
      <c r="H23" s="86"/>
      <c r="I23" s="126">
        <f t="shared" si="0"/>
        <v>8131199</v>
      </c>
      <c r="J23" s="127"/>
      <c r="K23" s="124">
        <f t="shared" si="1"/>
        <v>702.7222366260479</v>
      </c>
      <c r="L23" s="124"/>
      <c r="M23" s="128">
        <v>208.186746202911</v>
      </c>
      <c r="N23" s="124"/>
      <c r="O23" s="124">
        <f t="shared" si="2"/>
        <v>494.53549042313693</v>
      </c>
      <c r="P23" s="98"/>
    </row>
    <row r="24" spans="1:16" s="96" customFormat="1" x14ac:dyDescent="0.25">
      <c r="A24" s="95" t="s">
        <v>36</v>
      </c>
      <c r="B24" s="95"/>
      <c r="C24" s="86">
        <v>3908</v>
      </c>
      <c r="D24" s="99"/>
      <c r="E24" s="109">
        <v>2662699</v>
      </c>
      <c r="F24" s="109"/>
      <c r="G24" s="109">
        <v>239184</v>
      </c>
      <c r="H24" s="86"/>
      <c r="I24" s="126">
        <f t="shared" si="0"/>
        <v>2423515</v>
      </c>
      <c r="J24" s="127"/>
      <c r="K24" s="124">
        <f t="shared" si="1"/>
        <v>620.14201637666326</v>
      </c>
      <c r="L24" s="124"/>
      <c r="M24" s="128">
        <v>194.10568145100299</v>
      </c>
      <c r="N24" s="124"/>
      <c r="O24" s="124">
        <f t="shared" si="2"/>
        <v>426.0363349256603</v>
      </c>
      <c r="P24" s="98"/>
    </row>
    <row r="25" spans="1:16" s="96" customFormat="1" x14ac:dyDescent="0.25">
      <c r="A25" s="95" t="s">
        <v>37</v>
      </c>
      <c r="B25" s="95"/>
      <c r="C25" s="86">
        <v>3008</v>
      </c>
      <c r="D25" s="99"/>
      <c r="E25" s="109">
        <v>1614828</v>
      </c>
      <c r="F25" s="109"/>
      <c r="G25" s="109">
        <v>159372</v>
      </c>
      <c r="H25" s="86"/>
      <c r="I25" s="126">
        <f t="shared" si="0"/>
        <v>1455456</v>
      </c>
      <c r="J25" s="127"/>
      <c r="K25" s="124">
        <f t="shared" si="1"/>
        <v>483.86170212765956</v>
      </c>
      <c r="L25" s="124"/>
      <c r="M25" s="128">
        <v>155.521755401126</v>
      </c>
      <c r="N25" s="124"/>
      <c r="O25" s="124">
        <f t="shared" si="2"/>
        <v>328.33994672653353</v>
      </c>
      <c r="P25" s="98"/>
    </row>
    <row r="26" spans="1:16" s="96" customFormat="1" x14ac:dyDescent="0.25">
      <c r="A26" s="95" t="s">
        <v>38</v>
      </c>
      <c r="B26" s="95"/>
      <c r="C26" s="86">
        <v>918</v>
      </c>
      <c r="D26" s="99"/>
      <c r="E26" s="109">
        <v>544197</v>
      </c>
      <c r="F26" s="109"/>
      <c r="G26" s="109">
        <v>49900</v>
      </c>
      <c r="H26" s="86"/>
      <c r="I26" s="126">
        <f t="shared" si="0"/>
        <v>494297</v>
      </c>
      <c r="J26" s="127"/>
      <c r="K26" s="124">
        <f t="shared" si="1"/>
        <v>538.44989106753815</v>
      </c>
      <c r="L26" s="124"/>
      <c r="M26" s="128">
        <v>146.248997308664</v>
      </c>
      <c r="N26" s="124"/>
      <c r="O26" s="124">
        <f t="shared" si="2"/>
        <v>392.20089375887414</v>
      </c>
      <c r="P26" s="98"/>
    </row>
    <row r="27" spans="1:16" s="96" customFormat="1" x14ac:dyDescent="0.25">
      <c r="A27" s="95" t="s">
        <v>39</v>
      </c>
      <c r="B27" s="95"/>
      <c r="C27" s="86">
        <v>19965</v>
      </c>
      <c r="D27" s="99"/>
      <c r="E27" s="109">
        <v>13909557</v>
      </c>
      <c r="F27" s="109"/>
      <c r="G27" s="109">
        <v>1215336</v>
      </c>
      <c r="H27" s="86"/>
      <c r="I27" s="126">
        <f t="shared" si="0"/>
        <v>12694221</v>
      </c>
      <c r="J27" s="127"/>
      <c r="K27" s="124">
        <f t="shared" si="1"/>
        <v>635.82374154770844</v>
      </c>
      <c r="L27" s="124"/>
      <c r="M27" s="128">
        <v>169.66310888417101</v>
      </c>
      <c r="N27" s="124"/>
      <c r="O27" s="124">
        <f t="shared" si="2"/>
        <v>466.1606326635374</v>
      </c>
      <c r="P27" s="98"/>
    </row>
    <row r="28" spans="1:16" s="96" customFormat="1" x14ac:dyDescent="0.25">
      <c r="A28" s="95" t="s">
        <v>40</v>
      </c>
      <c r="B28" s="95"/>
      <c r="C28" s="86">
        <v>8796</v>
      </c>
      <c r="D28" s="99"/>
      <c r="E28" s="109">
        <v>5588059</v>
      </c>
      <c r="F28" s="109"/>
      <c r="G28" s="109">
        <v>504485</v>
      </c>
      <c r="H28" s="86"/>
      <c r="I28" s="126">
        <f t="shared" si="0"/>
        <v>5083574</v>
      </c>
      <c r="J28" s="127"/>
      <c r="K28" s="124">
        <f t="shared" si="1"/>
        <v>577.9415643474307</v>
      </c>
      <c r="L28" s="124"/>
      <c r="M28" s="128">
        <v>167.131868238679</v>
      </c>
      <c r="N28" s="124"/>
      <c r="O28" s="124">
        <f t="shared" si="2"/>
        <v>410.80969610875172</v>
      </c>
      <c r="P28" s="98"/>
    </row>
    <row r="29" spans="1:16" s="96" customFormat="1" x14ac:dyDescent="0.25">
      <c r="A29" s="95" t="s">
        <v>41</v>
      </c>
      <c r="B29" s="95"/>
      <c r="C29" s="86">
        <v>19475</v>
      </c>
      <c r="D29" s="99"/>
      <c r="E29" s="109">
        <v>13579438</v>
      </c>
      <c r="F29" s="109"/>
      <c r="G29" s="109">
        <v>1151190</v>
      </c>
      <c r="H29" s="86"/>
      <c r="I29" s="126">
        <f t="shared" si="0"/>
        <v>12428248</v>
      </c>
      <c r="J29" s="127"/>
      <c r="K29" s="124">
        <f t="shared" si="1"/>
        <v>638.16421052631574</v>
      </c>
      <c r="L29" s="124"/>
      <c r="M29" s="128">
        <v>178.76385962742501</v>
      </c>
      <c r="N29" s="124"/>
      <c r="O29" s="124">
        <f t="shared" si="2"/>
        <v>459.40035089889074</v>
      </c>
      <c r="P29" s="98"/>
    </row>
    <row r="30" spans="1:16" s="96" customFormat="1" x14ac:dyDescent="0.25">
      <c r="A30" s="95" t="s">
        <v>42</v>
      </c>
      <c r="B30" s="95"/>
      <c r="C30" s="86">
        <v>10407</v>
      </c>
      <c r="D30" s="99"/>
      <c r="E30" s="109">
        <v>6705177</v>
      </c>
      <c r="F30" s="109"/>
      <c r="G30" s="109">
        <v>581831</v>
      </c>
      <c r="H30" s="86"/>
      <c r="I30" s="126">
        <f t="shared" si="0"/>
        <v>6123346</v>
      </c>
      <c r="J30" s="127"/>
      <c r="K30" s="124">
        <f t="shared" si="1"/>
        <v>588.38723935812436</v>
      </c>
      <c r="L30" s="124"/>
      <c r="M30" s="128">
        <v>185.493887001047</v>
      </c>
      <c r="N30" s="124"/>
      <c r="O30" s="124">
        <f t="shared" si="2"/>
        <v>402.89335235707733</v>
      </c>
      <c r="P30" s="98"/>
    </row>
    <row r="31" spans="1:16" s="96" customFormat="1" x14ac:dyDescent="0.25">
      <c r="A31" s="95" t="s">
        <v>43</v>
      </c>
      <c r="B31" s="95"/>
      <c r="C31" s="86">
        <v>15263</v>
      </c>
      <c r="D31" s="99"/>
      <c r="E31" s="109">
        <v>13607003</v>
      </c>
      <c r="F31" s="109"/>
      <c r="G31" s="109">
        <v>999750</v>
      </c>
      <c r="H31" s="86"/>
      <c r="I31" s="126">
        <f t="shared" si="0"/>
        <v>12607253</v>
      </c>
      <c r="J31" s="127"/>
      <c r="K31" s="124">
        <f t="shared" si="1"/>
        <v>826.00098276878725</v>
      </c>
      <c r="L31" s="124"/>
      <c r="M31" s="128">
        <v>250.371824677457</v>
      </c>
      <c r="N31" s="124"/>
      <c r="O31" s="124">
        <f t="shared" si="2"/>
        <v>575.62915809133028</v>
      </c>
      <c r="P31" s="98"/>
    </row>
    <row r="32" spans="1:16" s="96" customFormat="1" x14ac:dyDescent="0.25">
      <c r="A32" s="95" t="s">
        <v>44</v>
      </c>
      <c r="B32" s="95"/>
      <c r="C32" s="86">
        <v>27595</v>
      </c>
      <c r="D32" s="99"/>
      <c r="E32" s="109">
        <v>27229791</v>
      </c>
      <c r="F32" s="109"/>
      <c r="G32" s="109">
        <v>1994213</v>
      </c>
      <c r="H32" s="86"/>
      <c r="I32" s="126">
        <f t="shared" si="0"/>
        <v>25235578</v>
      </c>
      <c r="J32" s="127"/>
      <c r="K32" s="124">
        <f t="shared" si="1"/>
        <v>914.49820619677473</v>
      </c>
      <c r="L32" s="124"/>
      <c r="M32" s="128">
        <v>248.81203627315</v>
      </c>
      <c r="N32" s="124"/>
      <c r="O32" s="124">
        <f t="shared" si="2"/>
        <v>665.68616992362467</v>
      </c>
      <c r="P32" s="98"/>
    </row>
    <row r="33" spans="1:16" s="96" customFormat="1" x14ac:dyDescent="0.25">
      <c r="A33" s="95" t="s">
        <v>45</v>
      </c>
      <c r="B33" s="95"/>
      <c r="C33" s="86">
        <v>10948</v>
      </c>
      <c r="D33" s="99"/>
      <c r="E33" s="109">
        <v>8381633</v>
      </c>
      <c r="F33" s="109"/>
      <c r="G33" s="109">
        <v>713236</v>
      </c>
      <c r="H33" s="86"/>
      <c r="I33" s="126">
        <f t="shared" si="0"/>
        <v>7668397</v>
      </c>
      <c r="J33" s="127"/>
      <c r="K33" s="124">
        <f t="shared" si="1"/>
        <v>700.43816222141027</v>
      </c>
      <c r="L33" s="124"/>
      <c r="M33" s="128">
        <v>183.53571578564899</v>
      </c>
      <c r="N33" s="124"/>
      <c r="O33" s="124">
        <f t="shared" si="2"/>
        <v>516.90244643576125</v>
      </c>
      <c r="P33" s="98"/>
    </row>
    <row r="34" spans="1:16" s="96" customFormat="1" x14ac:dyDescent="0.25">
      <c r="A34" s="95" t="s">
        <v>46</v>
      </c>
      <c r="B34" s="95"/>
      <c r="C34" s="86">
        <v>7766</v>
      </c>
      <c r="D34" s="99"/>
      <c r="E34" s="109">
        <v>7307342</v>
      </c>
      <c r="F34" s="109"/>
      <c r="G34" s="109">
        <v>538489</v>
      </c>
      <c r="H34" s="86"/>
      <c r="I34" s="126">
        <f t="shared" si="0"/>
        <v>6768853</v>
      </c>
      <c r="J34" s="127"/>
      <c r="K34" s="124">
        <f t="shared" si="1"/>
        <v>871.60095287149113</v>
      </c>
      <c r="L34" s="124"/>
      <c r="M34" s="128">
        <v>250.17298974786701</v>
      </c>
      <c r="N34" s="124"/>
      <c r="O34" s="124">
        <f t="shared" si="2"/>
        <v>621.42796312362407</v>
      </c>
      <c r="P34" s="98"/>
    </row>
    <row r="35" spans="1:16" s="96" customFormat="1" x14ac:dyDescent="0.25">
      <c r="A35" s="95" t="s">
        <v>47</v>
      </c>
      <c r="B35" s="95"/>
      <c r="C35" s="86">
        <v>15680</v>
      </c>
      <c r="D35" s="99"/>
      <c r="E35" s="109">
        <v>19124222</v>
      </c>
      <c r="F35" s="109"/>
      <c r="G35" s="109">
        <v>1195300</v>
      </c>
      <c r="H35" s="86"/>
      <c r="I35" s="126">
        <f t="shared" si="0"/>
        <v>17928922</v>
      </c>
      <c r="J35" s="127"/>
      <c r="K35" s="124">
        <f t="shared" si="1"/>
        <v>1143.4261479591837</v>
      </c>
      <c r="L35" s="124"/>
      <c r="M35" s="128">
        <v>282.58908681388999</v>
      </c>
      <c r="N35" s="124"/>
      <c r="O35" s="124">
        <f t="shared" si="2"/>
        <v>860.83706114529377</v>
      </c>
      <c r="P35" s="98"/>
    </row>
    <row r="36" spans="1:16" s="96" customFormat="1" x14ac:dyDescent="0.25">
      <c r="A36" s="95" t="s">
        <v>48</v>
      </c>
      <c r="B36" s="95"/>
      <c r="C36" s="86">
        <v>3269</v>
      </c>
      <c r="D36" s="99"/>
      <c r="E36" s="109">
        <v>2879902</v>
      </c>
      <c r="F36" s="109"/>
      <c r="G36" s="109">
        <v>195739</v>
      </c>
      <c r="H36" s="86"/>
      <c r="I36" s="126">
        <f t="shared" si="0"/>
        <v>2684163</v>
      </c>
      <c r="J36" s="127"/>
      <c r="K36" s="124">
        <f t="shared" si="1"/>
        <v>821.09605383909457</v>
      </c>
      <c r="L36" s="124"/>
      <c r="M36" s="128">
        <v>215.25506214551001</v>
      </c>
      <c r="N36" s="124"/>
      <c r="O36" s="124">
        <f t="shared" si="2"/>
        <v>605.84099169358456</v>
      </c>
      <c r="P36" s="98"/>
    </row>
    <row r="37" spans="1:16" s="96" customFormat="1" x14ac:dyDescent="0.25">
      <c r="A37" s="96" t="s">
        <v>49</v>
      </c>
      <c r="C37" s="86">
        <f>SUM(C11:C36)</f>
        <v>323466</v>
      </c>
      <c r="D37" s="86"/>
      <c r="E37" s="86">
        <f>SUM(E11:E36)</f>
        <v>258083327</v>
      </c>
      <c r="F37" s="86"/>
      <c r="G37" s="86">
        <f>SUM(G11:G36)</f>
        <v>20972588</v>
      </c>
      <c r="H37" s="86"/>
      <c r="I37" s="126">
        <f t="shared" si="0"/>
        <v>237110739</v>
      </c>
      <c r="J37" s="127"/>
      <c r="K37" s="124">
        <f t="shared" si="1"/>
        <v>733.03141288419806</v>
      </c>
      <c r="L37" s="128"/>
      <c r="M37" s="128">
        <v>203.99996585523101</v>
      </c>
      <c r="N37" s="128"/>
      <c r="O37" s="124">
        <f t="shared" si="2"/>
        <v>529.03144702896702</v>
      </c>
    </row>
  </sheetData>
  <phoneticPr fontId="0" type="noConversion"/>
  <pageMargins left="0.78740157480314965" right="0.78740157480314965" top="0.76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S37"/>
  <sheetViews>
    <sheetView workbookViewId="0">
      <selection activeCell="H6" sqref="H6:I6"/>
    </sheetView>
  </sheetViews>
  <sheetFormatPr baseColWidth="10" defaultColWidth="11.44140625" defaultRowHeight="13.2" x14ac:dyDescent="0.25"/>
  <cols>
    <col min="1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216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88</v>
      </c>
      <c r="D8" s="50"/>
      <c r="E8" s="50" t="s">
        <v>88</v>
      </c>
      <c r="F8" s="50"/>
      <c r="G8" s="105" t="s">
        <v>88</v>
      </c>
      <c r="H8" s="50"/>
      <c r="I8" s="50" t="s">
        <v>88</v>
      </c>
      <c r="J8" s="50"/>
      <c r="K8" s="106" t="s">
        <v>89</v>
      </c>
      <c r="L8" s="53"/>
      <c r="M8" s="91" t="s">
        <v>59</v>
      </c>
      <c r="N8" s="52"/>
      <c r="O8" s="90" t="s">
        <v>89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112" customFormat="1" x14ac:dyDescent="0.25">
      <c r="C10" s="117"/>
      <c r="D10" s="117"/>
      <c r="E10" s="117"/>
      <c r="G10" s="113"/>
      <c r="H10" s="114"/>
      <c r="I10" s="113"/>
      <c r="J10" s="114"/>
      <c r="K10" s="61"/>
      <c r="L10" s="115"/>
      <c r="N10" s="115"/>
      <c r="O10" s="116"/>
      <c r="P10" s="114"/>
    </row>
    <row r="11" spans="1:19" s="96" customFormat="1" x14ac:dyDescent="0.25">
      <c r="A11" s="95" t="s">
        <v>23</v>
      </c>
      <c r="B11" s="95"/>
      <c r="C11" s="86">
        <v>21017</v>
      </c>
      <c r="D11" s="99"/>
      <c r="E11" s="109">
        <v>21761059</v>
      </c>
      <c r="F11" s="109"/>
      <c r="G11" s="109">
        <v>1595346</v>
      </c>
      <c r="H11" s="86"/>
      <c r="I11" s="126">
        <f>E11-G11</f>
        <v>20165713</v>
      </c>
      <c r="J11" s="127"/>
      <c r="K11" s="124">
        <f>I11/C11</f>
        <v>959.49531331779031</v>
      </c>
      <c r="L11" s="124"/>
      <c r="M11" s="128">
        <v>195.25737834169001</v>
      </c>
      <c r="N11" s="124"/>
      <c r="O11" s="124">
        <f>K11-M11</f>
        <v>764.23793497610029</v>
      </c>
      <c r="P11" s="97"/>
    </row>
    <row r="12" spans="1:19" s="96" customFormat="1" x14ac:dyDescent="0.25">
      <c r="A12" s="95" t="s">
        <v>24</v>
      </c>
      <c r="B12" s="95"/>
      <c r="C12" s="86">
        <v>19393</v>
      </c>
      <c r="D12" s="99"/>
      <c r="E12" s="109">
        <v>18664412</v>
      </c>
      <c r="F12" s="109"/>
      <c r="G12" s="109">
        <v>1417386</v>
      </c>
      <c r="H12" s="86"/>
      <c r="I12" s="126">
        <f t="shared" ref="I12:I37" si="0">E12-G12</f>
        <v>17247026</v>
      </c>
      <c r="J12" s="127"/>
      <c r="K12" s="124">
        <f t="shared" ref="K12:K37" si="1">I12/C12</f>
        <v>889.34285566957146</v>
      </c>
      <c r="L12" s="124"/>
      <c r="M12" s="128">
        <v>202.43394482957299</v>
      </c>
      <c r="N12" s="124"/>
      <c r="O12" s="124">
        <f t="shared" ref="O12:O37" si="2">K12-M12</f>
        <v>686.9089108399985</v>
      </c>
      <c r="P12" s="98"/>
    </row>
    <row r="13" spans="1:19" s="96" customFormat="1" x14ac:dyDescent="0.25">
      <c r="A13" s="95" t="s">
        <v>25</v>
      </c>
      <c r="B13" s="95"/>
      <c r="C13" s="86">
        <v>6017</v>
      </c>
      <c r="D13" s="99"/>
      <c r="E13" s="109">
        <v>5297180</v>
      </c>
      <c r="F13" s="109"/>
      <c r="G13" s="109">
        <v>377204</v>
      </c>
      <c r="H13" s="86"/>
      <c r="I13" s="126">
        <f t="shared" si="0"/>
        <v>4919976</v>
      </c>
      <c r="J13" s="127"/>
      <c r="K13" s="124">
        <f t="shared" si="1"/>
        <v>817.67924214724951</v>
      </c>
      <c r="L13" s="124"/>
      <c r="M13" s="128">
        <v>167.30421331602301</v>
      </c>
      <c r="N13" s="124"/>
      <c r="O13" s="124">
        <f t="shared" si="2"/>
        <v>650.37502883122647</v>
      </c>
      <c r="P13" s="98"/>
    </row>
    <row r="14" spans="1:19" s="96" customFormat="1" x14ac:dyDescent="0.25">
      <c r="A14" s="95" t="s">
        <v>26</v>
      </c>
      <c r="B14" s="95"/>
      <c r="C14" s="86">
        <v>714</v>
      </c>
      <c r="D14" s="99"/>
      <c r="E14" s="109">
        <v>571153</v>
      </c>
      <c r="F14" s="109"/>
      <c r="G14" s="109">
        <v>47415</v>
      </c>
      <c r="H14" s="86"/>
      <c r="I14" s="126">
        <f t="shared" si="0"/>
        <v>523738</v>
      </c>
      <c r="J14" s="127"/>
      <c r="K14" s="124">
        <f t="shared" si="1"/>
        <v>733.52661064425774</v>
      </c>
      <c r="L14" s="124"/>
      <c r="M14" s="128">
        <v>155.39737538851199</v>
      </c>
      <c r="N14" s="124"/>
      <c r="O14" s="124">
        <f t="shared" si="2"/>
        <v>578.1292352557457</v>
      </c>
      <c r="P14" s="98"/>
    </row>
    <row r="15" spans="1:19" s="96" customFormat="1" x14ac:dyDescent="0.25">
      <c r="A15" s="95" t="s">
        <v>27</v>
      </c>
      <c r="B15" s="95"/>
      <c r="C15" s="86">
        <v>1761</v>
      </c>
      <c r="D15" s="99"/>
      <c r="E15" s="109">
        <v>1532671</v>
      </c>
      <c r="F15" s="109"/>
      <c r="G15" s="109">
        <v>115803</v>
      </c>
      <c r="H15" s="86"/>
      <c r="I15" s="126">
        <f t="shared" si="0"/>
        <v>1416868</v>
      </c>
      <c r="J15" s="127"/>
      <c r="K15" s="124">
        <f t="shared" si="1"/>
        <v>804.58148779102783</v>
      </c>
      <c r="L15" s="124"/>
      <c r="M15" s="128">
        <v>163.16924898094001</v>
      </c>
      <c r="N15" s="124"/>
      <c r="O15" s="124">
        <f t="shared" si="2"/>
        <v>641.41223881008784</v>
      </c>
      <c r="P15" s="98"/>
    </row>
    <row r="16" spans="1:19" s="96" customFormat="1" x14ac:dyDescent="0.25">
      <c r="A16" s="95" t="s">
        <v>28</v>
      </c>
      <c r="B16" s="95"/>
      <c r="C16" s="86">
        <v>595</v>
      </c>
      <c r="D16" s="99"/>
      <c r="E16" s="109">
        <v>489515</v>
      </c>
      <c r="F16" s="109"/>
      <c r="G16" s="109">
        <v>38576</v>
      </c>
      <c r="H16" s="86"/>
      <c r="I16" s="126">
        <f t="shared" si="0"/>
        <v>450939</v>
      </c>
      <c r="J16" s="127"/>
      <c r="K16" s="124">
        <f t="shared" si="1"/>
        <v>757.88067226890757</v>
      </c>
      <c r="L16" s="124"/>
      <c r="M16" s="128">
        <v>154.05954056831399</v>
      </c>
      <c r="N16" s="124"/>
      <c r="O16" s="124">
        <f t="shared" si="2"/>
        <v>603.82113170059358</v>
      </c>
      <c r="P16" s="98"/>
    </row>
    <row r="17" spans="1:16" s="96" customFormat="1" x14ac:dyDescent="0.25">
      <c r="A17" s="95" t="s">
        <v>29</v>
      </c>
      <c r="B17" s="95"/>
      <c r="C17" s="86">
        <v>476</v>
      </c>
      <c r="D17" s="99"/>
      <c r="E17" s="109">
        <v>395572</v>
      </c>
      <c r="F17" s="109"/>
      <c r="G17" s="109">
        <v>31382</v>
      </c>
      <c r="H17" s="86"/>
      <c r="I17" s="126">
        <f t="shared" si="0"/>
        <v>364190</v>
      </c>
      <c r="J17" s="127"/>
      <c r="K17" s="124">
        <f t="shared" si="1"/>
        <v>765.10504201680669</v>
      </c>
      <c r="L17" s="124"/>
      <c r="M17" s="128">
        <v>146.22564677134801</v>
      </c>
      <c r="N17" s="124"/>
      <c r="O17" s="124">
        <f t="shared" si="2"/>
        <v>618.87939524545868</v>
      </c>
      <c r="P17" s="98"/>
    </row>
    <row r="18" spans="1:16" s="96" customFormat="1" x14ac:dyDescent="0.25">
      <c r="A18" s="95" t="s">
        <v>30</v>
      </c>
      <c r="B18" s="95"/>
      <c r="C18" s="86">
        <v>810</v>
      </c>
      <c r="D18" s="99"/>
      <c r="E18" s="109">
        <v>514589</v>
      </c>
      <c r="F18" s="109"/>
      <c r="G18" s="109">
        <v>50427</v>
      </c>
      <c r="H18" s="86"/>
      <c r="I18" s="126">
        <f t="shared" si="0"/>
        <v>464162</v>
      </c>
      <c r="J18" s="127"/>
      <c r="K18" s="124">
        <f t="shared" si="1"/>
        <v>573.03950617283954</v>
      </c>
      <c r="L18" s="124"/>
      <c r="M18" s="128">
        <v>167.049037914184</v>
      </c>
      <c r="N18" s="124"/>
      <c r="O18" s="124">
        <f t="shared" si="2"/>
        <v>405.99046825865554</v>
      </c>
      <c r="P18" s="98"/>
    </row>
    <row r="19" spans="1:16" s="96" customFormat="1" x14ac:dyDescent="0.25">
      <c r="A19" s="95" t="s">
        <v>31</v>
      </c>
      <c r="B19" s="95"/>
      <c r="C19" s="86">
        <v>1242</v>
      </c>
      <c r="D19" s="99"/>
      <c r="E19" s="109">
        <v>1191707</v>
      </c>
      <c r="F19" s="109"/>
      <c r="G19" s="109">
        <v>86903</v>
      </c>
      <c r="H19" s="86"/>
      <c r="I19" s="126">
        <f t="shared" si="0"/>
        <v>1104804</v>
      </c>
      <c r="J19" s="127"/>
      <c r="K19" s="124">
        <f t="shared" si="1"/>
        <v>889.536231884058</v>
      </c>
      <c r="L19" s="124"/>
      <c r="M19" s="128">
        <v>165.90841351222099</v>
      </c>
      <c r="N19" s="124"/>
      <c r="O19" s="124">
        <f t="shared" si="2"/>
        <v>723.62781837183707</v>
      </c>
      <c r="P19" s="98"/>
    </row>
    <row r="20" spans="1:16" s="96" customFormat="1" x14ac:dyDescent="0.25">
      <c r="A20" s="95" t="s">
        <v>32</v>
      </c>
      <c r="B20" s="95"/>
      <c r="C20" s="86">
        <v>3043</v>
      </c>
      <c r="D20" s="99"/>
      <c r="E20" s="109">
        <v>3646495</v>
      </c>
      <c r="F20" s="109"/>
      <c r="G20" s="109">
        <v>238133</v>
      </c>
      <c r="H20" s="86"/>
      <c r="I20" s="126">
        <f t="shared" si="0"/>
        <v>3408362</v>
      </c>
      <c r="J20" s="127"/>
      <c r="K20" s="124">
        <f t="shared" si="1"/>
        <v>1120.0663818600065</v>
      </c>
      <c r="L20" s="124"/>
      <c r="M20" s="128">
        <v>193.89492579112701</v>
      </c>
      <c r="N20" s="124"/>
      <c r="O20" s="124">
        <f t="shared" si="2"/>
        <v>926.17145606887948</v>
      </c>
      <c r="P20" s="98"/>
    </row>
    <row r="21" spans="1:16" s="96" customFormat="1" x14ac:dyDescent="0.25">
      <c r="A21" s="95" t="s">
        <v>33</v>
      </c>
      <c r="B21" s="95"/>
      <c r="C21" s="86">
        <v>4070</v>
      </c>
      <c r="D21" s="99"/>
      <c r="E21" s="109">
        <v>3590686</v>
      </c>
      <c r="F21" s="109"/>
      <c r="G21" s="109">
        <v>286510</v>
      </c>
      <c r="H21" s="86"/>
      <c r="I21" s="126">
        <f t="shared" si="0"/>
        <v>3304176</v>
      </c>
      <c r="J21" s="127"/>
      <c r="K21" s="124">
        <f t="shared" si="1"/>
        <v>811.83685503685501</v>
      </c>
      <c r="L21" s="124"/>
      <c r="M21" s="128">
        <v>194.36657718627299</v>
      </c>
      <c r="N21" s="124"/>
      <c r="O21" s="124">
        <f t="shared" si="2"/>
        <v>617.47027785058208</v>
      </c>
      <c r="P21" s="98"/>
    </row>
    <row r="22" spans="1:16" s="96" customFormat="1" x14ac:dyDescent="0.25">
      <c r="A22" s="95" t="s">
        <v>34</v>
      </c>
      <c r="B22" s="95"/>
      <c r="C22" s="86">
        <v>5176</v>
      </c>
      <c r="D22" s="99"/>
      <c r="E22" s="109">
        <v>6111014</v>
      </c>
      <c r="F22" s="109"/>
      <c r="G22" s="109">
        <v>426292</v>
      </c>
      <c r="H22" s="86"/>
      <c r="I22" s="126">
        <f t="shared" si="0"/>
        <v>5684722</v>
      </c>
      <c r="J22" s="127"/>
      <c r="K22" s="124">
        <f t="shared" si="1"/>
        <v>1098.2847758887171</v>
      </c>
      <c r="L22" s="124"/>
      <c r="M22" s="128">
        <v>273.53087448725302</v>
      </c>
      <c r="N22" s="124"/>
      <c r="O22" s="124">
        <f t="shared" si="2"/>
        <v>824.75390140146419</v>
      </c>
      <c r="P22" s="98"/>
    </row>
    <row r="23" spans="1:16" s="96" customFormat="1" x14ac:dyDescent="0.25">
      <c r="A23" s="95" t="s">
        <v>35</v>
      </c>
      <c r="B23" s="95"/>
      <c r="C23" s="86">
        <v>3779</v>
      </c>
      <c r="D23" s="99"/>
      <c r="E23" s="109">
        <v>3423989</v>
      </c>
      <c r="F23" s="109"/>
      <c r="G23" s="109">
        <v>269829</v>
      </c>
      <c r="H23" s="86"/>
      <c r="I23" s="126">
        <f t="shared" si="0"/>
        <v>3154160</v>
      </c>
      <c r="J23" s="127"/>
      <c r="K23" s="124">
        <f t="shared" si="1"/>
        <v>834.654670547764</v>
      </c>
      <c r="L23" s="124"/>
      <c r="M23" s="128">
        <v>208.186746202911</v>
      </c>
      <c r="N23" s="124"/>
      <c r="O23" s="124">
        <f t="shared" si="2"/>
        <v>626.46792434485303</v>
      </c>
      <c r="P23" s="98"/>
    </row>
    <row r="24" spans="1:16" s="96" customFormat="1" x14ac:dyDescent="0.25">
      <c r="A24" s="95" t="s">
        <v>36</v>
      </c>
      <c r="B24" s="95"/>
      <c r="C24" s="86">
        <v>1310</v>
      </c>
      <c r="D24" s="99"/>
      <c r="E24" s="109">
        <v>1196227</v>
      </c>
      <c r="F24" s="109"/>
      <c r="G24" s="109">
        <v>101454</v>
      </c>
      <c r="H24" s="86"/>
      <c r="I24" s="126">
        <f t="shared" si="0"/>
        <v>1094773</v>
      </c>
      <c r="J24" s="127"/>
      <c r="K24" s="124">
        <f t="shared" si="1"/>
        <v>835.70458015267172</v>
      </c>
      <c r="L24" s="124"/>
      <c r="M24" s="128">
        <v>194.10568145100299</v>
      </c>
      <c r="N24" s="124"/>
      <c r="O24" s="124">
        <f t="shared" si="2"/>
        <v>641.59889870166876</v>
      </c>
      <c r="P24" s="98"/>
    </row>
    <row r="25" spans="1:16" s="96" customFormat="1" x14ac:dyDescent="0.25">
      <c r="A25" s="95" t="s">
        <v>37</v>
      </c>
      <c r="B25" s="95"/>
      <c r="C25" s="86">
        <v>1248</v>
      </c>
      <c r="D25" s="99"/>
      <c r="E25" s="109">
        <v>870651</v>
      </c>
      <c r="F25" s="109"/>
      <c r="G25" s="109">
        <v>80493</v>
      </c>
      <c r="H25" s="86"/>
      <c r="I25" s="126">
        <f t="shared" si="0"/>
        <v>790158</v>
      </c>
      <c r="J25" s="127"/>
      <c r="K25" s="124">
        <f t="shared" si="1"/>
        <v>633.13942307692309</v>
      </c>
      <c r="L25" s="124"/>
      <c r="M25" s="128">
        <v>155.521755401126</v>
      </c>
      <c r="N25" s="124"/>
      <c r="O25" s="124">
        <f t="shared" si="2"/>
        <v>477.61766767579707</v>
      </c>
      <c r="P25" s="98"/>
    </row>
    <row r="26" spans="1:16" s="96" customFormat="1" x14ac:dyDescent="0.25">
      <c r="A26" s="95" t="s">
        <v>38</v>
      </c>
      <c r="B26" s="95"/>
      <c r="C26" s="86">
        <v>263</v>
      </c>
      <c r="D26" s="99"/>
      <c r="E26" s="109">
        <v>106463</v>
      </c>
      <c r="F26" s="109"/>
      <c r="G26" s="109">
        <v>13635</v>
      </c>
      <c r="H26" s="86"/>
      <c r="I26" s="126">
        <f t="shared" si="0"/>
        <v>92828</v>
      </c>
      <c r="J26" s="127"/>
      <c r="K26" s="124">
        <f t="shared" si="1"/>
        <v>352.95817490494295</v>
      </c>
      <c r="L26" s="124"/>
      <c r="M26" s="128">
        <v>146.248997308664</v>
      </c>
      <c r="N26" s="124"/>
      <c r="O26" s="124">
        <f t="shared" si="2"/>
        <v>206.70917759627895</v>
      </c>
      <c r="P26" s="98"/>
    </row>
    <row r="27" spans="1:16" s="96" customFormat="1" x14ac:dyDescent="0.25">
      <c r="A27" s="95" t="s">
        <v>39</v>
      </c>
      <c r="B27" s="95"/>
      <c r="C27" s="86">
        <v>7301</v>
      </c>
      <c r="D27" s="99"/>
      <c r="E27" s="109">
        <v>6617301</v>
      </c>
      <c r="F27" s="109"/>
      <c r="G27" s="109">
        <v>512570</v>
      </c>
      <c r="H27" s="86"/>
      <c r="I27" s="126">
        <f t="shared" si="0"/>
        <v>6104731</v>
      </c>
      <c r="J27" s="127"/>
      <c r="K27" s="124">
        <f t="shared" si="1"/>
        <v>836.14997945486914</v>
      </c>
      <c r="L27" s="124"/>
      <c r="M27" s="128">
        <v>169.66310888417101</v>
      </c>
      <c r="N27" s="124"/>
      <c r="O27" s="124">
        <f t="shared" si="2"/>
        <v>666.4868705706981</v>
      </c>
      <c r="P27" s="98"/>
    </row>
    <row r="28" spans="1:16" s="96" customFormat="1" x14ac:dyDescent="0.25">
      <c r="A28" s="95" t="s">
        <v>40</v>
      </c>
      <c r="B28" s="95"/>
      <c r="C28" s="86">
        <v>3507</v>
      </c>
      <c r="D28" s="99"/>
      <c r="E28" s="109">
        <v>2934416</v>
      </c>
      <c r="F28" s="109"/>
      <c r="G28" s="109">
        <v>237275</v>
      </c>
      <c r="H28" s="86"/>
      <c r="I28" s="126">
        <f t="shared" si="0"/>
        <v>2697141</v>
      </c>
      <c r="J28" s="127"/>
      <c r="K28" s="124">
        <f t="shared" si="1"/>
        <v>769.07356715141145</v>
      </c>
      <c r="L28" s="124"/>
      <c r="M28" s="128">
        <v>167.131868238679</v>
      </c>
      <c r="N28" s="124"/>
      <c r="O28" s="124">
        <f t="shared" si="2"/>
        <v>601.94169891273248</v>
      </c>
      <c r="P28" s="98"/>
    </row>
    <row r="29" spans="1:16" s="96" customFormat="1" x14ac:dyDescent="0.25">
      <c r="A29" s="95" t="s">
        <v>41</v>
      </c>
      <c r="B29" s="95"/>
      <c r="C29" s="86">
        <v>7245</v>
      </c>
      <c r="D29" s="99"/>
      <c r="E29" s="109">
        <v>6653240</v>
      </c>
      <c r="F29" s="109"/>
      <c r="G29" s="109">
        <v>486820</v>
      </c>
      <c r="H29" s="86"/>
      <c r="I29" s="126">
        <f t="shared" si="0"/>
        <v>6166420</v>
      </c>
      <c r="J29" s="127"/>
      <c r="K29" s="124">
        <f t="shared" si="1"/>
        <v>851.1276742581091</v>
      </c>
      <c r="L29" s="124"/>
      <c r="M29" s="128">
        <v>178.76385962742501</v>
      </c>
      <c r="N29" s="124"/>
      <c r="O29" s="124">
        <f t="shared" si="2"/>
        <v>672.36381463068415</v>
      </c>
      <c r="P29" s="98"/>
    </row>
    <row r="30" spans="1:16" s="96" customFormat="1" x14ac:dyDescent="0.25">
      <c r="A30" s="95" t="s">
        <v>42</v>
      </c>
      <c r="B30" s="95"/>
      <c r="C30" s="86">
        <v>3852</v>
      </c>
      <c r="D30" s="99"/>
      <c r="E30" s="109">
        <v>3290342</v>
      </c>
      <c r="F30" s="109"/>
      <c r="G30" s="109">
        <v>256208</v>
      </c>
      <c r="H30" s="86"/>
      <c r="I30" s="126">
        <f t="shared" si="0"/>
        <v>3034134</v>
      </c>
      <c r="J30" s="127"/>
      <c r="K30" s="124">
        <f t="shared" si="1"/>
        <v>787.67757009345792</v>
      </c>
      <c r="L30" s="124"/>
      <c r="M30" s="128">
        <v>185.493887001047</v>
      </c>
      <c r="N30" s="124"/>
      <c r="O30" s="124">
        <f t="shared" si="2"/>
        <v>602.18368309241089</v>
      </c>
      <c r="P30" s="98"/>
    </row>
    <row r="31" spans="1:16" s="96" customFormat="1" x14ac:dyDescent="0.25">
      <c r="A31" s="95" t="s">
        <v>43</v>
      </c>
      <c r="B31" s="95"/>
      <c r="C31" s="86">
        <v>6192</v>
      </c>
      <c r="D31" s="99"/>
      <c r="E31" s="109">
        <v>6853932</v>
      </c>
      <c r="F31" s="109"/>
      <c r="G31" s="109">
        <v>421045</v>
      </c>
      <c r="H31" s="86"/>
      <c r="I31" s="126">
        <f t="shared" si="0"/>
        <v>6432887</v>
      </c>
      <c r="J31" s="127"/>
      <c r="K31" s="124">
        <f t="shared" si="1"/>
        <v>1038.9029392764858</v>
      </c>
      <c r="L31" s="124"/>
      <c r="M31" s="128">
        <v>250.371824677457</v>
      </c>
      <c r="N31" s="124"/>
      <c r="O31" s="124">
        <f t="shared" si="2"/>
        <v>788.5311145990288</v>
      </c>
      <c r="P31" s="98"/>
    </row>
    <row r="32" spans="1:16" s="96" customFormat="1" x14ac:dyDescent="0.25">
      <c r="A32" s="95" t="s">
        <v>44</v>
      </c>
      <c r="B32" s="95"/>
      <c r="C32" s="86">
        <v>11436</v>
      </c>
      <c r="D32" s="99"/>
      <c r="E32" s="109">
        <v>15620032</v>
      </c>
      <c r="F32" s="109"/>
      <c r="G32" s="109">
        <v>938073</v>
      </c>
      <c r="H32" s="86"/>
      <c r="I32" s="126">
        <f t="shared" si="0"/>
        <v>14681959</v>
      </c>
      <c r="J32" s="127"/>
      <c r="K32" s="124">
        <f t="shared" si="1"/>
        <v>1283.836918502973</v>
      </c>
      <c r="L32" s="124"/>
      <c r="M32" s="128">
        <v>248.81203627315</v>
      </c>
      <c r="N32" s="124"/>
      <c r="O32" s="124">
        <f t="shared" si="2"/>
        <v>1035.0248822298231</v>
      </c>
      <c r="P32" s="98"/>
    </row>
    <row r="33" spans="1:16" s="96" customFormat="1" x14ac:dyDescent="0.25">
      <c r="A33" s="95" t="s">
        <v>45</v>
      </c>
      <c r="B33" s="95"/>
      <c r="C33" s="86">
        <v>3797</v>
      </c>
      <c r="D33" s="99"/>
      <c r="E33" s="109">
        <v>3703633</v>
      </c>
      <c r="F33" s="109"/>
      <c r="G33" s="109">
        <v>278114</v>
      </c>
      <c r="H33" s="86"/>
      <c r="I33" s="126">
        <f t="shared" si="0"/>
        <v>3425519</v>
      </c>
      <c r="J33" s="127"/>
      <c r="K33" s="124">
        <f t="shared" si="1"/>
        <v>902.16460363444821</v>
      </c>
      <c r="L33" s="124"/>
      <c r="M33" s="128">
        <v>183.53571578564899</v>
      </c>
      <c r="N33" s="124"/>
      <c r="O33" s="124">
        <f t="shared" si="2"/>
        <v>718.6288878487992</v>
      </c>
      <c r="P33" s="98"/>
    </row>
    <row r="34" spans="1:16" s="96" customFormat="1" x14ac:dyDescent="0.25">
      <c r="A34" s="95" t="s">
        <v>46</v>
      </c>
      <c r="B34" s="95"/>
      <c r="C34" s="86">
        <v>3148</v>
      </c>
      <c r="D34" s="99"/>
      <c r="E34" s="109">
        <v>4141801</v>
      </c>
      <c r="F34" s="109"/>
      <c r="G34" s="109">
        <v>254145</v>
      </c>
      <c r="H34" s="86"/>
      <c r="I34" s="126">
        <f t="shared" si="0"/>
        <v>3887656</v>
      </c>
      <c r="J34" s="127"/>
      <c r="K34" s="124">
        <f t="shared" si="1"/>
        <v>1234.9606099110547</v>
      </c>
      <c r="L34" s="124"/>
      <c r="M34" s="128">
        <v>250.17298974786701</v>
      </c>
      <c r="N34" s="124"/>
      <c r="O34" s="124">
        <f t="shared" si="2"/>
        <v>984.78762016318774</v>
      </c>
      <c r="P34" s="98"/>
    </row>
    <row r="35" spans="1:16" s="96" customFormat="1" x14ac:dyDescent="0.25">
      <c r="A35" s="95" t="s">
        <v>47</v>
      </c>
      <c r="B35" s="95"/>
      <c r="C35" s="86">
        <v>7195</v>
      </c>
      <c r="D35" s="99"/>
      <c r="E35" s="109">
        <v>11588365</v>
      </c>
      <c r="F35" s="109"/>
      <c r="G35" s="109">
        <v>609646</v>
      </c>
      <c r="H35" s="86"/>
      <c r="I35" s="126">
        <f t="shared" si="0"/>
        <v>10978719</v>
      </c>
      <c r="J35" s="127"/>
      <c r="K35" s="124">
        <f t="shared" si="1"/>
        <v>1525.881723419041</v>
      </c>
      <c r="L35" s="124"/>
      <c r="M35" s="128">
        <v>282.58908681388999</v>
      </c>
      <c r="N35" s="124"/>
      <c r="O35" s="124">
        <f t="shared" si="2"/>
        <v>1243.2926366051511</v>
      </c>
      <c r="P35" s="98"/>
    </row>
    <row r="36" spans="1:16" s="96" customFormat="1" x14ac:dyDescent="0.25">
      <c r="A36" s="95" t="s">
        <v>48</v>
      </c>
      <c r="B36" s="95"/>
      <c r="C36" s="86">
        <v>1217</v>
      </c>
      <c r="D36" s="99"/>
      <c r="E36" s="109">
        <v>1468223</v>
      </c>
      <c r="F36" s="109"/>
      <c r="G36" s="109">
        <v>84245</v>
      </c>
      <c r="H36" s="86"/>
      <c r="I36" s="126">
        <f t="shared" si="0"/>
        <v>1383978</v>
      </c>
      <c r="J36" s="127"/>
      <c r="K36" s="124">
        <f t="shared" si="1"/>
        <v>1137.2046014790469</v>
      </c>
      <c r="L36" s="124"/>
      <c r="M36" s="128">
        <v>215.25506214551001</v>
      </c>
      <c r="N36" s="124"/>
      <c r="O36" s="124">
        <f t="shared" si="2"/>
        <v>921.9495393335369</v>
      </c>
      <c r="P36" s="98"/>
    </row>
    <row r="37" spans="1:16" s="96" customFormat="1" x14ac:dyDescent="0.25">
      <c r="A37" s="96" t="s">
        <v>49</v>
      </c>
      <c r="C37" s="86">
        <f>SUM(C11:C36)</f>
        <v>125804</v>
      </c>
      <c r="D37" s="86"/>
      <c r="E37" s="86">
        <f>SUM(E11:E36)</f>
        <v>132234668</v>
      </c>
      <c r="F37" s="86"/>
      <c r="G37" s="86">
        <f>SUM(G11:G36)</f>
        <v>9254929</v>
      </c>
      <c r="H37" s="86"/>
      <c r="I37" s="126">
        <f t="shared" si="0"/>
        <v>122979739</v>
      </c>
      <c r="J37" s="127"/>
      <c r="K37" s="124">
        <f t="shared" si="1"/>
        <v>977.5503084162666</v>
      </c>
      <c r="L37" s="128"/>
      <c r="M37" s="128">
        <v>203.99996585523101</v>
      </c>
      <c r="N37" s="128"/>
      <c r="O37" s="124">
        <f t="shared" si="2"/>
        <v>773.55034256103556</v>
      </c>
    </row>
  </sheetData>
  <phoneticPr fontId="0" type="noConversion"/>
  <pageMargins left="0.78740157480314965" right="0.78740157480314965" top="0.72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BV240"/>
  <sheetViews>
    <sheetView tabSelected="1" topLeftCell="B1" workbookViewId="0">
      <selection activeCell="H6" sqref="H6:I6"/>
    </sheetView>
  </sheetViews>
  <sheetFormatPr baseColWidth="10" defaultRowHeight="13.2" x14ac:dyDescent="0.25"/>
  <cols>
    <col min="1" max="1" width="9.109375" customWidth="1"/>
    <col min="2" max="2" width="9.44140625" style="74" customWidth="1"/>
    <col min="3" max="3" width="4" customWidth="1"/>
    <col min="4" max="4" width="9.44140625" style="74" customWidth="1"/>
    <col min="5" max="5" width="3.44140625" customWidth="1"/>
    <col min="6" max="6" width="9.44140625" style="74" customWidth="1"/>
    <col min="7" max="7" width="3.44140625" customWidth="1"/>
    <col min="8" max="8" width="10" style="74" customWidth="1"/>
    <col min="9" max="9" width="4" customWidth="1"/>
    <col min="10" max="10" width="9.88671875" style="74" customWidth="1"/>
    <col min="11" max="11" width="4" customWidth="1"/>
    <col min="12" max="12" width="7.44140625" style="74" customWidth="1"/>
    <col min="13" max="13" width="3.5546875" customWidth="1"/>
    <col min="14" max="14" width="7.44140625" style="74" customWidth="1"/>
    <col min="15" max="15" width="3.5546875" customWidth="1"/>
    <col min="16" max="16" width="7.44140625" style="74" customWidth="1"/>
    <col min="17" max="17" width="3.5546875" customWidth="1"/>
    <col min="18" max="18" width="7.44140625" style="74" customWidth="1"/>
    <col min="19" max="19" width="3.5546875" customWidth="1"/>
    <col min="20" max="20" width="7.44140625" style="74" customWidth="1"/>
    <col min="21" max="21" width="3.5546875" customWidth="1"/>
    <col min="22" max="22" width="11.44140625" style="29" customWidth="1"/>
    <col min="23" max="23" width="7.44140625" style="74" customWidth="1"/>
    <col min="24" max="24" width="4.109375" customWidth="1"/>
    <col min="25" max="25" width="7.44140625" style="74" customWidth="1"/>
    <col min="26" max="26" width="4.109375" customWidth="1"/>
    <col min="27" max="27" width="7.44140625" style="74" customWidth="1"/>
    <col min="28" max="28" width="4.109375" customWidth="1"/>
    <col min="29" max="29" width="7.44140625" style="74" customWidth="1"/>
    <col min="30" max="30" width="4.109375" customWidth="1"/>
    <col min="31" max="31" width="7.44140625" style="74" customWidth="1"/>
    <col min="32" max="32" width="4.109375" customWidth="1"/>
    <col min="33" max="33" width="7.44140625" style="74" customWidth="1"/>
    <col min="34" max="34" width="4.109375" customWidth="1"/>
    <col min="35" max="35" width="7.44140625" style="74" customWidth="1"/>
    <col min="36" max="36" width="4.109375" customWidth="1"/>
    <col min="37" max="37" width="7.44140625" style="74" customWidth="1"/>
    <col min="38" max="38" width="4.109375" customWidth="1"/>
    <col min="39" max="39" width="7.44140625" style="74" customWidth="1"/>
    <col min="40" max="40" width="4.109375" customWidth="1"/>
    <col min="41" max="41" width="7.44140625" style="74" customWidth="1"/>
    <col min="42" max="42" width="4.109375" customWidth="1"/>
    <col min="43" max="43" width="12" style="29" customWidth="1"/>
    <col min="44" max="44" width="7.44140625" style="74" customWidth="1"/>
    <col min="45" max="45" width="4" customWidth="1"/>
    <col min="46" max="46" width="7.44140625" style="74" customWidth="1"/>
    <col min="47" max="47" width="4" customWidth="1"/>
    <col min="48" max="48" width="7.44140625" style="74" customWidth="1"/>
    <col min="49" max="49" width="4" customWidth="1"/>
    <col min="50" max="50" width="7.44140625" style="74" customWidth="1"/>
    <col min="51" max="51" width="4" customWidth="1"/>
    <col min="52" max="52" width="7.44140625" style="74" customWidth="1"/>
    <col min="53" max="53" width="4" customWidth="1"/>
    <col min="54" max="54" width="7.44140625" style="74" customWidth="1"/>
    <col min="55" max="55" width="4" customWidth="1"/>
    <col min="56" max="56" width="7.44140625" style="74" customWidth="1"/>
    <col min="57" max="57" width="4" customWidth="1"/>
    <col min="58" max="58" width="8.33203125" style="74" customWidth="1"/>
    <col min="59" max="59" width="4.5546875" customWidth="1"/>
    <col min="60" max="60" width="8.33203125" style="74" customWidth="1"/>
    <col min="61" max="61" width="4.5546875" customWidth="1"/>
    <col min="62" max="62" width="8.33203125" style="74" customWidth="1"/>
    <col min="63" max="63" width="4.5546875" customWidth="1"/>
    <col min="64" max="64" width="12.109375" style="29" customWidth="1"/>
    <col min="65" max="65" width="8.33203125" style="74" customWidth="1"/>
    <col min="66" max="66" width="4.5546875" customWidth="1"/>
    <col min="67" max="67" width="8.33203125" style="74" customWidth="1"/>
    <col min="68" max="68" width="4.5546875" customWidth="1"/>
    <col min="69" max="69" width="8.33203125" style="74" customWidth="1"/>
    <col min="70" max="70" width="4.5546875" customWidth="1"/>
    <col min="71" max="71" width="8.33203125" style="74" customWidth="1"/>
    <col min="72" max="72" width="4.5546875" customWidth="1"/>
    <col min="73" max="73" width="8.33203125" style="74" customWidth="1"/>
    <col min="74" max="74" width="4.5546875" customWidth="1"/>
  </cols>
  <sheetData>
    <row r="1" spans="1:74" x14ac:dyDescent="0.25">
      <c r="A1" s="6" t="s">
        <v>184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S1" s="21"/>
      <c r="T1" s="21"/>
      <c r="U1" s="7" t="s">
        <v>185</v>
      </c>
      <c r="V1" s="8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0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7"/>
      <c r="BH1" s="21"/>
      <c r="BI1" s="7"/>
      <c r="BJ1" s="21"/>
      <c r="BK1" s="7"/>
      <c r="BL1" s="20"/>
      <c r="BM1" s="21"/>
      <c r="BN1" s="7"/>
      <c r="BO1" s="21"/>
      <c r="BP1" s="7"/>
      <c r="BQ1" s="21"/>
      <c r="BR1" s="7"/>
      <c r="BS1" s="21"/>
      <c r="BT1" s="7"/>
      <c r="BU1" s="21"/>
      <c r="BV1" s="7"/>
    </row>
    <row r="2" spans="1:74" x14ac:dyDescent="0.25">
      <c r="A2" s="6" t="s">
        <v>178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0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0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0"/>
      <c r="BM2" s="21"/>
      <c r="BN2" s="21"/>
      <c r="BO2" s="21"/>
      <c r="BP2" s="21"/>
      <c r="BQ2" s="21"/>
      <c r="BR2" s="21"/>
      <c r="BS2" s="21"/>
      <c r="BT2" s="21"/>
      <c r="BU2" s="21"/>
      <c r="BV2" s="21"/>
    </row>
    <row r="3" spans="1:74" x14ac:dyDescent="0.25">
      <c r="A3" s="6" t="s">
        <v>50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0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0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0"/>
      <c r="BM3" s="21"/>
      <c r="BN3" s="21"/>
      <c r="BO3" s="21"/>
      <c r="BP3" s="21"/>
      <c r="BQ3" s="21"/>
      <c r="BR3" s="21"/>
      <c r="BS3" s="21"/>
      <c r="BT3" s="21"/>
      <c r="BU3" s="21"/>
      <c r="BV3" s="21"/>
    </row>
    <row r="4" spans="1:74" x14ac:dyDescent="0.25">
      <c r="A4" s="6" t="s">
        <v>175</v>
      </c>
      <c r="B4" s="21"/>
      <c r="C4" s="21"/>
      <c r="D4" s="21"/>
      <c r="E4" s="21"/>
      <c r="F4" s="104"/>
      <c r="G4" s="21"/>
      <c r="H4" s="21"/>
      <c r="I4" s="21"/>
      <c r="J4" s="21"/>
      <c r="K4" s="21"/>
      <c r="L4" s="104"/>
      <c r="M4" s="21"/>
      <c r="N4" s="21"/>
      <c r="O4" s="21"/>
      <c r="P4" s="21"/>
      <c r="Q4" s="21"/>
      <c r="R4" s="21"/>
      <c r="S4" s="21"/>
      <c r="T4" s="21"/>
      <c r="U4" s="21"/>
      <c r="V4" s="20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0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0"/>
      <c r="BM4" s="21"/>
      <c r="BN4" s="21"/>
      <c r="BO4" s="21"/>
      <c r="BP4" s="21"/>
      <c r="BQ4" s="21"/>
      <c r="BR4" s="21"/>
      <c r="BS4" s="21"/>
      <c r="BT4" s="21"/>
      <c r="BU4" s="21"/>
      <c r="BV4" s="21"/>
    </row>
    <row r="5" spans="1:74" x14ac:dyDescent="0.25">
      <c r="A5" s="6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0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0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0"/>
      <c r="BM5" s="21"/>
      <c r="BN5" s="21"/>
      <c r="BO5" s="21"/>
      <c r="BP5" s="21"/>
      <c r="BQ5" s="21"/>
      <c r="BR5" s="21"/>
      <c r="BS5" s="21"/>
      <c r="BT5" s="21"/>
      <c r="BU5" s="21"/>
      <c r="BV5" s="21"/>
    </row>
    <row r="6" spans="1:74" s="6" customFormat="1" x14ac:dyDescent="0.25">
      <c r="A6" s="6" t="s">
        <v>1</v>
      </c>
      <c r="B6" s="135" t="s">
        <v>52</v>
      </c>
      <c r="C6" s="135"/>
      <c r="D6" s="135" t="s">
        <v>3</v>
      </c>
      <c r="E6" s="135"/>
      <c r="F6" s="135" t="s">
        <v>90</v>
      </c>
      <c r="G6" s="135"/>
      <c r="H6" s="135" t="s">
        <v>4</v>
      </c>
      <c r="I6" s="135"/>
      <c r="J6" s="135" t="s">
        <v>4</v>
      </c>
      <c r="K6" s="135"/>
      <c r="L6" s="135" t="s">
        <v>108</v>
      </c>
      <c r="M6" s="135"/>
      <c r="N6" s="135" t="s">
        <v>109</v>
      </c>
      <c r="O6" s="135"/>
      <c r="P6" s="135" t="s">
        <v>110</v>
      </c>
      <c r="Q6" s="135"/>
      <c r="R6" s="135" t="s">
        <v>111</v>
      </c>
      <c r="S6" s="135"/>
      <c r="T6" s="135" t="s">
        <v>112</v>
      </c>
      <c r="U6" s="135"/>
      <c r="V6" s="25" t="s">
        <v>1</v>
      </c>
      <c r="W6" s="135" t="s">
        <v>113</v>
      </c>
      <c r="X6" s="135"/>
      <c r="Y6" s="135" t="s">
        <v>114</v>
      </c>
      <c r="Z6" s="135"/>
      <c r="AA6" s="135" t="s">
        <v>115</v>
      </c>
      <c r="AB6" s="135"/>
      <c r="AC6" s="135" t="s">
        <v>116</v>
      </c>
      <c r="AD6" s="135"/>
      <c r="AE6" s="135" t="s">
        <v>117</v>
      </c>
      <c r="AF6" s="135"/>
      <c r="AG6" s="135" t="s">
        <v>118</v>
      </c>
      <c r="AH6" s="135"/>
      <c r="AI6" s="135" t="s">
        <v>119</v>
      </c>
      <c r="AJ6" s="135"/>
      <c r="AK6" s="135" t="s">
        <v>120</v>
      </c>
      <c r="AL6" s="135"/>
      <c r="AM6" s="135" t="s">
        <v>121</v>
      </c>
      <c r="AN6" s="135"/>
      <c r="AO6" s="135" t="s">
        <v>122</v>
      </c>
      <c r="AP6" s="135"/>
      <c r="AQ6" s="25" t="s">
        <v>1</v>
      </c>
      <c r="AR6" s="135" t="s">
        <v>123</v>
      </c>
      <c r="AS6" s="135"/>
      <c r="AT6" s="135" t="s">
        <v>124</v>
      </c>
      <c r="AU6" s="135"/>
      <c r="AV6" s="135" t="s">
        <v>125</v>
      </c>
      <c r="AW6" s="135"/>
      <c r="AX6" s="135" t="s">
        <v>126</v>
      </c>
      <c r="AY6" s="135"/>
      <c r="AZ6" s="135" t="s">
        <v>127</v>
      </c>
      <c r="BA6" s="135"/>
      <c r="BB6" s="135" t="s">
        <v>128</v>
      </c>
      <c r="BC6" s="135"/>
      <c r="BD6" s="135" t="s">
        <v>129</v>
      </c>
      <c r="BE6" s="135"/>
      <c r="BF6" s="135" t="s">
        <v>130</v>
      </c>
      <c r="BG6" s="135"/>
      <c r="BH6" s="135" t="s">
        <v>131</v>
      </c>
      <c r="BI6" s="135"/>
      <c r="BJ6" s="135" t="s">
        <v>132</v>
      </c>
      <c r="BK6" s="135"/>
      <c r="BL6" s="25" t="s">
        <v>1</v>
      </c>
      <c r="BM6" s="135" t="s">
        <v>133</v>
      </c>
      <c r="BN6" s="135"/>
      <c r="BO6" s="135" t="s">
        <v>134</v>
      </c>
      <c r="BP6" s="135"/>
      <c r="BQ6" s="135" t="s">
        <v>135</v>
      </c>
      <c r="BR6" s="135"/>
      <c r="BS6" s="135" t="s">
        <v>136</v>
      </c>
      <c r="BT6" s="135"/>
      <c r="BU6" s="135" t="s">
        <v>137</v>
      </c>
      <c r="BV6" s="135"/>
    </row>
    <row r="7" spans="1:74" x14ac:dyDescent="0.25">
      <c r="A7" s="1"/>
      <c r="B7" s="134" t="s">
        <v>5</v>
      </c>
      <c r="C7" s="134"/>
      <c r="D7" s="134" t="s">
        <v>6</v>
      </c>
      <c r="E7" s="134"/>
      <c r="F7" s="134" t="s">
        <v>7</v>
      </c>
      <c r="G7" s="134"/>
      <c r="H7" s="134" t="s">
        <v>91</v>
      </c>
      <c r="I7" s="134"/>
      <c r="J7" s="134" t="s">
        <v>92</v>
      </c>
      <c r="K7" s="134"/>
      <c r="L7" s="134" t="s">
        <v>93</v>
      </c>
      <c r="M7" s="134"/>
      <c r="N7" s="134" t="s">
        <v>94</v>
      </c>
      <c r="O7" s="134"/>
      <c r="P7" s="134" t="s">
        <v>95</v>
      </c>
      <c r="Q7" s="134"/>
      <c r="R7" s="134" t="s">
        <v>96</v>
      </c>
      <c r="S7" s="134"/>
      <c r="T7" s="134" t="s">
        <v>97</v>
      </c>
      <c r="U7" s="134"/>
      <c r="V7" s="20"/>
      <c r="W7" s="134" t="s">
        <v>98</v>
      </c>
      <c r="X7" s="134"/>
      <c r="Y7" s="134" t="s">
        <v>99</v>
      </c>
      <c r="Z7" s="134"/>
      <c r="AA7" s="134" t="s">
        <v>100</v>
      </c>
      <c r="AB7" s="134"/>
      <c r="AC7" s="134" t="s">
        <v>101</v>
      </c>
      <c r="AD7" s="134"/>
      <c r="AE7" s="134" t="s">
        <v>102</v>
      </c>
      <c r="AF7" s="134"/>
      <c r="AG7" s="134" t="s">
        <v>103</v>
      </c>
      <c r="AH7" s="134"/>
      <c r="AI7" s="134" t="s">
        <v>104</v>
      </c>
      <c r="AJ7" s="134"/>
      <c r="AK7" s="134" t="s">
        <v>105</v>
      </c>
      <c r="AL7" s="134"/>
      <c r="AM7" s="134" t="s">
        <v>106</v>
      </c>
      <c r="AN7" s="134"/>
      <c r="AO7" s="134" t="s">
        <v>107</v>
      </c>
      <c r="AP7" s="134"/>
      <c r="AQ7" s="20"/>
      <c r="AR7" s="134" t="s">
        <v>8</v>
      </c>
      <c r="AS7" s="134"/>
      <c r="AT7" s="134" t="s">
        <v>9</v>
      </c>
      <c r="AU7" s="134"/>
      <c r="AV7" s="134" t="s">
        <v>10</v>
      </c>
      <c r="AW7" s="134"/>
      <c r="AX7" s="134" t="s">
        <v>11</v>
      </c>
      <c r="AY7" s="134"/>
      <c r="AZ7" s="134" t="s">
        <v>12</v>
      </c>
      <c r="BA7" s="134"/>
      <c r="BB7" s="134" t="s">
        <v>13</v>
      </c>
      <c r="BC7" s="134"/>
      <c r="BD7" s="134" t="s">
        <v>14</v>
      </c>
      <c r="BE7" s="134"/>
      <c r="BF7" s="134" t="s">
        <v>15</v>
      </c>
      <c r="BG7" s="134"/>
      <c r="BH7" s="134" t="s">
        <v>16</v>
      </c>
      <c r="BI7" s="134"/>
      <c r="BJ7" s="134" t="s">
        <v>17</v>
      </c>
      <c r="BK7" s="134"/>
      <c r="BL7" s="20"/>
      <c r="BM7" s="134" t="s">
        <v>18</v>
      </c>
      <c r="BN7" s="134"/>
      <c r="BO7" s="134" t="s">
        <v>19</v>
      </c>
      <c r="BP7" s="134"/>
      <c r="BQ7" s="134" t="s">
        <v>20</v>
      </c>
      <c r="BR7" s="134"/>
      <c r="BS7" s="134" t="s">
        <v>21</v>
      </c>
      <c r="BT7" s="134"/>
      <c r="BU7" s="134" t="s">
        <v>22</v>
      </c>
      <c r="BV7" s="134"/>
    </row>
    <row r="8" spans="1:74" x14ac:dyDescent="0.25">
      <c r="A8" s="1"/>
      <c r="B8" s="134" t="s">
        <v>51</v>
      </c>
      <c r="C8" s="134"/>
      <c r="D8" s="134" t="s">
        <v>51</v>
      </c>
      <c r="E8" s="134"/>
      <c r="F8" s="134" t="s">
        <v>51</v>
      </c>
      <c r="G8" s="134"/>
      <c r="H8" s="134" t="s">
        <v>51</v>
      </c>
      <c r="I8" s="134"/>
      <c r="J8" s="134" t="s">
        <v>51</v>
      </c>
      <c r="K8" s="134"/>
      <c r="L8" s="134" t="s">
        <v>51</v>
      </c>
      <c r="M8" s="134"/>
      <c r="N8" s="134" t="s">
        <v>51</v>
      </c>
      <c r="O8" s="134"/>
      <c r="P8" s="134" t="s">
        <v>51</v>
      </c>
      <c r="Q8" s="134"/>
      <c r="R8" s="134" t="s">
        <v>51</v>
      </c>
      <c r="S8" s="134"/>
      <c r="T8" s="134" t="s">
        <v>51</v>
      </c>
      <c r="U8" s="134"/>
      <c r="V8" s="20"/>
      <c r="W8" s="134" t="s">
        <v>51</v>
      </c>
      <c r="X8" s="134"/>
      <c r="Y8" s="134" t="s">
        <v>51</v>
      </c>
      <c r="Z8" s="134"/>
      <c r="AA8" s="134" t="s">
        <v>51</v>
      </c>
      <c r="AB8" s="134"/>
      <c r="AC8" s="134" t="s">
        <v>51</v>
      </c>
      <c r="AD8" s="134"/>
      <c r="AE8" s="134" t="s">
        <v>51</v>
      </c>
      <c r="AF8" s="134"/>
      <c r="AG8" s="134" t="s">
        <v>51</v>
      </c>
      <c r="AH8" s="134"/>
      <c r="AI8" s="134" t="s">
        <v>51</v>
      </c>
      <c r="AJ8" s="134"/>
      <c r="AK8" s="134" t="s">
        <v>51</v>
      </c>
      <c r="AL8" s="134"/>
      <c r="AM8" s="134" t="s">
        <v>51</v>
      </c>
      <c r="AN8" s="134"/>
      <c r="AO8" s="134" t="s">
        <v>51</v>
      </c>
      <c r="AP8" s="134"/>
      <c r="AQ8" s="20"/>
      <c r="AR8" s="134" t="s">
        <v>51</v>
      </c>
      <c r="AS8" s="134"/>
      <c r="AT8" s="134" t="s">
        <v>51</v>
      </c>
      <c r="AU8" s="134"/>
      <c r="AV8" s="134" t="s">
        <v>51</v>
      </c>
      <c r="AW8" s="134"/>
      <c r="AX8" s="134" t="s">
        <v>51</v>
      </c>
      <c r="AY8" s="134"/>
      <c r="AZ8" s="134" t="s">
        <v>51</v>
      </c>
      <c r="BA8" s="134"/>
      <c r="BB8" s="134" t="s">
        <v>51</v>
      </c>
      <c r="BC8" s="134"/>
      <c r="BD8" s="134" t="s">
        <v>51</v>
      </c>
      <c r="BE8" s="134"/>
      <c r="BF8" s="134" t="s">
        <v>51</v>
      </c>
      <c r="BG8" s="134"/>
      <c r="BH8" s="134" t="s">
        <v>51</v>
      </c>
      <c r="BI8" s="134"/>
      <c r="BJ8" s="134" t="s">
        <v>51</v>
      </c>
      <c r="BK8" s="134"/>
      <c r="BL8" s="20"/>
      <c r="BM8" s="134" t="s">
        <v>51</v>
      </c>
      <c r="BN8" s="134"/>
      <c r="BO8" s="134" t="s">
        <v>51</v>
      </c>
      <c r="BP8" s="134"/>
      <c r="BQ8" s="134" t="s">
        <v>51</v>
      </c>
      <c r="BR8" s="134"/>
      <c r="BS8" s="134" t="s">
        <v>51</v>
      </c>
      <c r="BT8" s="134"/>
      <c r="BU8" s="134" t="s">
        <v>51</v>
      </c>
      <c r="BV8" s="134"/>
    </row>
    <row r="9" spans="1:74" x14ac:dyDescent="0.25">
      <c r="A9" s="1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20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20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20"/>
      <c r="BM9" s="4"/>
      <c r="BN9" s="4"/>
      <c r="BO9" s="4"/>
      <c r="BP9" s="4"/>
      <c r="BQ9" s="4"/>
      <c r="BR9" s="4"/>
      <c r="BS9" s="4"/>
      <c r="BT9" s="4"/>
      <c r="BU9" s="4"/>
      <c r="BV9" s="4"/>
    </row>
    <row r="10" spans="1:74" s="1" customFormat="1" x14ac:dyDescent="0.25">
      <c r="A10" s="1" t="s">
        <v>23</v>
      </c>
      <c r="B10" s="104">
        <v>100</v>
      </c>
      <c r="C10" s="75"/>
      <c r="D10" s="104">
        <v>93.94487614253292</v>
      </c>
      <c r="E10" s="104"/>
      <c r="F10" s="104">
        <v>6.0551238574670938</v>
      </c>
      <c r="G10" s="104"/>
      <c r="H10" s="104">
        <v>2.878903540180227</v>
      </c>
      <c r="I10" s="104"/>
      <c r="J10" s="104">
        <v>3.1762203172868668</v>
      </c>
      <c r="K10" s="104"/>
      <c r="L10" s="104">
        <v>2.4001537133947459</v>
      </c>
      <c r="M10" s="104"/>
      <c r="N10" s="104">
        <v>2.6164731232494005</v>
      </c>
      <c r="O10" s="104"/>
      <c r="P10" s="104">
        <v>3.5150792702890401</v>
      </c>
      <c r="Q10" s="104"/>
      <c r="R10" s="104">
        <v>3.7276395258602379</v>
      </c>
      <c r="S10" s="104"/>
      <c r="T10" s="104">
        <v>3.3215945933014175</v>
      </c>
      <c r="U10" s="75"/>
      <c r="V10" s="20" t="s">
        <v>23</v>
      </c>
      <c r="W10" s="104">
        <v>3.3700100189610405</v>
      </c>
      <c r="X10" s="104"/>
      <c r="Y10" s="104">
        <v>3.8432541769814321</v>
      </c>
      <c r="Z10" s="104"/>
      <c r="AA10" s="104">
        <v>4.2090183797346459</v>
      </c>
      <c r="AB10" s="104"/>
      <c r="AC10" s="104">
        <v>4.0442122941289096</v>
      </c>
      <c r="AD10" s="104"/>
      <c r="AE10" s="104">
        <v>4.1473138239069876</v>
      </c>
      <c r="AF10" s="104"/>
      <c r="AG10" s="104">
        <v>4.5313267925050349</v>
      </c>
      <c r="AH10" s="104"/>
      <c r="AI10" s="104">
        <v>4.9744667309004305</v>
      </c>
      <c r="AJ10" s="104"/>
      <c r="AK10" s="104">
        <v>4.6774978683851449</v>
      </c>
      <c r="AL10" s="104"/>
      <c r="AM10" s="104">
        <v>3.7560872025552743</v>
      </c>
      <c r="AN10" s="104"/>
      <c r="AO10" s="104">
        <v>3.1143811227040956</v>
      </c>
      <c r="AP10" s="75"/>
      <c r="AQ10" s="20" t="s">
        <v>23</v>
      </c>
      <c r="AR10" s="104">
        <v>1.4233089019245555</v>
      </c>
      <c r="AS10" s="104"/>
      <c r="AT10" s="104">
        <v>1.3768124893160041</v>
      </c>
      <c r="AU10" s="104"/>
      <c r="AV10" s="104">
        <v>1.9414810568087031</v>
      </c>
      <c r="AW10" s="104"/>
      <c r="AX10" s="104">
        <v>2.5602193075988176</v>
      </c>
      <c r="AY10" s="104"/>
      <c r="AZ10" s="104">
        <v>2.5671918513489316</v>
      </c>
      <c r="BA10" s="104"/>
      <c r="BB10" s="104">
        <v>2.5581679696342534</v>
      </c>
      <c r="BC10" s="104"/>
      <c r="BD10" s="104">
        <v>3.0064708599635437</v>
      </c>
      <c r="BE10" s="104"/>
      <c r="BF10" s="104">
        <v>3.6121918737428942</v>
      </c>
      <c r="BG10" s="104"/>
      <c r="BH10" s="104">
        <v>3.5815996347397792</v>
      </c>
      <c r="BI10" s="104"/>
      <c r="BJ10" s="104">
        <v>3.6177219216798311</v>
      </c>
      <c r="BK10" s="75"/>
      <c r="BL10" s="20" t="s">
        <v>23</v>
      </c>
      <c r="BM10" s="104">
        <v>3.6754977421070709</v>
      </c>
      <c r="BN10" s="104"/>
      <c r="BO10" s="104">
        <v>3.2599062678990323</v>
      </c>
      <c r="BP10" s="104"/>
      <c r="BQ10" s="104">
        <v>2.4470918685490242</v>
      </c>
      <c r="BR10" s="104"/>
      <c r="BS10" s="104">
        <v>1.3389717893331201</v>
      </c>
      <c r="BT10" s="104"/>
      <c r="BU10" s="104">
        <v>0.72973397102951454</v>
      </c>
      <c r="BV10" s="75"/>
    </row>
    <row r="11" spans="1:74" s="1" customFormat="1" x14ac:dyDescent="0.25">
      <c r="A11" s="1" t="s">
        <v>24</v>
      </c>
      <c r="B11" s="104">
        <v>100</v>
      </c>
      <c r="C11" s="75"/>
      <c r="D11" s="104">
        <v>94.514311201954683</v>
      </c>
      <c r="E11" s="104"/>
      <c r="F11" s="104">
        <v>5.4856887980453219</v>
      </c>
      <c r="G11" s="104"/>
      <c r="H11" s="104">
        <v>2.6044158627486751</v>
      </c>
      <c r="I11" s="104"/>
      <c r="J11" s="104">
        <v>2.8812729352966469</v>
      </c>
      <c r="K11" s="104"/>
      <c r="L11" s="104">
        <v>2.1758529101473756</v>
      </c>
      <c r="M11" s="104"/>
      <c r="N11" s="104">
        <v>2.2073851584666699</v>
      </c>
      <c r="O11" s="104"/>
      <c r="P11" s="104">
        <v>3.0038919121796561</v>
      </c>
      <c r="Q11" s="104"/>
      <c r="R11" s="104">
        <v>3.0891907069908759</v>
      </c>
      <c r="S11" s="104"/>
      <c r="T11" s="104">
        <v>3.1095422208503658</v>
      </c>
      <c r="U11" s="75"/>
      <c r="V11" s="20" t="s">
        <v>24</v>
      </c>
      <c r="W11" s="104">
        <v>3.2847821697269297</v>
      </c>
      <c r="X11" s="104"/>
      <c r="Y11" s="104">
        <v>3.6977848452753457</v>
      </c>
      <c r="Z11" s="104"/>
      <c r="AA11" s="104">
        <v>4.1748708968608748</v>
      </c>
      <c r="AB11" s="104"/>
      <c r="AC11" s="104">
        <v>3.9913803295828254</v>
      </c>
      <c r="AD11" s="104"/>
      <c r="AE11" s="104">
        <v>4.2598334956306934</v>
      </c>
      <c r="AF11" s="104"/>
      <c r="AG11" s="104">
        <v>4.9030333842829101</v>
      </c>
      <c r="AH11" s="104"/>
      <c r="AI11" s="104">
        <v>5.4326348141985727</v>
      </c>
      <c r="AJ11" s="104"/>
      <c r="AK11" s="104">
        <v>5.4840452209991941</v>
      </c>
      <c r="AL11" s="104"/>
      <c r="AM11" s="104">
        <v>4.3060222482104189</v>
      </c>
      <c r="AN11" s="104"/>
      <c r="AO11" s="104">
        <v>3.2349081896456715</v>
      </c>
      <c r="AP11" s="75"/>
      <c r="AQ11" s="20" t="s">
        <v>24</v>
      </c>
      <c r="AR11" s="104">
        <v>1.4279997556955255</v>
      </c>
      <c r="AS11" s="104"/>
      <c r="AT11" s="104">
        <v>1.1440263101945549</v>
      </c>
      <c r="AU11" s="104"/>
      <c r="AV11" s="104">
        <v>1.5777886913234667</v>
      </c>
      <c r="AW11" s="104"/>
      <c r="AX11" s="104">
        <v>2.0764244983766211</v>
      </c>
      <c r="AY11" s="104"/>
      <c r="AZ11" s="104">
        <v>2.3099238268370277</v>
      </c>
      <c r="BA11" s="104"/>
      <c r="BB11" s="104">
        <v>2.5049749111898807</v>
      </c>
      <c r="BC11" s="104"/>
      <c r="BD11" s="104">
        <v>3.1147172184116254</v>
      </c>
      <c r="BE11" s="104"/>
      <c r="BF11" s="104">
        <v>3.7034749686811335</v>
      </c>
      <c r="BG11" s="104"/>
      <c r="BH11" s="104">
        <v>3.5615632252149942</v>
      </c>
      <c r="BI11" s="104"/>
      <c r="BJ11" s="104">
        <v>3.7052550996949449</v>
      </c>
      <c r="BK11" s="75"/>
      <c r="BL11" s="20" t="s">
        <v>24</v>
      </c>
      <c r="BM11" s="104">
        <v>3.9631604878944584</v>
      </c>
      <c r="BN11" s="104"/>
      <c r="BO11" s="104">
        <v>3.6526973022887197</v>
      </c>
      <c r="BP11" s="104"/>
      <c r="BQ11" s="104">
        <v>2.9307622898102839</v>
      </c>
      <c r="BR11" s="104"/>
      <c r="BS11" s="104">
        <v>1.6793228361905725</v>
      </c>
      <c r="BT11" s="104"/>
      <c r="BU11" s="104">
        <v>0.80706127710249309</v>
      </c>
      <c r="BV11" s="75"/>
    </row>
    <row r="12" spans="1:74" s="1" customFormat="1" x14ac:dyDescent="0.25">
      <c r="A12" s="1" t="s">
        <v>25</v>
      </c>
      <c r="B12" s="104">
        <v>100</v>
      </c>
      <c r="C12" s="75"/>
      <c r="D12" s="104">
        <v>93.733429482227479</v>
      </c>
      <c r="E12" s="104"/>
      <c r="F12" s="104">
        <v>6.2665705177725242</v>
      </c>
      <c r="G12" s="104"/>
      <c r="H12" s="104">
        <v>2.952765343650646</v>
      </c>
      <c r="I12" s="104"/>
      <c r="J12" s="104">
        <v>3.3138051741218781</v>
      </c>
      <c r="K12" s="104"/>
      <c r="L12" s="104">
        <v>2.5036129781118914</v>
      </c>
      <c r="M12" s="104"/>
      <c r="N12" s="104">
        <v>2.4682517284773029</v>
      </c>
      <c r="O12" s="104"/>
      <c r="P12" s="104">
        <v>3.4548799385874305</v>
      </c>
      <c r="Q12" s="104"/>
      <c r="R12" s="104">
        <v>3.3956263270730846</v>
      </c>
      <c r="S12" s="104"/>
      <c r="T12" s="104">
        <v>3.0875130877239738</v>
      </c>
      <c r="U12" s="75"/>
      <c r="V12" s="20" t="s">
        <v>25</v>
      </c>
      <c r="W12" s="104">
        <v>3.1580716797808739</v>
      </c>
      <c r="X12" s="104"/>
      <c r="Y12" s="104">
        <v>3.4764758680810925</v>
      </c>
      <c r="Z12" s="104"/>
      <c r="AA12" s="104">
        <v>4.0075802526287436</v>
      </c>
      <c r="AB12" s="104"/>
      <c r="AC12" s="104">
        <v>3.7629089157781173</v>
      </c>
      <c r="AD12" s="104"/>
      <c r="AE12" s="104">
        <v>4.391402319899397</v>
      </c>
      <c r="AF12" s="104"/>
      <c r="AG12" s="104">
        <v>4.827977836870752</v>
      </c>
      <c r="AH12" s="104"/>
      <c r="AI12" s="104">
        <v>5.0073967890929172</v>
      </c>
      <c r="AJ12" s="104"/>
      <c r="AK12" s="104">
        <v>4.7114060463644964</v>
      </c>
      <c r="AL12" s="104"/>
      <c r="AM12" s="104">
        <v>3.9547038725188339</v>
      </c>
      <c r="AN12" s="104"/>
      <c r="AO12" s="104">
        <v>2.8847416862878461</v>
      </c>
      <c r="AP12" s="75"/>
      <c r="AQ12" s="20" t="s">
        <v>25</v>
      </c>
      <c r="AR12" s="104">
        <v>1.5273204451534046</v>
      </c>
      <c r="AS12" s="104"/>
      <c r="AT12" s="104">
        <v>1.3373856044168053</v>
      </c>
      <c r="AU12" s="104"/>
      <c r="AV12" s="104">
        <v>1.5418839472470756</v>
      </c>
      <c r="AW12" s="104"/>
      <c r="AX12" s="104">
        <v>2.1473809963444448</v>
      </c>
      <c r="AY12" s="104"/>
      <c r="AZ12" s="104">
        <v>2.6298006103102365</v>
      </c>
      <c r="BA12" s="104"/>
      <c r="BB12" s="104">
        <v>2.6883567504652968</v>
      </c>
      <c r="BC12" s="104"/>
      <c r="BD12" s="104">
        <v>3.0642746232791116</v>
      </c>
      <c r="BE12" s="104"/>
      <c r="BF12" s="104">
        <v>3.6579777116029342</v>
      </c>
      <c r="BG12" s="104"/>
      <c r="BH12" s="104">
        <v>3.6179977702674608</v>
      </c>
      <c r="BI12" s="104"/>
      <c r="BJ12" s="104">
        <v>3.9848019115113034</v>
      </c>
      <c r="BK12" s="75"/>
      <c r="BL12" s="20" t="s">
        <v>25</v>
      </c>
      <c r="BM12" s="104">
        <v>4.0678536671152496</v>
      </c>
      <c r="BN12" s="104"/>
      <c r="BO12" s="104">
        <v>3.4064749356856812</v>
      </c>
      <c r="BP12" s="104"/>
      <c r="BQ12" s="104">
        <v>2.6743713964346494</v>
      </c>
      <c r="BR12" s="104"/>
      <c r="BS12" s="104">
        <v>1.5306987228543361</v>
      </c>
      <c r="BT12" s="104"/>
      <c r="BU12" s="104">
        <v>0.76430106226273153</v>
      </c>
      <c r="BV12" s="75"/>
    </row>
    <row r="13" spans="1:74" s="1" customFormat="1" x14ac:dyDescent="0.25">
      <c r="A13" s="1" t="s">
        <v>26</v>
      </c>
      <c r="B13" s="104">
        <v>100</v>
      </c>
      <c r="C13" s="75"/>
      <c r="D13" s="104">
        <v>93.012580017742408</v>
      </c>
      <c r="E13" s="104"/>
      <c r="F13" s="104">
        <v>6.987419982257582</v>
      </c>
      <c r="G13" s="104"/>
      <c r="H13" s="104">
        <v>3.3329230514340846</v>
      </c>
      <c r="I13" s="104"/>
      <c r="J13" s="104">
        <v>3.6544969308234978</v>
      </c>
      <c r="K13" s="104"/>
      <c r="L13" s="104">
        <v>2.6012309585494142</v>
      </c>
      <c r="M13" s="104"/>
      <c r="N13" s="104">
        <v>2.6052859935020924</v>
      </c>
      <c r="O13" s="104"/>
      <c r="P13" s="104">
        <v>3.0364891687332372</v>
      </c>
      <c r="Q13" s="104"/>
      <c r="R13" s="104">
        <v>2.5122245426118064</v>
      </c>
      <c r="S13" s="104"/>
      <c r="T13" s="104">
        <v>2.9546503587668917</v>
      </c>
      <c r="U13" s="75"/>
      <c r="V13" s="20" t="s">
        <v>26</v>
      </c>
      <c r="W13" s="104">
        <v>2.8508542741677299</v>
      </c>
      <c r="X13" s="104"/>
      <c r="Y13" s="104">
        <v>3.2667553731615033</v>
      </c>
      <c r="Z13" s="104"/>
      <c r="AA13" s="104">
        <v>3.8849766384083546</v>
      </c>
      <c r="AB13" s="104"/>
      <c r="AC13" s="104">
        <v>3.4700302035290513</v>
      </c>
      <c r="AD13" s="104"/>
      <c r="AE13" s="104">
        <v>4.1471661398145852</v>
      </c>
      <c r="AF13" s="104"/>
      <c r="AG13" s="104">
        <v>4.0290805939493115</v>
      </c>
      <c r="AH13" s="104"/>
      <c r="AI13" s="104">
        <v>5.6023121537846157</v>
      </c>
      <c r="AJ13" s="104"/>
      <c r="AK13" s="104">
        <v>5.8745820542270257</v>
      </c>
      <c r="AL13" s="104"/>
      <c r="AM13" s="104">
        <v>4.0139233948539115</v>
      </c>
      <c r="AN13" s="104"/>
      <c r="AO13" s="104">
        <v>2.6194549779869858</v>
      </c>
      <c r="AP13" s="75"/>
      <c r="AQ13" s="20" t="s">
        <v>26</v>
      </c>
      <c r="AR13" s="104">
        <v>1.5778630533107774</v>
      </c>
      <c r="AS13" s="104"/>
      <c r="AT13" s="104">
        <v>1.102978657263703</v>
      </c>
      <c r="AU13" s="104"/>
      <c r="AV13" s="104">
        <v>1.4500036379412859</v>
      </c>
      <c r="AW13" s="104"/>
      <c r="AX13" s="104">
        <v>1.8243356723468316</v>
      </c>
      <c r="AY13" s="104"/>
      <c r="AZ13" s="104">
        <v>2.1434039396913973</v>
      </c>
      <c r="BA13" s="104"/>
      <c r="BB13" s="104">
        <v>2.499755958266904</v>
      </c>
      <c r="BC13" s="104"/>
      <c r="BD13" s="104">
        <v>3.4098512887988419</v>
      </c>
      <c r="BE13" s="104"/>
      <c r="BF13" s="104">
        <v>3.4056376515012681</v>
      </c>
      <c r="BG13" s="104"/>
      <c r="BH13" s="104">
        <v>3.6175898601616847</v>
      </c>
      <c r="BI13" s="104"/>
      <c r="BJ13" s="104">
        <v>3.8794469066526531</v>
      </c>
      <c r="BK13" s="75"/>
      <c r="BL13" s="20" t="s">
        <v>26</v>
      </c>
      <c r="BM13" s="104">
        <v>4.1371009910038765</v>
      </c>
      <c r="BN13" s="104"/>
      <c r="BO13" s="104">
        <v>4.1246232565236918</v>
      </c>
      <c r="BP13" s="104"/>
      <c r="BQ13" s="104">
        <v>3.4532610556013918</v>
      </c>
      <c r="BR13" s="104"/>
      <c r="BS13" s="104">
        <v>2.0466900598008615</v>
      </c>
      <c r="BT13" s="104"/>
      <c r="BU13" s="104">
        <v>0.87102120283072848</v>
      </c>
      <c r="BV13" s="75"/>
    </row>
    <row r="14" spans="1:74" s="1" customFormat="1" x14ac:dyDescent="0.25">
      <c r="A14" s="1" t="s">
        <v>27</v>
      </c>
      <c r="B14" s="104">
        <v>100</v>
      </c>
      <c r="C14" s="75"/>
      <c r="D14" s="104">
        <v>91.969723754868895</v>
      </c>
      <c r="E14" s="104"/>
      <c r="F14" s="104">
        <v>8.0302762451311125</v>
      </c>
      <c r="G14" s="104"/>
      <c r="H14" s="104">
        <v>3.7257137614636684</v>
      </c>
      <c r="I14" s="104"/>
      <c r="J14" s="104">
        <v>4.3045624836674437</v>
      </c>
      <c r="K14" s="104"/>
      <c r="L14" s="104">
        <v>2.8815942052151322</v>
      </c>
      <c r="M14" s="104"/>
      <c r="N14" s="104">
        <v>2.9763056236305783</v>
      </c>
      <c r="O14" s="104"/>
      <c r="P14" s="104">
        <v>3.8539235704184747</v>
      </c>
      <c r="Q14" s="104"/>
      <c r="R14" s="104">
        <v>3.7256168862464563</v>
      </c>
      <c r="S14" s="104"/>
      <c r="T14" s="104">
        <v>3.5379892682845315</v>
      </c>
      <c r="U14" s="75"/>
      <c r="V14" s="20" t="s">
        <v>27</v>
      </c>
      <c r="W14" s="104">
        <v>3.4467801160226039</v>
      </c>
      <c r="X14" s="104"/>
      <c r="Y14" s="104">
        <v>3.7166892295102256</v>
      </c>
      <c r="Z14" s="104"/>
      <c r="AA14" s="104">
        <v>3.8030451604411022</v>
      </c>
      <c r="AB14" s="104"/>
      <c r="AC14" s="104">
        <v>3.7082292984320988</v>
      </c>
      <c r="AD14" s="104"/>
      <c r="AE14" s="104">
        <v>3.9366992809194814</v>
      </c>
      <c r="AF14" s="104"/>
      <c r="AG14" s="104">
        <v>4.1279797757241852</v>
      </c>
      <c r="AH14" s="104"/>
      <c r="AI14" s="104">
        <v>4.0784916764813373</v>
      </c>
      <c r="AJ14" s="104"/>
      <c r="AK14" s="104">
        <v>3.6720437558715466</v>
      </c>
      <c r="AL14" s="104"/>
      <c r="AM14" s="104">
        <v>3.0706696535718017</v>
      </c>
      <c r="AN14" s="104"/>
      <c r="AO14" s="104">
        <v>2.106595116447644</v>
      </c>
      <c r="AP14" s="75"/>
      <c r="AQ14" s="20" t="s">
        <v>27</v>
      </c>
      <c r="AR14" s="104">
        <v>1.9632148755286662</v>
      </c>
      <c r="AS14" s="104"/>
      <c r="AT14" s="104">
        <v>1.2925042286032313</v>
      </c>
      <c r="AU14" s="104"/>
      <c r="AV14" s="104">
        <v>1.8690400549960609</v>
      </c>
      <c r="AW14" s="104"/>
      <c r="AX14" s="104">
        <v>2.545221502762276</v>
      </c>
      <c r="AY14" s="104"/>
      <c r="AZ14" s="104">
        <v>2.8243307345345379</v>
      </c>
      <c r="BA14" s="104"/>
      <c r="BB14" s="104">
        <v>3.0491047004339769</v>
      </c>
      <c r="BC14" s="104"/>
      <c r="BD14" s="104">
        <v>3.5724950097153734</v>
      </c>
      <c r="BE14" s="104"/>
      <c r="BF14" s="104">
        <v>3.8541994377362396</v>
      </c>
      <c r="BG14" s="104"/>
      <c r="BH14" s="104">
        <v>3.8833952063236268</v>
      </c>
      <c r="BI14" s="104"/>
      <c r="BJ14" s="104">
        <v>3.7329207478379272</v>
      </c>
      <c r="BK14" s="75"/>
      <c r="BL14" s="20" t="s">
        <v>27</v>
      </c>
      <c r="BM14" s="104">
        <v>3.7942075673833737</v>
      </c>
      <c r="BN14" s="104"/>
      <c r="BO14" s="104">
        <v>3.0010591337224328</v>
      </c>
      <c r="BP14" s="104"/>
      <c r="BQ14" s="104">
        <v>2.1860229556725645</v>
      </c>
      <c r="BR14" s="104"/>
      <c r="BS14" s="104">
        <v>1.1793634353695779</v>
      </c>
      <c r="BT14" s="104"/>
      <c r="BU14" s="104">
        <v>0.57999154703182809</v>
      </c>
      <c r="BV14" s="75"/>
    </row>
    <row r="15" spans="1:74" s="1" customFormat="1" x14ac:dyDescent="0.25">
      <c r="A15" s="1" t="s">
        <v>28</v>
      </c>
      <c r="B15" s="104">
        <v>100</v>
      </c>
      <c r="C15" s="75"/>
      <c r="D15" s="104">
        <v>92.867263983148618</v>
      </c>
      <c r="E15" s="104"/>
      <c r="F15" s="104">
        <v>7.1327360168513865</v>
      </c>
      <c r="G15" s="104"/>
      <c r="H15" s="104">
        <v>3.4248613117166853</v>
      </c>
      <c r="I15" s="104"/>
      <c r="J15" s="104">
        <v>3.7078747051347016</v>
      </c>
      <c r="K15" s="104"/>
      <c r="L15" s="104">
        <v>3.6321888264129902</v>
      </c>
      <c r="M15" s="104"/>
      <c r="N15" s="104">
        <v>2.7476203497713634</v>
      </c>
      <c r="O15" s="104"/>
      <c r="P15" s="104">
        <v>4.0403893740208501</v>
      </c>
      <c r="Q15" s="104"/>
      <c r="R15" s="104">
        <v>3.5268365582961412</v>
      </c>
      <c r="S15" s="104"/>
      <c r="T15" s="104">
        <v>3.7518447368922905</v>
      </c>
      <c r="U15" s="75"/>
      <c r="V15" s="20" t="s">
        <v>28</v>
      </c>
      <c r="W15" s="104">
        <v>3.4241885265243108</v>
      </c>
      <c r="X15" s="104"/>
      <c r="Y15" s="104">
        <v>3.4950093989400934</v>
      </c>
      <c r="Z15" s="104"/>
      <c r="AA15" s="104">
        <v>3.5970533972910328</v>
      </c>
      <c r="AB15" s="104"/>
      <c r="AC15" s="104">
        <v>3.8476274131974102</v>
      </c>
      <c r="AD15" s="104"/>
      <c r="AE15" s="104">
        <v>3.7367144363250966</v>
      </c>
      <c r="AF15" s="104"/>
      <c r="AG15" s="104">
        <v>4.7804923723592667</v>
      </c>
      <c r="AH15" s="104"/>
      <c r="AI15" s="104">
        <v>4.9511997470589586</v>
      </c>
      <c r="AJ15" s="104"/>
      <c r="AK15" s="104">
        <v>4.6022468570004893</v>
      </c>
      <c r="AL15" s="104"/>
      <c r="AM15" s="104">
        <v>4.0530462477615776</v>
      </c>
      <c r="AN15" s="104"/>
      <c r="AO15" s="104">
        <v>2.8836686469086628</v>
      </c>
      <c r="AP15" s="75"/>
      <c r="AQ15" s="20" t="s">
        <v>28</v>
      </c>
      <c r="AR15" s="104">
        <v>1.5366037296035389</v>
      </c>
      <c r="AS15" s="104"/>
      <c r="AT15" s="104">
        <v>0.94193691910380106</v>
      </c>
      <c r="AU15" s="104"/>
      <c r="AV15" s="104">
        <v>1.5907555713284487</v>
      </c>
      <c r="AW15" s="104"/>
      <c r="AX15" s="104">
        <v>2.1314735215238469</v>
      </c>
      <c r="AY15" s="104"/>
      <c r="AZ15" s="104">
        <v>2.3782285402190086</v>
      </c>
      <c r="BA15" s="104"/>
      <c r="BB15" s="104">
        <v>2.4051268523384648</v>
      </c>
      <c r="BC15" s="104"/>
      <c r="BD15" s="104">
        <v>2.7977354803420269</v>
      </c>
      <c r="BE15" s="104"/>
      <c r="BF15" s="104">
        <v>3.3479902834103532</v>
      </c>
      <c r="BG15" s="104"/>
      <c r="BH15" s="104">
        <v>3.5097468322416669</v>
      </c>
      <c r="BI15" s="104"/>
      <c r="BJ15" s="104">
        <v>3.5041026391922583</v>
      </c>
      <c r="BK15" s="75"/>
      <c r="BL15" s="20" t="s">
        <v>28</v>
      </c>
      <c r="BM15" s="104">
        <v>3.2798785581804091</v>
      </c>
      <c r="BN15" s="104"/>
      <c r="BO15" s="104">
        <v>3.02320527797528</v>
      </c>
      <c r="BP15" s="104"/>
      <c r="BQ15" s="104">
        <v>2.4149796359708287</v>
      </c>
      <c r="BR15" s="104"/>
      <c r="BS15" s="104">
        <v>2.1340631715830596</v>
      </c>
      <c r="BT15" s="104"/>
      <c r="BU15" s="104">
        <v>0.80131008137508786</v>
      </c>
      <c r="BV15" s="75"/>
    </row>
    <row r="16" spans="1:74" s="1" customFormat="1" x14ac:dyDescent="0.25">
      <c r="A16" s="1" t="s">
        <v>29</v>
      </c>
      <c r="B16" s="104">
        <v>100</v>
      </c>
      <c r="C16" s="75"/>
      <c r="D16" s="104">
        <v>92.986125210327558</v>
      </c>
      <c r="E16" s="104"/>
      <c r="F16" s="104">
        <v>7.0138747896724469</v>
      </c>
      <c r="G16" s="104"/>
      <c r="H16" s="104">
        <v>3.2345662586345911</v>
      </c>
      <c r="I16" s="104"/>
      <c r="J16" s="104">
        <v>3.7793085310378562</v>
      </c>
      <c r="K16" s="104"/>
      <c r="L16" s="104">
        <v>3.0335799724292358</v>
      </c>
      <c r="M16" s="104"/>
      <c r="N16" s="104">
        <v>2.9045088951581626</v>
      </c>
      <c r="O16" s="104"/>
      <c r="P16" s="104">
        <v>3.7785623708768012</v>
      </c>
      <c r="Q16" s="104"/>
      <c r="R16" s="104">
        <v>3.5562446824201168</v>
      </c>
      <c r="S16" s="104"/>
      <c r="T16" s="104">
        <v>3.51835583988907</v>
      </c>
      <c r="U16" s="75"/>
      <c r="V16" s="20" t="s">
        <v>29</v>
      </c>
      <c r="W16" s="104">
        <v>3.6802491858917148</v>
      </c>
      <c r="X16" s="104"/>
      <c r="Y16" s="104">
        <v>4.0468084118351131</v>
      </c>
      <c r="Z16" s="104"/>
      <c r="AA16" s="104">
        <v>4.825913738589108</v>
      </c>
      <c r="AB16" s="104"/>
      <c r="AC16" s="104">
        <v>3.7350407506593606</v>
      </c>
      <c r="AD16" s="104"/>
      <c r="AE16" s="104">
        <v>4.1792547665406046</v>
      </c>
      <c r="AF16" s="104"/>
      <c r="AG16" s="104">
        <v>4.0665889713987591</v>
      </c>
      <c r="AH16" s="104"/>
      <c r="AI16" s="104">
        <v>4.043595533965159</v>
      </c>
      <c r="AJ16" s="104"/>
      <c r="AK16" s="104">
        <v>3.6130713624505608</v>
      </c>
      <c r="AL16" s="104"/>
      <c r="AM16" s="104">
        <v>3.1229509399547801</v>
      </c>
      <c r="AN16" s="104"/>
      <c r="AO16" s="104">
        <v>2.4956775015023056</v>
      </c>
      <c r="AP16" s="75"/>
      <c r="AQ16" s="20" t="s">
        <v>29</v>
      </c>
      <c r="AR16" s="104">
        <v>1.4386128841640338</v>
      </c>
      <c r="AS16" s="104"/>
      <c r="AT16" s="104">
        <v>1.0664545308944469</v>
      </c>
      <c r="AU16" s="104"/>
      <c r="AV16" s="104">
        <v>1.4788440843771371</v>
      </c>
      <c r="AW16" s="104"/>
      <c r="AX16" s="104">
        <v>2.03614671949149</v>
      </c>
      <c r="AY16" s="104"/>
      <c r="AZ16" s="104">
        <v>2.4661749139578579</v>
      </c>
      <c r="BA16" s="104"/>
      <c r="BB16" s="104">
        <v>3.5911006033553479</v>
      </c>
      <c r="BC16" s="104"/>
      <c r="BD16" s="104">
        <v>3.4062167460373813</v>
      </c>
      <c r="BE16" s="104"/>
      <c r="BF16" s="104">
        <v>3.9380197234124736</v>
      </c>
      <c r="BG16" s="104"/>
      <c r="BH16" s="104">
        <v>3.9415032672232018</v>
      </c>
      <c r="BI16" s="104"/>
      <c r="BJ16" s="104">
        <v>3.4291501980462691</v>
      </c>
      <c r="BK16" s="75"/>
      <c r="BL16" s="20" t="s">
        <v>29</v>
      </c>
      <c r="BM16" s="104">
        <v>3.7863765697399252</v>
      </c>
      <c r="BN16" s="104"/>
      <c r="BO16" s="104">
        <v>3.4498495587494107</v>
      </c>
      <c r="BP16" s="104"/>
      <c r="BQ16" s="104">
        <v>2.1628871435536219</v>
      </c>
      <c r="BR16" s="104"/>
      <c r="BS16" s="104">
        <v>1.6156401139038359</v>
      </c>
      <c r="BT16" s="104"/>
      <c r="BU16" s="104">
        <v>0.57874522986027044</v>
      </c>
      <c r="BV16" s="75"/>
    </row>
    <row r="17" spans="1:74" s="1" customFormat="1" x14ac:dyDescent="0.25">
      <c r="A17" s="1" t="s">
        <v>30</v>
      </c>
      <c r="B17" s="104">
        <v>100</v>
      </c>
      <c r="C17" s="75"/>
      <c r="D17" s="104">
        <v>92.175585732166326</v>
      </c>
      <c r="E17" s="104"/>
      <c r="F17" s="104">
        <v>7.8244142678336761</v>
      </c>
      <c r="G17" s="104"/>
      <c r="H17" s="104">
        <v>3.5773387975680695</v>
      </c>
      <c r="I17" s="104"/>
      <c r="J17" s="104">
        <v>4.2470754702656066</v>
      </c>
      <c r="K17" s="104"/>
      <c r="L17" s="104">
        <v>2.9889927153603191</v>
      </c>
      <c r="M17" s="104"/>
      <c r="N17" s="104">
        <v>2.6229296503809354</v>
      </c>
      <c r="O17" s="104"/>
      <c r="P17" s="104">
        <v>2.9398074570547723</v>
      </c>
      <c r="Q17" s="104"/>
      <c r="R17" s="104">
        <v>2.9273076181516138</v>
      </c>
      <c r="S17" s="104"/>
      <c r="T17" s="104">
        <v>3.4191129886673317</v>
      </c>
      <c r="U17" s="75"/>
      <c r="V17" s="20" t="s">
        <v>30</v>
      </c>
      <c r="W17" s="104">
        <v>3.0274122385876767</v>
      </c>
      <c r="X17" s="104"/>
      <c r="Y17" s="104">
        <v>3.62909139722449</v>
      </c>
      <c r="Z17" s="104"/>
      <c r="AA17" s="104">
        <v>3.3190543047564338</v>
      </c>
      <c r="AB17" s="104"/>
      <c r="AC17" s="104">
        <v>3.3817436254458237</v>
      </c>
      <c r="AD17" s="104"/>
      <c r="AE17" s="104">
        <v>3.8429195417933699</v>
      </c>
      <c r="AF17" s="104"/>
      <c r="AG17" s="104">
        <v>5.2692639603333005</v>
      </c>
      <c r="AH17" s="104"/>
      <c r="AI17" s="104">
        <v>5.4400699970562343</v>
      </c>
      <c r="AJ17" s="104"/>
      <c r="AK17" s="104">
        <v>4.8354432447213513</v>
      </c>
      <c r="AL17" s="104"/>
      <c r="AM17" s="104">
        <v>3.8347607045182786</v>
      </c>
      <c r="AN17" s="104"/>
      <c r="AO17" s="104">
        <v>2.8769879828774156</v>
      </c>
      <c r="AP17" s="75"/>
      <c r="AQ17" s="20" t="s">
        <v>30</v>
      </c>
      <c r="AR17" s="104">
        <v>1.9127726635821993</v>
      </c>
      <c r="AS17" s="104"/>
      <c r="AT17" s="104">
        <v>1.1717858883249899</v>
      </c>
      <c r="AU17" s="104"/>
      <c r="AV17" s="104">
        <v>1.6975370749228555</v>
      </c>
      <c r="AW17" s="104"/>
      <c r="AX17" s="104">
        <v>1.9727083447908811</v>
      </c>
      <c r="AY17" s="104"/>
      <c r="AZ17" s="104">
        <v>2.4891127245323119</v>
      </c>
      <c r="BA17" s="104"/>
      <c r="BB17" s="104">
        <v>2.7792044329767598</v>
      </c>
      <c r="BC17" s="104"/>
      <c r="BD17" s="104">
        <v>3.2357063078887944</v>
      </c>
      <c r="BE17" s="104"/>
      <c r="BF17" s="104">
        <v>3.4536228031973355</v>
      </c>
      <c r="BG17" s="104"/>
      <c r="BH17" s="104">
        <v>3.3600896578890049</v>
      </c>
      <c r="BI17" s="104"/>
      <c r="BJ17" s="104">
        <v>3.6057964749076201</v>
      </c>
      <c r="BK17" s="75"/>
      <c r="BL17" s="20" t="s">
        <v>30</v>
      </c>
      <c r="BM17" s="104">
        <v>3.5725613989509375</v>
      </c>
      <c r="BN17" s="104"/>
      <c r="BO17" s="104">
        <v>3.5209925453951763</v>
      </c>
      <c r="BP17" s="104"/>
      <c r="BQ17" s="104">
        <v>3.0613746428594673</v>
      </c>
      <c r="BR17" s="104"/>
      <c r="BS17" s="104">
        <v>1.3308002742410554</v>
      </c>
      <c r="BT17" s="104"/>
      <c r="BU17" s="104">
        <v>0.65662307077759441</v>
      </c>
      <c r="BV17" s="75"/>
    </row>
    <row r="18" spans="1:74" s="1" customFormat="1" x14ac:dyDescent="0.25">
      <c r="A18" s="1" t="s">
        <v>31</v>
      </c>
      <c r="B18" s="104">
        <v>100</v>
      </c>
      <c r="C18" s="75"/>
      <c r="D18" s="104">
        <v>94.060726508321579</v>
      </c>
      <c r="E18" s="104"/>
      <c r="F18" s="104">
        <v>5.9392734916784073</v>
      </c>
      <c r="G18" s="104"/>
      <c r="H18" s="104">
        <v>2.7599314251117879</v>
      </c>
      <c r="I18" s="104"/>
      <c r="J18" s="104">
        <v>3.1793420665666194</v>
      </c>
      <c r="K18" s="104"/>
      <c r="L18" s="104">
        <v>2.5553363794526618</v>
      </c>
      <c r="M18" s="104"/>
      <c r="N18" s="104">
        <v>2.9534276460739832</v>
      </c>
      <c r="O18" s="104"/>
      <c r="P18" s="104">
        <v>4.4962368106104718</v>
      </c>
      <c r="Q18" s="104"/>
      <c r="R18" s="104">
        <v>4.1477369716505006</v>
      </c>
      <c r="S18" s="104"/>
      <c r="T18" s="104">
        <v>3.6257932028141018</v>
      </c>
      <c r="U18" s="75"/>
      <c r="V18" s="20" t="s">
        <v>31</v>
      </c>
      <c r="W18" s="104">
        <v>3.5779755937170563</v>
      </c>
      <c r="X18" s="104"/>
      <c r="Y18" s="104">
        <v>3.9667043548425007</v>
      </c>
      <c r="Z18" s="104"/>
      <c r="AA18" s="104">
        <v>4.2986620404820624</v>
      </c>
      <c r="AB18" s="104"/>
      <c r="AC18" s="104">
        <v>4.3931347784153738</v>
      </c>
      <c r="AD18" s="104"/>
      <c r="AE18" s="104">
        <v>4.2312924607510443</v>
      </c>
      <c r="AF18" s="104"/>
      <c r="AG18" s="104">
        <v>4.1600081448616981</v>
      </c>
      <c r="AH18" s="104"/>
      <c r="AI18" s="104">
        <v>4.3644304960847995</v>
      </c>
      <c r="AJ18" s="104"/>
      <c r="AK18" s="104">
        <v>4.3361401869880085</v>
      </c>
      <c r="AL18" s="104"/>
      <c r="AM18" s="104">
        <v>3.2379427162490089</v>
      </c>
      <c r="AN18" s="104"/>
      <c r="AO18" s="104">
        <v>2.5167490412547662</v>
      </c>
      <c r="AP18" s="75"/>
      <c r="AQ18" s="20" t="s">
        <v>31</v>
      </c>
      <c r="AR18" s="104">
        <v>1.5685820821687231</v>
      </c>
      <c r="AS18" s="104"/>
      <c r="AT18" s="104">
        <v>1.3323326397990569</v>
      </c>
      <c r="AU18" s="104"/>
      <c r="AV18" s="104">
        <v>1.8345290465824391</v>
      </c>
      <c r="AW18" s="104"/>
      <c r="AX18" s="104">
        <v>2.280823277599477</v>
      </c>
      <c r="AY18" s="104"/>
      <c r="AZ18" s="104">
        <v>2.5259299708864811</v>
      </c>
      <c r="BA18" s="104"/>
      <c r="BB18" s="104">
        <v>2.4654400440739881</v>
      </c>
      <c r="BC18" s="104"/>
      <c r="BD18" s="104">
        <v>3.2877512454870748</v>
      </c>
      <c r="BE18" s="104"/>
      <c r="BF18" s="104">
        <v>3.7681950611088633</v>
      </c>
      <c r="BG18" s="104"/>
      <c r="BH18" s="104">
        <v>3.7665066029372221</v>
      </c>
      <c r="BI18" s="104"/>
      <c r="BJ18" s="104">
        <v>3.9375239292811743</v>
      </c>
      <c r="BK18" s="75"/>
      <c r="BL18" s="20" t="s">
        <v>31</v>
      </c>
      <c r="BM18" s="104">
        <v>3.5090117976351989</v>
      </c>
      <c r="BN18" s="104"/>
      <c r="BO18" s="104">
        <v>3.0395577625093089</v>
      </c>
      <c r="BP18" s="104"/>
      <c r="BQ18" s="104">
        <v>2.1560120745581286</v>
      </c>
      <c r="BR18" s="104"/>
      <c r="BS18" s="104">
        <v>1.1389568115294042</v>
      </c>
      <c r="BT18" s="104"/>
      <c r="BU18" s="104">
        <v>0.58800333791700543</v>
      </c>
      <c r="BV18" s="75"/>
    </row>
    <row r="19" spans="1:74" s="1" customFormat="1" x14ac:dyDescent="0.25">
      <c r="A19" s="1" t="s">
        <v>32</v>
      </c>
      <c r="B19" s="104">
        <v>100</v>
      </c>
      <c r="C19" s="75"/>
      <c r="D19" s="104">
        <v>92.673571802273798</v>
      </c>
      <c r="E19" s="104"/>
      <c r="F19" s="104">
        <v>7.3264281977261962</v>
      </c>
      <c r="G19" s="104"/>
      <c r="H19" s="104">
        <v>3.5204674449708371</v>
      </c>
      <c r="I19" s="104"/>
      <c r="J19" s="104">
        <v>3.8059607527553592</v>
      </c>
      <c r="K19" s="104"/>
      <c r="L19" s="104">
        <v>2.7348819777272824</v>
      </c>
      <c r="M19" s="104"/>
      <c r="N19" s="104">
        <v>3.103734467797242</v>
      </c>
      <c r="O19" s="104"/>
      <c r="P19" s="104">
        <v>3.8061303008436496</v>
      </c>
      <c r="Q19" s="104"/>
      <c r="R19" s="104">
        <v>3.8472279729956429</v>
      </c>
      <c r="S19" s="104"/>
      <c r="T19" s="104">
        <v>3.5433573283100745</v>
      </c>
      <c r="U19" s="75"/>
      <c r="V19" s="20" t="s">
        <v>32</v>
      </c>
      <c r="W19" s="104">
        <v>3.5012906825935612</v>
      </c>
      <c r="X19" s="104"/>
      <c r="Y19" s="104">
        <v>3.8407466362956302</v>
      </c>
      <c r="Z19" s="104"/>
      <c r="AA19" s="104">
        <v>4.3810851617851121</v>
      </c>
      <c r="AB19" s="104"/>
      <c r="AC19" s="104">
        <v>3.6907604038321682</v>
      </c>
      <c r="AD19" s="104"/>
      <c r="AE19" s="104">
        <v>3.5939135017534189</v>
      </c>
      <c r="AF19" s="104"/>
      <c r="AG19" s="104">
        <v>3.955742493465646</v>
      </c>
      <c r="AH19" s="104"/>
      <c r="AI19" s="104">
        <v>4.5737739790091805</v>
      </c>
      <c r="AJ19" s="104"/>
      <c r="AK19" s="104">
        <v>4.3103615017514221</v>
      </c>
      <c r="AL19" s="104"/>
      <c r="AM19" s="104">
        <v>3.5474161419567847</v>
      </c>
      <c r="AN19" s="104"/>
      <c r="AO19" s="104">
        <v>2.1673918680547182</v>
      </c>
      <c r="AP19" s="75"/>
      <c r="AQ19" s="20" t="s">
        <v>32</v>
      </c>
      <c r="AR19" s="104">
        <v>1.6011395842254776</v>
      </c>
      <c r="AS19" s="104"/>
      <c r="AT19" s="104">
        <v>1.2406832010639848</v>
      </c>
      <c r="AU19" s="104"/>
      <c r="AV19" s="104">
        <v>1.6720051583267594</v>
      </c>
      <c r="AW19" s="104"/>
      <c r="AX19" s="104">
        <v>2.3233985730665303</v>
      </c>
      <c r="AY19" s="104"/>
      <c r="AZ19" s="104">
        <v>2.5265137954424421</v>
      </c>
      <c r="BA19" s="104"/>
      <c r="BB19" s="104">
        <v>2.7618527819297896</v>
      </c>
      <c r="BC19" s="104"/>
      <c r="BD19" s="104">
        <v>3.352938779599457</v>
      </c>
      <c r="BE19" s="104"/>
      <c r="BF19" s="104">
        <v>4.0481586814642752</v>
      </c>
      <c r="BG19" s="104"/>
      <c r="BH19" s="104">
        <v>3.6528399309245758</v>
      </c>
      <c r="BI19" s="104"/>
      <c r="BJ19" s="104">
        <v>3.6237887306734233</v>
      </c>
      <c r="BK19" s="75"/>
      <c r="BL19" s="20" t="s">
        <v>32</v>
      </c>
      <c r="BM19" s="104">
        <v>3.5552196328342549</v>
      </c>
      <c r="BN19" s="104"/>
      <c r="BO19" s="104">
        <v>3.2184614726884551</v>
      </c>
      <c r="BP19" s="104"/>
      <c r="BQ19" s="104">
        <v>2.3947571024402863</v>
      </c>
      <c r="BR19" s="104"/>
      <c r="BS19" s="104">
        <v>1.4538882283912231</v>
      </c>
      <c r="BT19" s="104"/>
      <c r="BU19" s="104">
        <v>0.65011173103133746</v>
      </c>
      <c r="BV19" s="75"/>
    </row>
    <row r="20" spans="1:74" s="1" customFormat="1" x14ac:dyDescent="0.25">
      <c r="A20" s="1" t="s">
        <v>33</v>
      </c>
      <c r="B20" s="104">
        <v>100</v>
      </c>
      <c r="C20" s="75"/>
      <c r="D20" s="104">
        <v>93.719985766788454</v>
      </c>
      <c r="E20" s="104"/>
      <c r="F20" s="104">
        <v>6.280014233211543</v>
      </c>
      <c r="G20" s="104"/>
      <c r="H20" s="104">
        <v>3.0345675756107289</v>
      </c>
      <c r="I20" s="104"/>
      <c r="J20" s="104">
        <v>3.2454466576008145</v>
      </c>
      <c r="K20" s="104"/>
      <c r="L20" s="104">
        <v>2.2957390993989928</v>
      </c>
      <c r="M20" s="104"/>
      <c r="N20" s="104">
        <v>2.1595543556411738</v>
      </c>
      <c r="O20" s="104"/>
      <c r="P20" s="104">
        <v>3.0273256998873137</v>
      </c>
      <c r="Q20" s="104"/>
      <c r="R20" s="104">
        <v>3.4359372987489594</v>
      </c>
      <c r="S20" s="104"/>
      <c r="T20" s="104">
        <v>3.1948475756133017</v>
      </c>
      <c r="U20" s="75"/>
      <c r="V20" s="20" t="s">
        <v>33</v>
      </c>
      <c r="W20" s="104">
        <v>3.2229509140194423</v>
      </c>
      <c r="X20" s="104"/>
      <c r="Y20" s="104">
        <v>3.7024175687341803</v>
      </c>
      <c r="Z20" s="104"/>
      <c r="AA20" s="104">
        <v>4.0544829789661785</v>
      </c>
      <c r="AB20" s="104"/>
      <c r="AC20" s="104">
        <v>3.8387278258213073</v>
      </c>
      <c r="AD20" s="104"/>
      <c r="AE20" s="104">
        <v>4.2058880392349245</v>
      </c>
      <c r="AF20" s="104"/>
      <c r="AG20" s="104">
        <v>5.3417313432767317</v>
      </c>
      <c r="AH20" s="104"/>
      <c r="AI20" s="104">
        <v>5.5067643348812512</v>
      </c>
      <c r="AJ20" s="104"/>
      <c r="AK20" s="104">
        <v>4.8878118663114272</v>
      </c>
      <c r="AL20" s="104"/>
      <c r="AM20" s="104">
        <v>3.6416140096962941</v>
      </c>
      <c r="AN20" s="104"/>
      <c r="AO20" s="104">
        <v>2.6620427973368481</v>
      </c>
      <c r="AP20" s="75"/>
      <c r="AQ20" s="20" t="s">
        <v>33</v>
      </c>
      <c r="AR20" s="104">
        <v>1.55253104243206</v>
      </c>
      <c r="AS20" s="104"/>
      <c r="AT20" s="104">
        <v>1.0722174335062584</v>
      </c>
      <c r="AU20" s="104"/>
      <c r="AV20" s="104">
        <v>1.4885529696732729</v>
      </c>
      <c r="AW20" s="104"/>
      <c r="AX20" s="104">
        <v>2.179438657071767</v>
      </c>
      <c r="AY20" s="104"/>
      <c r="AZ20" s="104">
        <v>2.407724629888615</v>
      </c>
      <c r="BA20" s="104"/>
      <c r="BB20" s="104">
        <v>2.8294379428452943</v>
      </c>
      <c r="BC20" s="104"/>
      <c r="BD20" s="104">
        <v>3.100391841662105</v>
      </c>
      <c r="BE20" s="104"/>
      <c r="BF20" s="104">
        <v>3.8953859681685086</v>
      </c>
      <c r="BG20" s="104"/>
      <c r="BH20" s="104">
        <v>3.5174416912226452</v>
      </c>
      <c r="BI20" s="104"/>
      <c r="BJ20" s="104">
        <v>4.0618336792659742</v>
      </c>
      <c r="BK20" s="75"/>
      <c r="BL20" s="20" t="s">
        <v>33</v>
      </c>
      <c r="BM20" s="104">
        <v>4.1274510743175217</v>
      </c>
      <c r="BN20" s="104"/>
      <c r="BO20" s="104">
        <v>3.5537192155808408</v>
      </c>
      <c r="BP20" s="104"/>
      <c r="BQ20" s="104">
        <v>2.6564703184296978</v>
      </c>
      <c r="BR20" s="104"/>
      <c r="BS20" s="104">
        <v>1.4753445170959749</v>
      </c>
      <c r="BT20" s="104"/>
      <c r="BU20" s="104">
        <v>0.6242090780595887</v>
      </c>
      <c r="BV20" s="75"/>
    </row>
    <row r="21" spans="1:74" s="1" customFormat="1" x14ac:dyDescent="0.25">
      <c r="A21" s="1" t="s">
        <v>34</v>
      </c>
      <c r="B21" s="104">
        <v>100</v>
      </c>
      <c r="C21" s="75"/>
      <c r="D21" s="104">
        <v>95.370739581342306</v>
      </c>
      <c r="E21" s="104"/>
      <c r="F21" s="104">
        <v>4.6292604186576964</v>
      </c>
      <c r="G21" s="104"/>
      <c r="H21" s="104">
        <v>2.2390956357065934</v>
      </c>
      <c r="I21" s="104"/>
      <c r="J21" s="104">
        <v>2.3901647829511026</v>
      </c>
      <c r="K21" s="104"/>
      <c r="L21" s="104">
        <v>2.1166818511337442</v>
      </c>
      <c r="M21" s="104"/>
      <c r="N21" s="104">
        <v>1.9827668043361966</v>
      </c>
      <c r="O21" s="104"/>
      <c r="P21" s="104">
        <v>2.8340374636918524</v>
      </c>
      <c r="Q21" s="104"/>
      <c r="R21" s="104">
        <v>3.1866994114470346</v>
      </c>
      <c r="S21" s="104"/>
      <c r="T21" s="104">
        <v>3.0548780326829337</v>
      </c>
      <c r="U21" s="75"/>
      <c r="V21" s="20" t="s">
        <v>34</v>
      </c>
      <c r="W21" s="104">
        <v>3.1553899742889477</v>
      </c>
      <c r="X21" s="104"/>
      <c r="Y21" s="104">
        <v>3.4490607956924149</v>
      </c>
      <c r="Z21" s="104"/>
      <c r="AA21" s="104">
        <v>3.7169971111882063</v>
      </c>
      <c r="AB21" s="104"/>
      <c r="AC21" s="104">
        <v>3.8890875562135014</v>
      </c>
      <c r="AD21" s="104"/>
      <c r="AE21" s="104">
        <v>4.4301077758010772</v>
      </c>
      <c r="AF21" s="104"/>
      <c r="AG21" s="104">
        <v>5.3675798807883552</v>
      </c>
      <c r="AH21" s="104"/>
      <c r="AI21" s="104">
        <v>6.1614974242424791</v>
      </c>
      <c r="AJ21" s="104"/>
      <c r="AK21" s="104">
        <v>6.1368657275287815</v>
      </c>
      <c r="AL21" s="104"/>
      <c r="AM21" s="104">
        <v>5.1708490645335905</v>
      </c>
      <c r="AN21" s="104"/>
      <c r="AO21" s="104">
        <v>4.3661860874178124</v>
      </c>
      <c r="AP21" s="75"/>
      <c r="AQ21" s="20" t="s">
        <v>34</v>
      </c>
      <c r="AR21" s="104">
        <v>1.0500681380758945</v>
      </c>
      <c r="AS21" s="104"/>
      <c r="AT21" s="104">
        <v>1.1670058481441266</v>
      </c>
      <c r="AU21" s="104"/>
      <c r="AV21" s="104">
        <v>1.5883242968638418</v>
      </c>
      <c r="AW21" s="104"/>
      <c r="AX21" s="104">
        <v>2.1825271543072766</v>
      </c>
      <c r="AY21" s="104"/>
      <c r="AZ21" s="104">
        <v>2.3715468170498615</v>
      </c>
      <c r="BA21" s="104"/>
      <c r="BB21" s="104">
        <v>2.689228370773741</v>
      </c>
      <c r="BC21" s="104"/>
      <c r="BD21" s="104">
        <v>2.741103120789131</v>
      </c>
      <c r="BE21" s="104"/>
      <c r="BF21" s="104">
        <v>3.1818505207998413</v>
      </c>
      <c r="BG21" s="104"/>
      <c r="BH21" s="104">
        <v>3.0974374984485094</v>
      </c>
      <c r="BI21" s="104"/>
      <c r="BJ21" s="104">
        <v>3.4722037490952746</v>
      </c>
      <c r="BK21" s="75"/>
      <c r="BL21" s="20" t="s">
        <v>34</v>
      </c>
      <c r="BM21" s="104">
        <v>3.8214268241917049</v>
      </c>
      <c r="BN21" s="104"/>
      <c r="BO21" s="104">
        <v>3.4972804648351552</v>
      </c>
      <c r="BP21" s="104"/>
      <c r="BQ21" s="104">
        <v>2.885018574912479</v>
      </c>
      <c r="BR21" s="104"/>
      <c r="BS21" s="104">
        <v>1.6068429150089618</v>
      </c>
      <c r="BT21" s="104"/>
      <c r="BU21" s="104">
        <v>1.0001903270595727</v>
      </c>
      <c r="BV21" s="75"/>
    </row>
    <row r="22" spans="1:74" s="1" customFormat="1" x14ac:dyDescent="0.25">
      <c r="A22" s="1" t="s">
        <v>35</v>
      </c>
      <c r="B22" s="104">
        <v>100</v>
      </c>
      <c r="C22" s="75"/>
      <c r="D22" s="104">
        <v>93.408168551138871</v>
      </c>
      <c r="E22" s="104"/>
      <c r="F22" s="104">
        <v>6.591831448861126</v>
      </c>
      <c r="G22" s="104"/>
      <c r="H22" s="104">
        <v>3.1906121937496632</v>
      </c>
      <c r="I22" s="104"/>
      <c r="J22" s="104">
        <v>3.4012192551114628</v>
      </c>
      <c r="K22" s="104"/>
      <c r="L22" s="104">
        <v>2.160507216005727</v>
      </c>
      <c r="M22" s="104"/>
      <c r="N22" s="104">
        <v>2.2082133361308567</v>
      </c>
      <c r="O22" s="104"/>
      <c r="P22" s="104">
        <v>3.0643279788954065</v>
      </c>
      <c r="Q22" s="104"/>
      <c r="R22" s="104">
        <v>3.459354647149492</v>
      </c>
      <c r="S22" s="104"/>
      <c r="T22" s="104">
        <v>3.3804000395871263</v>
      </c>
      <c r="U22" s="75"/>
      <c r="V22" s="20" t="s">
        <v>35</v>
      </c>
      <c r="W22" s="104">
        <v>3.5206551512074205</v>
      </c>
      <c r="X22" s="104"/>
      <c r="Y22" s="104">
        <v>4.0348728412276076</v>
      </c>
      <c r="Z22" s="104"/>
      <c r="AA22" s="104">
        <v>4.4230655863658148</v>
      </c>
      <c r="AB22" s="104"/>
      <c r="AC22" s="104">
        <v>4.5216568890523412</v>
      </c>
      <c r="AD22" s="104"/>
      <c r="AE22" s="104">
        <v>4.4973849454770383</v>
      </c>
      <c r="AF22" s="104"/>
      <c r="AG22" s="104">
        <v>4.9955985397499614</v>
      </c>
      <c r="AH22" s="104"/>
      <c r="AI22" s="104">
        <v>5.0461175980860524</v>
      </c>
      <c r="AJ22" s="104"/>
      <c r="AK22" s="104">
        <v>4.3755102494644023</v>
      </c>
      <c r="AL22" s="104"/>
      <c r="AM22" s="104">
        <v>2.9639973264234802</v>
      </c>
      <c r="AN22" s="104"/>
      <c r="AO22" s="104">
        <v>2.021029765893581</v>
      </c>
      <c r="AP22" s="75"/>
      <c r="AQ22" s="20" t="s">
        <v>35</v>
      </c>
      <c r="AR22" s="104">
        <v>1.4504715384688653</v>
      </c>
      <c r="AS22" s="104"/>
      <c r="AT22" s="104">
        <v>1.0752761291246622</v>
      </c>
      <c r="AU22" s="104"/>
      <c r="AV22" s="104">
        <v>1.5062408508457485</v>
      </c>
      <c r="AW22" s="104"/>
      <c r="AX22" s="104">
        <v>2.0192332787645482</v>
      </c>
      <c r="AY22" s="104"/>
      <c r="AZ22" s="104">
        <v>2.3770199041602238</v>
      </c>
      <c r="BA22" s="104"/>
      <c r="BB22" s="104">
        <v>2.6215525972236646</v>
      </c>
      <c r="BC22" s="104"/>
      <c r="BD22" s="104">
        <v>2.9675623998488105</v>
      </c>
      <c r="BE22" s="104"/>
      <c r="BF22" s="104">
        <v>3.9569912284560642</v>
      </c>
      <c r="BG22" s="104"/>
      <c r="BH22" s="104">
        <v>3.9840082874733924</v>
      </c>
      <c r="BI22" s="104"/>
      <c r="BJ22" s="104">
        <v>4.2509309535806814</v>
      </c>
      <c r="BK22" s="75"/>
      <c r="BL22" s="20" t="s">
        <v>35</v>
      </c>
      <c r="BM22" s="104">
        <v>4.4653058146311952</v>
      </c>
      <c r="BN22" s="104"/>
      <c r="BO22" s="104">
        <v>3.7417814201450845</v>
      </c>
      <c r="BP22" s="104"/>
      <c r="BQ22" s="104">
        <v>2.490413637473504</v>
      </c>
      <c r="BR22" s="104"/>
      <c r="BS22" s="104">
        <v>1.3205386960997578</v>
      </c>
      <c r="BT22" s="104"/>
      <c r="BU22" s="104">
        <v>0.50814970412636129</v>
      </c>
      <c r="BV22" s="75"/>
    </row>
    <row r="23" spans="1:74" s="1" customFormat="1" x14ac:dyDescent="0.25">
      <c r="A23" s="1" t="s">
        <v>36</v>
      </c>
      <c r="B23" s="104">
        <v>100</v>
      </c>
      <c r="C23" s="75"/>
      <c r="D23" s="104">
        <v>94.652743793201296</v>
      </c>
      <c r="E23" s="104"/>
      <c r="F23" s="104">
        <v>5.3472562067987113</v>
      </c>
      <c r="G23" s="104"/>
      <c r="H23" s="104">
        <v>2.4679629876168661</v>
      </c>
      <c r="I23" s="104"/>
      <c r="J23" s="104">
        <v>2.8792932191818448</v>
      </c>
      <c r="K23" s="104"/>
      <c r="L23" s="104">
        <v>2.3732093831307624</v>
      </c>
      <c r="M23" s="104"/>
      <c r="N23" s="104">
        <v>2.1582318200963084</v>
      </c>
      <c r="O23" s="104"/>
      <c r="P23" s="104">
        <v>2.6966354951557996</v>
      </c>
      <c r="Q23" s="104"/>
      <c r="R23" s="104">
        <v>3.0023510507731546</v>
      </c>
      <c r="S23" s="104"/>
      <c r="T23" s="104">
        <v>2.886182382951052</v>
      </c>
      <c r="U23" s="75"/>
      <c r="V23" s="20" t="s">
        <v>36</v>
      </c>
      <c r="W23" s="104">
        <v>3.4697181314745382</v>
      </c>
      <c r="X23" s="104"/>
      <c r="Y23" s="104">
        <v>3.8206456932573842</v>
      </c>
      <c r="Z23" s="104"/>
      <c r="AA23" s="104">
        <v>4.2941468899793129</v>
      </c>
      <c r="AB23" s="104"/>
      <c r="AC23" s="104">
        <v>4.8578300007061106</v>
      </c>
      <c r="AD23" s="104"/>
      <c r="AE23" s="104">
        <v>4.3527726385555319</v>
      </c>
      <c r="AF23" s="104"/>
      <c r="AG23" s="104">
        <v>5.1029559935342386</v>
      </c>
      <c r="AH23" s="104"/>
      <c r="AI23" s="104">
        <v>5.7397919025148596</v>
      </c>
      <c r="AJ23" s="104"/>
      <c r="AK23" s="104">
        <v>5.5061238886601416</v>
      </c>
      <c r="AL23" s="104"/>
      <c r="AM23" s="104">
        <v>4.3496161594295568</v>
      </c>
      <c r="AN23" s="104"/>
      <c r="AO23" s="104">
        <v>3.0956411392498566</v>
      </c>
      <c r="AP23" s="75"/>
      <c r="AQ23" s="20" t="s">
        <v>36</v>
      </c>
      <c r="AR23" s="104">
        <v>1.4131474814065468</v>
      </c>
      <c r="AS23" s="104"/>
      <c r="AT23" s="104">
        <v>1.4724805481326926</v>
      </c>
      <c r="AU23" s="104"/>
      <c r="AV23" s="104">
        <v>1.4668961850807085</v>
      </c>
      <c r="AW23" s="104"/>
      <c r="AX23" s="104">
        <v>1.8008452359882763</v>
      </c>
      <c r="AY23" s="104"/>
      <c r="AZ23" s="104">
        <v>2.2740456787326346</v>
      </c>
      <c r="BA23" s="104"/>
      <c r="BB23" s="104">
        <v>2.7087214346330466</v>
      </c>
      <c r="BC23" s="104"/>
      <c r="BD23" s="104">
        <v>2.8152935778324011</v>
      </c>
      <c r="BE23" s="104"/>
      <c r="BF23" s="104">
        <v>3.5695293482603225</v>
      </c>
      <c r="BG23" s="104"/>
      <c r="BH23" s="104">
        <v>3.7047720288587875</v>
      </c>
      <c r="BI23" s="104"/>
      <c r="BJ23" s="104">
        <v>3.6856008317187361</v>
      </c>
      <c r="BK23" s="75"/>
      <c r="BL23" s="20" t="s">
        <v>36</v>
      </c>
      <c r="BM23" s="104">
        <v>3.7990299355845361</v>
      </c>
      <c r="BN23" s="104"/>
      <c r="BO23" s="104">
        <v>3.3675589634642402</v>
      </c>
      <c r="BP23" s="104"/>
      <c r="BQ23" s="104">
        <v>2.64987371466994</v>
      </c>
      <c r="BR23" s="104"/>
      <c r="BS23" s="104">
        <v>1.5311994556847555</v>
      </c>
      <c r="BT23" s="104"/>
      <c r="BU23" s="104">
        <v>0.6878968036850609</v>
      </c>
      <c r="BV23" s="75"/>
    </row>
    <row r="24" spans="1:74" s="1" customFormat="1" x14ac:dyDescent="0.25">
      <c r="A24" s="1" t="s">
        <v>37</v>
      </c>
      <c r="B24" s="104">
        <v>100</v>
      </c>
      <c r="C24" s="75"/>
      <c r="D24" s="104">
        <v>92.806161570809493</v>
      </c>
      <c r="E24" s="104"/>
      <c r="F24" s="104">
        <v>7.1938384291905093</v>
      </c>
      <c r="G24" s="104"/>
      <c r="H24" s="104">
        <v>3.2411176362240219</v>
      </c>
      <c r="I24" s="104"/>
      <c r="J24" s="104">
        <v>3.9527207929664878</v>
      </c>
      <c r="K24" s="104"/>
      <c r="L24" s="104">
        <v>2.3568239621925811</v>
      </c>
      <c r="M24" s="104"/>
      <c r="N24" s="104">
        <v>2.2835000873045268</v>
      </c>
      <c r="O24" s="104"/>
      <c r="P24" s="104">
        <v>2.8861095515842594</v>
      </c>
      <c r="Q24" s="104"/>
      <c r="R24" s="104">
        <v>3.3466553349696895</v>
      </c>
      <c r="S24" s="104"/>
      <c r="T24" s="104">
        <v>3.4667175068714031</v>
      </c>
      <c r="U24" s="75"/>
      <c r="V24" s="20" t="s">
        <v>37</v>
      </c>
      <c r="W24" s="104">
        <v>3.4058833243986952</v>
      </c>
      <c r="X24" s="104"/>
      <c r="Y24" s="104">
        <v>3.6691564579402129</v>
      </c>
      <c r="Z24" s="104"/>
      <c r="AA24" s="104">
        <v>3.5614273013476314</v>
      </c>
      <c r="AB24" s="104"/>
      <c r="AC24" s="104">
        <v>3.5232415526931695</v>
      </c>
      <c r="AD24" s="104"/>
      <c r="AE24" s="104">
        <v>3.8216366393476378</v>
      </c>
      <c r="AF24" s="104"/>
      <c r="AG24" s="104">
        <v>4.6357106668341395</v>
      </c>
      <c r="AH24" s="104"/>
      <c r="AI24" s="104">
        <v>5.2095218681717208</v>
      </c>
      <c r="AJ24" s="104"/>
      <c r="AK24" s="104">
        <v>5.1589990609279663</v>
      </c>
      <c r="AL24" s="104"/>
      <c r="AM24" s="104">
        <v>4.2878298742970484</v>
      </c>
      <c r="AN24" s="104"/>
      <c r="AO24" s="104">
        <v>3.2931031000657862</v>
      </c>
      <c r="AP24" s="75"/>
      <c r="AQ24" s="20" t="s">
        <v>37</v>
      </c>
      <c r="AR24" s="104">
        <v>1.5532311277017679</v>
      </c>
      <c r="AS24" s="104"/>
      <c r="AT24" s="104">
        <v>0.97689287626396226</v>
      </c>
      <c r="AU24" s="104"/>
      <c r="AV24" s="104">
        <v>1.6344757884239636</v>
      </c>
      <c r="AW24" s="104"/>
      <c r="AX24" s="104">
        <v>2.1194551138184377</v>
      </c>
      <c r="AY24" s="104"/>
      <c r="AZ24" s="104">
        <v>2.7276847375210678</v>
      </c>
      <c r="BA24" s="104"/>
      <c r="BB24" s="104">
        <v>2.6208380268234843</v>
      </c>
      <c r="BC24" s="104"/>
      <c r="BD24" s="104">
        <v>3.3907513483985547</v>
      </c>
      <c r="BE24" s="104"/>
      <c r="BF24" s="104">
        <v>3.4340750953167918</v>
      </c>
      <c r="BG24" s="104"/>
      <c r="BH24" s="104">
        <v>3.6557701681493073</v>
      </c>
      <c r="BI24" s="104"/>
      <c r="BJ24" s="104">
        <v>3.3011633790654602</v>
      </c>
      <c r="BK24" s="75"/>
      <c r="BL24" s="20" t="s">
        <v>37</v>
      </c>
      <c r="BM24" s="104">
        <v>3.4988898871073726</v>
      </c>
      <c r="BN24" s="104"/>
      <c r="BO24" s="104">
        <v>3.9922195968530261</v>
      </c>
      <c r="BP24" s="104"/>
      <c r="BQ24" s="104">
        <v>2.4820261539981501</v>
      </c>
      <c r="BR24" s="104"/>
      <c r="BS24" s="104">
        <v>1.632300503697691</v>
      </c>
      <c r="BT24" s="104"/>
      <c r="BU24" s="104">
        <v>0.88007147872398683</v>
      </c>
      <c r="BV24" s="75"/>
    </row>
    <row r="25" spans="1:74" s="1" customFormat="1" x14ac:dyDescent="0.25">
      <c r="A25" s="1" t="s">
        <v>38</v>
      </c>
      <c r="B25" s="104">
        <v>100</v>
      </c>
      <c r="C25" s="75"/>
      <c r="D25" s="104">
        <v>93.109662309700184</v>
      </c>
      <c r="E25" s="104"/>
      <c r="F25" s="104">
        <v>6.8903376902998277</v>
      </c>
      <c r="G25" s="104"/>
      <c r="H25" s="104">
        <v>3.0515786174349571</v>
      </c>
      <c r="I25" s="104"/>
      <c r="J25" s="104">
        <v>3.8387590728648711</v>
      </c>
      <c r="K25" s="104"/>
      <c r="L25" s="104">
        <v>2.9026507307033036</v>
      </c>
      <c r="M25" s="104"/>
      <c r="N25" s="104">
        <v>2.4600085534135245</v>
      </c>
      <c r="O25" s="104"/>
      <c r="P25" s="104">
        <v>2.7895995496843735</v>
      </c>
      <c r="Q25" s="104"/>
      <c r="R25" s="104">
        <v>2.9477468778930591</v>
      </c>
      <c r="S25" s="104"/>
      <c r="T25" s="104">
        <v>2.9168028155625305</v>
      </c>
      <c r="U25" s="75"/>
      <c r="V25" s="20" t="s">
        <v>38</v>
      </c>
      <c r="W25" s="104">
        <v>2.9986879249334026</v>
      </c>
      <c r="X25" s="104"/>
      <c r="Y25" s="104">
        <v>2.8589633335465972</v>
      </c>
      <c r="Z25" s="104"/>
      <c r="AA25" s="104">
        <v>3.2313133243735757</v>
      </c>
      <c r="AB25" s="104"/>
      <c r="AC25" s="104">
        <v>4.5053723227442291</v>
      </c>
      <c r="AD25" s="104"/>
      <c r="AE25" s="104">
        <v>3.5979152921430702</v>
      </c>
      <c r="AF25" s="104"/>
      <c r="AG25" s="104">
        <v>6.8397962600310374</v>
      </c>
      <c r="AH25" s="104"/>
      <c r="AI25" s="104">
        <v>4.9847711699507569</v>
      </c>
      <c r="AJ25" s="104"/>
      <c r="AK25" s="104">
        <v>4.0844709124401311</v>
      </c>
      <c r="AL25" s="104"/>
      <c r="AM25" s="104">
        <v>3.6411021592020747</v>
      </c>
      <c r="AN25" s="104"/>
      <c r="AO25" s="104">
        <v>2.9538299331933602</v>
      </c>
      <c r="AP25" s="75"/>
      <c r="AQ25" s="20" t="s">
        <v>38</v>
      </c>
      <c r="AR25" s="104">
        <v>1.3229737058219118</v>
      </c>
      <c r="AS25" s="104"/>
      <c r="AT25" s="104">
        <v>0.96609170962715152</v>
      </c>
      <c r="AU25" s="104"/>
      <c r="AV25" s="104">
        <v>1.4425559973092472</v>
      </c>
      <c r="AW25" s="104"/>
      <c r="AX25" s="104">
        <v>1.7384177234478371</v>
      </c>
      <c r="AY25" s="104"/>
      <c r="AZ25" s="104">
        <v>2.605808127034539</v>
      </c>
      <c r="BA25" s="104"/>
      <c r="BB25" s="104">
        <v>2.82520177114997</v>
      </c>
      <c r="BC25" s="104"/>
      <c r="BD25" s="104">
        <v>3.3396135059973799</v>
      </c>
      <c r="BE25" s="104"/>
      <c r="BF25" s="104">
        <v>3.2803773835475356</v>
      </c>
      <c r="BG25" s="104"/>
      <c r="BH25" s="104">
        <v>4.166666834855544</v>
      </c>
      <c r="BI25" s="104"/>
      <c r="BJ25" s="104">
        <v>3.9556933986740397</v>
      </c>
      <c r="BK25" s="75"/>
      <c r="BL25" s="20" t="s">
        <v>38</v>
      </c>
      <c r="BM25" s="104">
        <v>5.4665192793900479</v>
      </c>
      <c r="BN25" s="104"/>
      <c r="BO25" s="104">
        <v>3.6757194666044506</v>
      </c>
      <c r="BP25" s="104"/>
      <c r="BQ25" s="104">
        <v>1.9845816547242474</v>
      </c>
      <c r="BR25" s="104"/>
      <c r="BS25" s="104">
        <v>2.1966691740264439</v>
      </c>
      <c r="BT25" s="104"/>
      <c r="BU25" s="104">
        <v>0.42974141767480761</v>
      </c>
      <c r="BV25" s="75"/>
    </row>
    <row r="26" spans="1:74" s="1" customFormat="1" x14ac:dyDescent="0.25">
      <c r="A26" s="1" t="s">
        <v>39</v>
      </c>
      <c r="B26" s="104">
        <v>100</v>
      </c>
      <c r="C26" s="75"/>
      <c r="D26" s="104">
        <v>92.644300402928195</v>
      </c>
      <c r="E26" s="104"/>
      <c r="F26" s="104">
        <v>7.355699597071804</v>
      </c>
      <c r="G26" s="104"/>
      <c r="H26" s="104">
        <v>3.5210135269522955</v>
      </c>
      <c r="I26" s="104"/>
      <c r="J26" s="104">
        <v>3.8346860701195089</v>
      </c>
      <c r="K26" s="104"/>
      <c r="L26" s="104">
        <v>2.846734004308995</v>
      </c>
      <c r="M26" s="104"/>
      <c r="N26" s="104">
        <v>2.6640735280491743</v>
      </c>
      <c r="O26" s="104"/>
      <c r="P26" s="104">
        <v>3.3151924750830668</v>
      </c>
      <c r="Q26" s="104"/>
      <c r="R26" s="104">
        <v>3.2396171813647987</v>
      </c>
      <c r="S26" s="104"/>
      <c r="T26" s="104">
        <v>3.2672345983124536</v>
      </c>
      <c r="U26" s="75"/>
      <c r="V26" s="20" t="s">
        <v>39</v>
      </c>
      <c r="W26" s="104">
        <v>3.3905810885859915</v>
      </c>
      <c r="X26" s="104"/>
      <c r="Y26" s="104">
        <v>3.783515886779603</v>
      </c>
      <c r="Z26" s="104"/>
      <c r="AA26" s="104">
        <v>4.05476873289805</v>
      </c>
      <c r="AB26" s="104"/>
      <c r="AC26" s="104">
        <v>3.6972278542110071</v>
      </c>
      <c r="AD26" s="104"/>
      <c r="AE26" s="104">
        <v>3.8363455219583908</v>
      </c>
      <c r="AF26" s="104"/>
      <c r="AG26" s="104">
        <v>4.2367778304818415</v>
      </c>
      <c r="AH26" s="104"/>
      <c r="AI26" s="104">
        <v>4.8310234865419917</v>
      </c>
      <c r="AJ26" s="104"/>
      <c r="AK26" s="104">
        <v>4.8085553051457808</v>
      </c>
      <c r="AL26" s="104"/>
      <c r="AM26" s="104">
        <v>3.654587062855025</v>
      </c>
      <c r="AN26" s="104"/>
      <c r="AO26" s="104">
        <v>2.6222231786021002</v>
      </c>
      <c r="AP26" s="75"/>
      <c r="AQ26" s="20" t="s">
        <v>39</v>
      </c>
      <c r="AR26" s="104">
        <v>1.7623667477434535</v>
      </c>
      <c r="AS26" s="104"/>
      <c r="AT26" s="104">
        <v>1.3358499644464554</v>
      </c>
      <c r="AU26" s="104"/>
      <c r="AV26" s="104">
        <v>1.8229273246865698</v>
      </c>
      <c r="AW26" s="104"/>
      <c r="AX26" s="104">
        <v>2.3269326304131699</v>
      </c>
      <c r="AY26" s="104"/>
      <c r="AZ26" s="104">
        <v>2.5381491192772665</v>
      </c>
      <c r="BA26" s="104"/>
      <c r="BB26" s="104">
        <v>2.8263621605657767</v>
      </c>
      <c r="BC26" s="104"/>
      <c r="BD26" s="104">
        <v>3.1365869095413279</v>
      </c>
      <c r="BE26" s="104"/>
      <c r="BF26" s="104">
        <v>3.7867377167453888</v>
      </c>
      <c r="BG26" s="104"/>
      <c r="BH26" s="104">
        <v>3.61466411899361</v>
      </c>
      <c r="BI26" s="104"/>
      <c r="BJ26" s="104">
        <v>3.6528790200499466</v>
      </c>
      <c r="BK26" s="75"/>
      <c r="BL26" s="20" t="s">
        <v>39</v>
      </c>
      <c r="BM26" s="104">
        <v>3.6513803837472962</v>
      </c>
      <c r="BN26" s="104"/>
      <c r="BO26" s="104">
        <v>3.2658212396965807</v>
      </c>
      <c r="BP26" s="104"/>
      <c r="BQ26" s="104">
        <v>2.4537602467660942</v>
      </c>
      <c r="BR26" s="104"/>
      <c r="BS26" s="104">
        <v>1.5052980267173997</v>
      </c>
      <c r="BT26" s="104"/>
      <c r="BU26" s="104">
        <v>0.71612705835959234</v>
      </c>
      <c r="BV26" s="75"/>
    </row>
    <row r="27" spans="1:74" s="1" customFormat="1" x14ac:dyDescent="0.25">
      <c r="A27" s="1" t="s">
        <v>40</v>
      </c>
      <c r="B27" s="104">
        <v>100</v>
      </c>
      <c r="C27" s="75"/>
      <c r="D27" s="104">
        <v>93.502037064328164</v>
      </c>
      <c r="E27" s="104"/>
      <c r="F27" s="104">
        <v>6.4979629356718345</v>
      </c>
      <c r="G27" s="104"/>
      <c r="H27" s="104">
        <v>3.102927007979674</v>
      </c>
      <c r="I27" s="104"/>
      <c r="J27" s="104">
        <v>3.3950359276921604</v>
      </c>
      <c r="K27" s="104"/>
      <c r="L27" s="104">
        <v>2.5595942065042463</v>
      </c>
      <c r="M27" s="104"/>
      <c r="N27" s="104">
        <v>2.4651565204890291</v>
      </c>
      <c r="O27" s="104"/>
      <c r="P27" s="104">
        <v>3.21984360546652</v>
      </c>
      <c r="Q27" s="104"/>
      <c r="R27" s="104">
        <v>3.1805673727206867</v>
      </c>
      <c r="S27" s="104"/>
      <c r="T27" s="104">
        <v>2.9538317421769502</v>
      </c>
      <c r="U27" s="75"/>
      <c r="V27" s="20" t="s">
        <v>40</v>
      </c>
      <c r="W27" s="104">
        <v>3.1963141241957822</v>
      </c>
      <c r="X27" s="104"/>
      <c r="Y27" s="104">
        <v>4.0153680334990884</v>
      </c>
      <c r="Z27" s="104"/>
      <c r="AA27" s="104">
        <v>4.3214710455270646</v>
      </c>
      <c r="AB27" s="104"/>
      <c r="AC27" s="104">
        <v>3.9058633764670234</v>
      </c>
      <c r="AD27" s="104"/>
      <c r="AE27" s="104">
        <v>4.1316712643861138</v>
      </c>
      <c r="AF27" s="104"/>
      <c r="AG27" s="104">
        <v>4.5347710755840787</v>
      </c>
      <c r="AH27" s="104"/>
      <c r="AI27" s="104">
        <v>5.1304110729615777</v>
      </c>
      <c r="AJ27" s="104"/>
      <c r="AK27" s="104">
        <v>4.7546227430263093</v>
      </c>
      <c r="AL27" s="104"/>
      <c r="AM27" s="104">
        <v>3.7487656253602761</v>
      </c>
      <c r="AN27" s="104"/>
      <c r="AO27" s="104">
        <v>2.4796706410087146</v>
      </c>
      <c r="AP27" s="75"/>
      <c r="AQ27" s="20" t="s">
        <v>40</v>
      </c>
      <c r="AR27" s="104">
        <v>1.604813192329857</v>
      </c>
      <c r="AS27" s="104"/>
      <c r="AT27" s="104">
        <v>1.1581989698066908</v>
      </c>
      <c r="AU27" s="104"/>
      <c r="AV27" s="104">
        <v>1.7382650455954987</v>
      </c>
      <c r="AW27" s="104"/>
      <c r="AX27" s="104">
        <v>2.0450114258504604</v>
      </c>
      <c r="AY27" s="104"/>
      <c r="AZ27" s="104">
        <v>2.6368014708325926</v>
      </c>
      <c r="BA27" s="104"/>
      <c r="BB27" s="104">
        <v>2.6993315288730737</v>
      </c>
      <c r="BC27" s="104"/>
      <c r="BD27" s="104">
        <v>3.5127928271637954</v>
      </c>
      <c r="BE27" s="104"/>
      <c r="BF27" s="104">
        <v>3.8732841736072827</v>
      </c>
      <c r="BG27" s="104"/>
      <c r="BH27" s="104">
        <v>3.8296079586347207</v>
      </c>
      <c r="BI27" s="104"/>
      <c r="BJ27" s="104">
        <v>3.8593470074561584</v>
      </c>
      <c r="BK27" s="75"/>
      <c r="BL27" s="20" t="s">
        <v>40</v>
      </c>
      <c r="BM27" s="104">
        <v>3.8068939062048823</v>
      </c>
      <c r="BN27" s="104"/>
      <c r="BO27" s="104">
        <v>3.4433462401530046</v>
      </c>
      <c r="BP27" s="104"/>
      <c r="BQ27" s="104">
        <v>2.5110523430234863</v>
      </c>
      <c r="BR27" s="104"/>
      <c r="BS27" s="104">
        <v>1.4329133563674716</v>
      </c>
      <c r="BT27" s="104"/>
      <c r="BU27" s="104">
        <v>0.75245516905573306</v>
      </c>
      <c r="BV27" s="75"/>
    </row>
    <row r="28" spans="1:74" s="1" customFormat="1" x14ac:dyDescent="0.25">
      <c r="A28" s="1" t="s">
        <v>41</v>
      </c>
      <c r="B28" s="104">
        <v>100</v>
      </c>
      <c r="C28" s="75"/>
      <c r="D28" s="104">
        <v>93.353647526631093</v>
      </c>
      <c r="E28" s="104"/>
      <c r="F28" s="104">
        <v>6.6463524733689141</v>
      </c>
      <c r="G28" s="104"/>
      <c r="H28" s="104">
        <v>3.1062510401470838</v>
      </c>
      <c r="I28" s="104"/>
      <c r="J28" s="104">
        <v>3.5401014332218304</v>
      </c>
      <c r="K28" s="104"/>
      <c r="L28" s="104">
        <v>2.7272625149517649</v>
      </c>
      <c r="M28" s="104"/>
      <c r="N28" s="104">
        <v>2.5890819736049666</v>
      </c>
      <c r="O28" s="104"/>
      <c r="P28" s="104">
        <v>3.6133943002632938</v>
      </c>
      <c r="Q28" s="104"/>
      <c r="R28" s="104">
        <v>3.7477716447103409</v>
      </c>
      <c r="S28" s="104"/>
      <c r="T28" s="104">
        <v>3.5673220559685004</v>
      </c>
      <c r="U28" s="75"/>
      <c r="V28" s="20" t="s">
        <v>41</v>
      </c>
      <c r="W28" s="104">
        <v>3.7419829166819683</v>
      </c>
      <c r="X28" s="104"/>
      <c r="Y28" s="104">
        <v>4.0017671910847987</v>
      </c>
      <c r="Z28" s="104"/>
      <c r="AA28" s="104">
        <v>4.2859838388089893</v>
      </c>
      <c r="AB28" s="104"/>
      <c r="AC28" s="104">
        <v>4.0105983432079491</v>
      </c>
      <c r="AD28" s="104"/>
      <c r="AE28" s="104">
        <v>4.152222417625949</v>
      </c>
      <c r="AF28" s="104"/>
      <c r="AG28" s="104">
        <v>4.4672043740138339</v>
      </c>
      <c r="AH28" s="104"/>
      <c r="AI28" s="104">
        <v>4.7058005879285263</v>
      </c>
      <c r="AJ28" s="104"/>
      <c r="AK28" s="104">
        <v>4.1601087538025521</v>
      </c>
      <c r="AL28" s="104"/>
      <c r="AM28" s="104">
        <v>2.7914180194415055</v>
      </c>
      <c r="AN28" s="104"/>
      <c r="AO28" s="104">
        <v>2.2246622100991025</v>
      </c>
      <c r="AP28" s="75"/>
      <c r="AQ28" s="20" t="s">
        <v>41</v>
      </c>
      <c r="AR28" s="104">
        <v>1.6113237223569798</v>
      </c>
      <c r="AS28" s="104"/>
      <c r="AT28" s="104">
        <v>1.2118989866800607</v>
      </c>
      <c r="AU28" s="104"/>
      <c r="AV28" s="104">
        <v>1.7274464388447237</v>
      </c>
      <c r="AW28" s="104"/>
      <c r="AX28" s="104">
        <v>2.3762859062821788</v>
      </c>
      <c r="AY28" s="104"/>
      <c r="AZ28" s="104">
        <v>2.5874122428284694</v>
      </c>
      <c r="BA28" s="104"/>
      <c r="BB28" s="104">
        <v>3.0369707639013801</v>
      </c>
      <c r="BC28" s="104"/>
      <c r="BD28" s="104">
        <v>3.4092860365542021</v>
      </c>
      <c r="BE28" s="104"/>
      <c r="BF28" s="104">
        <v>4.082483326081225</v>
      </c>
      <c r="BG28" s="104"/>
      <c r="BH28" s="104">
        <v>3.9466227123278022</v>
      </c>
      <c r="BI28" s="104"/>
      <c r="BJ28" s="104">
        <v>3.7701014898357359</v>
      </c>
      <c r="BK28" s="75"/>
      <c r="BL28" s="20" t="s">
        <v>41</v>
      </c>
      <c r="BM28" s="104">
        <v>3.713499509479997</v>
      </c>
      <c r="BN28" s="104"/>
      <c r="BO28" s="104">
        <v>3.2522220184349573</v>
      </c>
      <c r="BP28" s="104"/>
      <c r="BQ28" s="104">
        <v>2.1542972718042606</v>
      </c>
      <c r="BR28" s="104"/>
      <c r="BS28" s="104">
        <v>1.13239802008373</v>
      </c>
      <c r="BT28" s="104"/>
      <c r="BU28" s="104">
        <v>0.55481793894135201</v>
      </c>
      <c r="BV28" s="75"/>
    </row>
    <row r="29" spans="1:74" s="1" customFormat="1" x14ac:dyDescent="0.25">
      <c r="A29" s="1" t="s">
        <v>42</v>
      </c>
      <c r="B29" s="104">
        <v>100</v>
      </c>
      <c r="C29" s="75"/>
      <c r="D29" s="104">
        <v>92.786004507952967</v>
      </c>
      <c r="E29" s="104"/>
      <c r="F29" s="104">
        <v>7.2139954920470384</v>
      </c>
      <c r="G29" s="104"/>
      <c r="H29" s="104">
        <v>3.4756840736249095</v>
      </c>
      <c r="I29" s="104"/>
      <c r="J29" s="104">
        <v>3.7383114184221284</v>
      </c>
      <c r="K29" s="104"/>
      <c r="L29" s="104">
        <v>2.9980617934068801</v>
      </c>
      <c r="M29" s="104"/>
      <c r="N29" s="104">
        <v>2.5565820813588531</v>
      </c>
      <c r="O29" s="104"/>
      <c r="P29" s="104">
        <v>3.4336531095170977</v>
      </c>
      <c r="Q29" s="104"/>
      <c r="R29" s="104">
        <v>3.6949744583166839</v>
      </c>
      <c r="S29" s="104"/>
      <c r="T29" s="104">
        <v>3.4007344811756588</v>
      </c>
      <c r="U29" s="75"/>
      <c r="V29" s="20" t="s">
        <v>42</v>
      </c>
      <c r="W29" s="104">
        <v>3.7566259998295957</v>
      </c>
      <c r="X29" s="104"/>
      <c r="Y29" s="104">
        <v>3.7188894837691979</v>
      </c>
      <c r="Z29" s="104"/>
      <c r="AA29" s="104">
        <v>3.8737505323330397</v>
      </c>
      <c r="AB29" s="104"/>
      <c r="AC29" s="104">
        <v>3.4416454766212872</v>
      </c>
      <c r="AD29" s="104"/>
      <c r="AE29" s="104">
        <v>3.6981785739189719</v>
      </c>
      <c r="AF29" s="104"/>
      <c r="AG29" s="104">
        <v>4.4105513318973504</v>
      </c>
      <c r="AH29" s="104"/>
      <c r="AI29" s="104">
        <v>4.9466406620075691</v>
      </c>
      <c r="AJ29" s="104"/>
      <c r="AK29" s="104">
        <v>4.3941582987255909</v>
      </c>
      <c r="AL29" s="104"/>
      <c r="AM29" s="104">
        <v>3.3809174637101971</v>
      </c>
      <c r="AN29" s="104"/>
      <c r="AO29" s="104">
        <v>2.0620621513002453</v>
      </c>
      <c r="AP29" s="75"/>
      <c r="AQ29" s="20" t="s">
        <v>42</v>
      </c>
      <c r="AR29" s="104">
        <v>1.6946371380931553</v>
      </c>
      <c r="AS29" s="104"/>
      <c r="AT29" s="104">
        <v>1.1942822774342676</v>
      </c>
      <c r="AU29" s="104"/>
      <c r="AV29" s="104">
        <v>1.5710859518718288</v>
      </c>
      <c r="AW29" s="104"/>
      <c r="AX29" s="104">
        <v>2.384759905381411</v>
      </c>
      <c r="AY29" s="104"/>
      <c r="AZ29" s="104">
        <v>2.7723471579337415</v>
      </c>
      <c r="BA29" s="104"/>
      <c r="BB29" s="104">
        <v>3.1180155834157754</v>
      </c>
      <c r="BC29" s="104"/>
      <c r="BD29" s="104">
        <v>3.3269675339827738</v>
      </c>
      <c r="BE29" s="104"/>
      <c r="BF29" s="104">
        <v>3.9878784027535987</v>
      </c>
      <c r="BG29" s="104"/>
      <c r="BH29" s="104">
        <v>3.6063767871782786</v>
      </c>
      <c r="BI29" s="104"/>
      <c r="BJ29" s="104">
        <v>3.6362791294552674</v>
      </c>
      <c r="BK29" s="75"/>
      <c r="BL29" s="20" t="s">
        <v>42</v>
      </c>
      <c r="BM29" s="104">
        <v>3.8501236590179975</v>
      </c>
      <c r="BN29" s="104"/>
      <c r="BO29" s="104">
        <v>3.4531977941771657</v>
      </c>
      <c r="BP29" s="104"/>
      <c r="BQ29" s="104">
        <v>2.4210774874278211</v>
      </c>
      <c r="BR29" s="104"/>
      <c r="BS29" s="104">
        <v>1.3426762228488374</v>
      </c>
      <c r="BT29" s="104"/>
      <c r="BU29" s="104">
        <v>0.65887357909282473</v>
      </c>
      <c r="BV29" s="75"/>
    </row>
    <row r="30" spans="1:74" s="1" customFormat="1" x14ac:dyDescent="0.25">
      <c r="A30" s="1" t="s">
        <v>43</v>
      </c>
      <c r="B30" s="104">
        <v>100</v>
      </c>
      <c r="C30" s="75"/>
      <c r="D30" s="104">
        <v>94.597868919678746</v>
      </c>
      <c r="E30" s="104"/>
      <c r="F30" s="104">
        <v>5.4021310803212579</v>
      </c>
      <c r="G30" s="104"/>
      <c r="H30" s="104">
        <v>2.5574107502062278</v>
      </c>
      <c r="I30" s="104"/>
      <c r="J30" s="104">
        <v>2.8447203301150297</v>
      </c>
      <c r="K30" s="104"/>
      <c r="L30" s="104">
        <v>1.7480154225229685</v>
      </c>
      <c r="M30" s="104"/>
      <c r="N30" s="104">
        <v>2.0949530944142958</v>
      </c>
      <c r="O30" s="104"/>
      <c r="P30" s="104">
        <v>2.924630171640469</v>
      </c>
      <c r="Q30" s="104"/>
      <c r="R30" s="104">
        <v>3.2105779874235054</v>
      </c>
      <c r="S30" s="104"/>
      <c r="T30" s="104">
        <v>2.7552918768954702</v>
      </c>
      <c r="U30" s="75"/>
      <c r="V30" s="20" t="s">
        <v>43</v>
      </c>
      <c r="W30" s="104">
        <v>2.9633643179483835</v>
      </c>
      <c r="X30" s="104"/>
      <c r="Y30" s="104">
        <v>3.4963704995972504</v>
      </c>
      <c r="Z30" s="104"/>
      <c r="AA30" s="104">
        <v>4.2712235151912417</v>
      </c>
      <c r="AB30" s="104"/>
      <c r="AC30" s="104">
        <v>4.6211949030966144</v>
      </c>
      <c r="AD30" s="104"/>
      <c r="AE30" s="104">
        <v>4.8549732898397799</v>
      </c>
      <c r="AF30" s="104"/>
      <c r="AG30" s="104">
        <v>5.1786906078376367</v>
      </c>
      <c r="AH30" s="104"/>
      <c r="AI30" s="104">
        <v>5.6542435772181605</v>
      </c>
      <c r="AJ30" s="104"/>
      <c r="AK30" s="104">
        <v>4.9729741466563988</v>
      </c>
      <c r="AL30" s="104"/>
      <c r="AM30" s="104">
        <v>3.8978122930046566</v>
      </c>
      <c r="AN30" s="104"/>
      <c r="AO30" s="104">
        <v>2.9674726804094367</v>
      </c>
      <c r="AP30" s="75"/>
      <c r="AQ30" s="20" t="s">
        <v>43</v>
      </c>
      <c r="AR30" s="104">
        <v>1.0885454384232791</v>
      </c>
      <c r="AS30" s="104"/>
      <c r="AT30" s="104">
        <v>1.0024513463547255</v>
      </c>
      <c r="AU30" s="104"/>
      <c r="AV30" s="104">
        <v>1.4060327851665761</v>
      </c>
      <c r="AW30" s="104"/>
      <c r="AX30" s="104">
        <v>2.0563837943412264</v>
      </c>
      <c r="AY30" s="104"/>
      <c r="AZ30" s="104">
        <v>2.1944466057209651</v>
      </c>
      <c r="BA30" s="104"/>
      <c r="BB30" s="104">
        <v>2.3883374468323835</v>
      </c>
      <c r="BC30" s="104"/>
      <c r="BD30" s="104">
        <v>2.9892716025514243</v>
      </c>
      <c r="BE30" s="104"/>
      <c r="BF30" s="104">
        <v>3.8893794433433539</v>
      </c>
      <c r="BG30" s="104"/>
      <c r="BH30" s="104">
        <v>4.332743563769875</v>
      </c>
      <c r="BI30" s="104"/>
      <c r="BJ30" s="104">
        <v>4.8101381550183095</v>
      </c>
      <c r="BK30" s="75"/>
      <c r="BL30" s="20" t="s">
        <v>43</v>
      </c>
      <c r="BM30" s="104">
        <v>4.2485496076907614</v>
      </c>
      <c r="BN30" s="104"/>
      <c r="BO30" s="104">
        <v>3.7373037582255977</v>
      </c>
      <c r="BP30" s="104"/>
      <c r="BQ30" s="104">
        <v>2.6968811512871946</v>
      </c>
      <c r="BR30" s="104"/>
      <c r="BS30" s="104">
        <v>1.4268849949623903</v>
      </c>
      <c r="BT30" s="104"/>
      <c r="BU30" s="104">
        <v>0.71873084229441009</v>
      </c>
      <c r="BV30" s="75"/>
    </row>
    <row r="31" spans="1:74" s="1" customFormat="1" x14ac:dyDescent="0.25">
      <c r="A31" s="1" t="s">
        <v>44</v>
      </c>
      <c r="B31" s="104">
        <v>100</v>
      </c>
      <c r="C31" s="75"/>
      <c r="D31" s="104">
        <v>92.806351419633543</v>
      </c>
      <c r="E31" s="104"/>
      <c r="F31" s="104">
        <v>7.1936485803664549</v>
      </c>
      <c r="G31" s="104"/>
      <c r="H31" s="104">
        <v>3.3867284508243953</v>
      </c>
      <c r="I31" s="104"/>
      <c r="J31" s="104">
        <v>3.8069201295420592</v>
      </c>
      <c r="K31" s="104"/>
      <c r="L31" s="104">
        <v>2.2598525169833588</v>
      </c>
      <c r="M31" s="104"/>
      <c r="N31" s="104">
        <v>2.8154206842176817</v>
      </c>
      <c r="O31" s="104"/>
      <c r="P31" s="104">
        <v>3.5074587674449864</v>
      </c>
      <c r="Q31" s="104"/>
      <c r="R31" s="104">
        <v>3.6295198115225999</v>
      </c>
      <c r="S31" s="104"/>
      <c r="T31" s="104">
        <v>3.3086674367414144</v>
      </c>
      <c r="U31" s="75"/>
      <c r="V31" s="20" t="s">
        <v>44</v>
      </c>
      <c r="W31" s="104">
        <v>3.2890083294519914</v>
      </c>
      <c r="X31" s="104"/>
      <c r="Y31" s="104">
        <v>3.7741322032484566</v>
      </c>
      <c r="Z31" s="104"/>
      <c r="AA31" s="104">
        <v>4.3557247133480974</v>
      </c>
      <c r="AB31" s="104"/>
      <c r="AC31" s="104">
        <v>3.8606790411461969</v>
      </c>
      <c r="AD31" s="104"/>
      <c r="AE31" s="104">
        <v>3.9443273911383705</v>
      </c>
      <c r="AF31" s="104"/>
      <c r="AG31" s="104">
        <v>4.4077137536965472</v>
      </c>
      <c r="AH31" s="104"/>
      <c r="AI31" s="104">
        <v>4.9023788061274249</v>
      </c>
      <c r="AJ31" s="104"/>
      <c r="AK31" s="104">
        <v>4.87341603377563</v>
      </c>
      <c r="AL31" s="104"/>
      <c r="AM31" s="104">
        <v>3.9941017028640737</v>
      </c>
      <c r="AN31" s="104"/>
      <c r="AO31" s="104">
        <v>3.2829690342636271</v>
      </c>
      <c r="AP31" s="75"/>
      <c r="AQ31" s="20" t="s">
        <v>44</v>
      </c>
      <c r="AR31" s="104">
        <v>1.3897413564078751</v>
      </c>
      <c r="AS31" s="104"/>
      <c r="AT31" s="104">
        <v>1.1325455558146436</v>
      </c>
      <c r="AU31" s="104"/>
      <c r="AV31" s="104">
        <v>1.4901056317956412</v>
      </c>
      <c r="AW31" s="104"/>
      <c r="AX31" s="104">
        <v>2.0086550020408733</v>
      </c>
      <c r="AY31" s="104"/>
      <c r="AZ31" s="104">
        <v>2.2354644439894558</v>
      </c>
      <c r="BA31" s="104"/>
      <c r="BB31" s="104">
        <v>2.4912075030716823</v>
      </c>
      <c r="BC31" s="104"/>
      <c r="BD31" s="104">
        <v>3.0426221730740712</v>
      </c>
      <c r="BE31" s="104"/>
      <c r="BF31" s="104">
        <v>3.8268459590195096</v>
      </c>
      <c r="BG31" s="104"/>
      <c r="BH31" s="104">
        <v>3.472191419458357</v>
      </c>
      <c r="BI31" s="104"/>
      <c r="BJ31" s="104">
        <v>3.5681857761871472</v>
      </c>
      <c r="BK31" s="75"/>
      <c r="BL31" s="20" t="s">
        <v>44</v>
      </c>
      <c r="BM31" s="104">
        <v>3.681745831464736</v>
      </c>
      <c r="BN31" s="104"/>
      <c r="BO31" s="104">
        <v>3.4173414298826557</v>
      </c>
      <c r="BP31" s="104"/>
      <c r="BQ31" s="104">
        <v>2.5562413142313276</v>
      </c>
      <c r="BR31" s="104"/>
      <c r="BS31" s="104">
        <v>1.4540118989077284</v>
      </c>
      <c r="BT31" s="104"/>
      <c r="BU31" s="104">
        <v>0.83407589831737905</v>
      </c>
      <c r="BV31" s="75"/>
    </row>
    <row r="32" spans="1:74" s="1" customFormat="1" x14ac:dyDescent="0.25">
      <c r="A32" s="1" t="s">
        <v>45</v>
      </c>
      <c r="B32" s="104">
        <v>100</v>
      </c>
      <c r="C32" s="75"/>
      <c r="D32" s="104">
        <v>93.342777444896967</v>
      </c>
      <c r="E32" s="104"/>
      <c r="F32" s="104">
        <v>6.6572225551030355</v>
      </c>
      <c r="G32" s="104"/>
      <c r="H32" s="104">
        <v>3.2706881895233213</v>
      </c>
      <c r="I32" s="104"/>
      <c r="J32" s="104">
        <v>3.3865343655797138</v>
      </c>
      <c r="K32" s="104"/>
      <c r="L32" s="104">
        <v>2.6413040574391595</v>
      </c>
      <c r="M32" s="104"/>
      <c r="N32" s="104">
        <v>2.9859929008392792</v>
      </c>
      <c r="O32" s="104"/>
      <c r="P32" s="104">
        <v>3.5644561695916854</v>
      </c>
      <c r="Q32" s="104"/>
      <c r="R32" s="104">
        <v>3.5973210284978805</v>
      </c>
      <c r="S32" s="104"/>
      <c r="T32" s="104">
        <v>3.4199220720017212</v>
      </c>
      <c r="U32" s="75"/>
      <c r="V32" s="20" t="s">
        <v>45</v>
      </c>
      <c r="W32" s="104">
        <v>3.2146121223252972</v>
      </c>
      <c r="X32" s="104"/>
      <c r="Y32" s="104">
        <v>3.7630899044467503</v>
      </c>
      <c r="Z32" s="104"/>
      <c r="AA32" s="104">
        <v>4.3846786974738041</v>
      </c>
      <c r="AB32" s="104"/>
      <c r="AC32" s="104">
        <v>3.8885575170150544</v>
      </c>
      <c r="AD32" s="104"/>
      <c r="AE32" s="104">
        <v>4.0876297742353902</v>
      </c>
      <c r="AF32" s="104"/>
      <c r="AG32" s="104">
        <v>4.3257253108600091</v>
      </c>
      <c r="AH32" s="104"/>
      <c r="AI32" s="104">
        <v>4.8610379472873246</v>
      </c>
      <c r="AJ32" s="104"/>
      <c r="AK32" s="104">
        <v>4.5966012233280136</v>
      </c>
      <c r="AL32" s="104"/>
      <c r="AM32" s="104">
        <v>3.2163401562623362</v>
      </c>
      <c r="AN32" s="104"/>
      <c r="AO32" s="104">
        <v>2.1057840822053615</v>
      </c>
      <c r="AP32" s="75"/>
      <c r="AQ32" s="20" t="s">
        <v>45</v>
      </c>
      <c r="AR32" s="104">
        <v>1.7054502720959426</v>
      </c>
      <c r="AS32" s="104"/>
      <c r="AT32" s="104">
        <v>1.3705401458255988</v>
      </c>
      <c r="AU32" s="104"/>
      <c r="AV32" s="104">
        <v>1.6750314742045274</v>
      </c>
      <c r="AW32" s="104"/>
      <c r="AX32" s="104">
        <v>2.1881920199143283</v>
      </c>
      <c r="AY32" s="104"/>
      <c r="AZ32" s="104">
        <v>2.4116225601334884</v>
      </c>
      <c r="BA32" s="104"/>
      <c r="BB32" s="104">
        <v>2.7835451110010014</v>
      </c>
      <c r="BC32" s="104"/>
      <c r="BD32" s="104">
        <v>3.1380679408243233</v>
      </c>
      <c r="BE32" s="104"/>
      <c r="BF32" s="104">
        <v>3.9223712707332448</v>
      </c>
      <c r="BG32" s="104"/>
      <c r="BH32" s="104">
        <v>3.7201041325283373</v>
      </c>
      <c r="BI32" s="104"/>
      <c r="BJ32" s="104">
        <v>3.9301533451599302</v>
      </c>
      <c r="BK32" s="75"/>
      <c r="BL32" s="20" t="s">
        <v>45</v>
      </c>
      <c r="BM32" s="104">
        <v>3.989721326316626</v>
      </c>
      <c r="BN32" s="104"/>
      <c r="BO32" s="104">
        <v>3.4237749734025997</v>
      </c>
      <c r="BP32" s="104"/>
      <c r="BQ32" s="104">
        <v>2.5227381584093935</v>
      </c>
      <c r="BR32" s="104"/>
      <c r="BS32" s="104">
        <v>1.3235626676236738</v>
      </c>
      <c r="BT32" s="104"/>
      <c r="BU32" s="104">
        <v>0.58484908291487714</v>
      </c>
      <c r="BV32" s="75"/>
    </row>
    <row r="33" spans="1:74" s="1" customFormat="1" x14ac:dyDescent="0.25">
      <c r="A33" s="1" t="s">
        <v>46</v>
      </c>
      <c r="B33" s="104">
        <v>100</v>
      </c>
      <c r="C33" s="75"/>
      <c r="D33" s="104">
        <v>93.795350227183917</v>
      </c>
      <c r="E33" s="104"/>
      <c r="F33" s="104">
        <v>6.2046497728160892</v>
      </c>
      <c r="G33" s="104"/>
      <c r="H33" s="104">
        <v>2.9875407017225668</v>
      </c>
      <c r="I33" s="104"/>
      <c r="J33" s="104">
        <v>3.2171090710935224</v>
      </c>
      <c r="K33" s="104"/>
      <c r="L33" s="104">
        <v>2.2184298424939675</v>
      </c>
      <c r="M33" s="104"/>
      <c r="N33" s="104">
        <v>2.7535197260070641</v>
      </c>
      <c r="O33" s="104"/>
      <c r="P33" s="104">
        <v>3.433626353364216</v>
      </c>
      <c r="Q33" s="104"/>
      <c r="R33" s="104">
        <v>3.3342244184726852</v>
      </c>
      <c r="S33" s="104"/>
      <c r="T33" s="104">
        <v>3.0394413753191403</v>
      </c>
      <c r="U33" s="75"/>
      <c r="V33" s="20" t="s">
        <v>46</v>
      </c>
      <c r="W33" s="104">
        <v>3.199722363781444</v>
      </c>
      <c r="X33" s="104"/>
      <c r="Y33" s="104">
        <v>3.8109636978273058</v>
      </c>
      <c r="Z33" s="104"/>
      <c r="AA33" s="104">
        <v>4.1102488728136448</v>
      </c>
      <c r="AB33" s="104"/>
      <c r="AC33" s="104">
        <v>3.5682849330553479</v>
      </c>
      <c r="AD33" s="104"/>
      <c r="AE33" s="104">
        <v>3.9973177158612478</v>
      </c>
      <c r="AF33" s="104"/>
      <c r="AG33" s="104">
        <v>4.9828217379270336</v>
      </c>
      <c r="AH33" s="104"/>
      <c r="AI33" s="104">
        <v>5.4743287841658743</v>
      </c>
      <c r="AJ33" s="104"/>
      <c r="AK33" s="104">
        <v>5.3341280373887683</v>
      </c>
      <c r="AL33" s="104"/>
      <c r="AM33" s="104">
        <v>4.1279245807114586</v>
      </c>
      <c r="AN33" s="104"/>
      <c r="AO33" s="104">
        <v>3.473240629703743</v>
      </c>
      <c r="AP33" s="75"/>
      <c r="AQ33" s="20" t="s">
        <v>46</v>
      </c>
      <c r="AR33" s="104">
        <v>1.4589118461492949</v>
      </c>
      <c r="AS33" s="104"/>
      <c r="AT33" s="104">
        <v>1.2361953178868363</v>
      </c>
      <c r="AU33" s="104"/>
      <c r="AV33" s="104">
        <v>1.5787643429406089</v>
      </c>
      <c r="AW33" s="104"/>
      <c r="AX33" s="104">
        <v>1.9924576757572197</v>
      </c>
      <c r="AY33" s="104"/>
      <c r="AZ33" s="104">
        <v>2.2158221115387571</v>
      </c>
      <c r="BA33" s="104"/>
      <c r="BB33" s="104">
        <v>2.4885732419147168</v>
      </c>
      <c r="BC33" s="104"/>
      <c r="BD33" s="104">
        <v>2.9611825439284711</v>
      </c>
      <c r="BE33" s="104"/>
      <c r="BF33" s="104">
        <v>3.6710189346437709</v>
      </c>
      <c r="BG33" s="104"/>
      <c r="BH33" s="104">
        <v>3.3024219217175474</v>
      </c>
      <c r="BI33" s="104"/>
      <c r="BJ33" s="104">
        <v>3.4588706971942456</v>
      </c>
      <c r="BK33" s="75"/>
      <c r="BL33" s="20" t="s">
        <v>46</v>
      </c>
      <c r="BM33" s="104">
        <v>3.7155093315853622</v>
      </c>
      <c r="BN33" s="104"/>
      <c r="BO33" s="104">
        <v>3.5592951397999064</v>
      </c>
      <c r="BP33" s="104"/>
      <c r="BQ33" s="104">
        <v>2.9646703203908795</v>
      </c>
      <c r="BR33" s="104"/>
      <c r="BS33" s="104">
        <v>1.4892990960304211</v>
      </c>
      <c r="BT33" s="104"/>
      <c r="BU33" s="104">
        <v>0.84413463681293333</v>
      </c>
      <c r="BV33" s="75"/>
    </row>
    <row r="34" spans="1:74" s="1" customFormat="1" x14ac:dyDescent="0.25">
      <c r="A34" s="1" t="s">
        <v>47</v>
      </c>
      <c r="B34" s="104">
        <v>100</v>
      </c>
      <c r="C34" s="75"/>
      <c r="D34" s="104">
        <v>93.140676669988807</v>
      </c>
      <c r="E34" s="104"/>
      <c r="F34" s="104">
        <v>6.8593233300111978</v>
      </c>
      <c r="G34" s="104"/>
      <c r="H34" s="104">
        <v>3.3064994265208236</v>
      </c>
      <c r="I34" s="104"/>
      <c r="J34" s="104">
        <v>3.5528239034903746</v>
      </c>
      <c r="K34" s="104"/>
      <c r="L34" s="104">
        <v>2.2488175016937202</v>
      </c>
      <c r="M34" s="104"/>
      <c r="N34" s="104">
        <v>2.8335258724270074</v>
      </c>
      <c r="O34" s="104"/>
      <c r="P34" s="104">
        <v>3.7089015445101721</v>
      </c>
      <c r="Q34" s="104"/>
      <c r="R34" s="104">
        <v>4.0351535912463579</v>
      </c>
      <c r="S34" s="104"/>
      <c r="T34" s="104">
        <v>3.6615932299441543</v>
      </c>
      <c r="U34" s="75"/>
      <c r="V34" s="20" t="s">
        <v>47</v>
      </c>
      <c r="W34" s="104">
        <v>3.6222262113080799</v>
      </c>
      <c r="X34" s="104"/>
      <c r="Y34" s="104">
        <v>3.8774635293591366</v>
      </c>
      <c r="Z34" s="104"/>
      <c r="AA34" s="104">
        <v>4.5094145051923045</v>
      </c>
      <c r="AB34" s="104"/>
      <c r="AC34" s="104">
        <v>3.9398375769314984</v>
      </c>
      <c r="AD34" s="104"/>
      <c r="AE34" s="104">
        <v>3.8525629006403541</v>
      </c>
      <c r="AF34" s="104"/>
      <c r="AG34" s="104">
        <v>4.2850737478028975</v>
      </c>
      <c r="AH34" s="104"/>
      <c r="AI34" s="104">
        <v>4.5144578393498529</v>
      </c>
      <c r="AJ34" s="104"/>
      <c r="AK34" s="104">
        <v>4.5528151907334804</v>
      </c>
      <c r="AL34" s="104"/>
      <c r="AM34" s="104">
        <v>3.8458326445713071</v>
      </c>
      <c r="AN34" s="104"/>
      <c r="AO34" s="104">
        <v>3.6724650771164322</v>
      </c>
      <c r="AP34" s="75"/>
      <c r="AQ34" s="20" t="s">
        <v>47</v>
      </c>
      <c r="AR34" s="104">
        <v>1.4333744711475556</v>
      </c>
      <c r="AS34" s="104"/>
      <c r="AT34" s="104">
        <v>1.1923488904114621</v>
      </c>
      <c r="AU34" s="104"/>
      <c r="AV34" s="104">
        <v>1.7693941125512784</v>
      </c>
      <c r="AW34" s="104"/>
      <c r="AX34" s="104">
        <v>2.3479248082046791</v>
      </c>
      <c r="AY34" s="104"/>
      <c r="AZ34" s="104">
        <v>2.5991181519833972</v>
      </c>
      <c r="BA34" s="104"/>
      <c r="BB34" s="104">
        <v>2.7000090119737017</v>
      </c>
      <c r="BC34" s="104"/>
      <c r="BD34" s="104">
        <v>2.814571381972601</v>
      </c>
      <c r="BE34" s="104"/>
      <c r="BF34" s="104">
        <v>3.415057603525173</v>
      </c>
      <c r="BG34" s="104"/>
      <c r="BH34" s="104">
        <v>3.2416134887106698</v>
      </c>
      <c r="BI34" s="104"/>
      <c r="BJ34" s="104">
        <v>3.4408042700415136</v>
      </c>
      <c r="BK34" s="75"/>
      <c r="BL34" s="20" t="s">
        <v>47</v>
      </c>
      <c r="BM34" s="104">
        <v>3.2674639867940312</v>
      </c>
      <c r="BN34" s="104"/>
      <c r="BO34" s="104">
        <v>3.0382508762800677</v>
      </c>
      <c r="BP34" s="104"/>
      <c r="BQ34" s="104">
        <v>2.3929141167212755</v>
      </c>
      <c r="BR34" s="104"/>
      <c r="BS34" s="104">
        <v>1.4494145535156673</v>
      </c>
      <c r="BT34" s="104"/>
      <c r="BU34" s="104">
        <v>0.87827598332897339</v>
      </c>
      <c r="BV34" s="75"/>
    </row>
    <row r="35" spans="1:74" s="1" customFormat="1" x14ac:dyDescent="0.25">
      <c r="A35" s="1" t="s">
        <v>48</v>
      </c>
      <c r="B35" s="104">
        <v>100</v>
      </c>
      <c r="C35" s="75"/>
      <c r="D35" s="104">
        <v>93.207981590624101</v>
      </c>
      <c r="E35" s="104"/>
      <c r="F35" s="104">
        <v>6.7920184093758929</v>
      </c>
      <c r="G35" s="104"/>
      <c r="H35" s="104">
        <v>3.1203339163402197</v>
      </c>
      <c r="I35" s="104"/>
      <c r="J35" s="104">
        <v>3.6716844930356727</v>
      </c>
      <c r="K35" s="104"/>
      <c r="L35" s="104">
        <v>2.1753747600724718</v>
      </c>
      <c r="M35" s="104"/>
      <c r="N35" s="104">
        <v>2.1853297963679452</v>
      </c>
      <c r="O35" s="104"/>
      <c r="P35" s="104">
        <v>2.564087326390573</v>
      </c>
      <c r="Q35" s="104"/>
      <c r="R35" s="104">
        <v>2.6718282161911064</v>
      </c>
      <c r="S35" s="104"/>
      <c r="T35" s="104">
        <v>2.5950242961225953</v>
      </c>
      <c r="U35" s="75"/>
      <c r="V35" s="20" t="s">
        <v>48</v>
      </c>
      <c r="W35" s="104">
        <v>3.2141554862162125</v>
      </c>
      <c r="X35" s="104"/>
      <c r="Y35" s="104">
        <v>3.628898713657168</v>
      </c>
      <c r="Z35" s="104"/>
      <c r="AA35" s="104">
        <v>4.1879422083746896</v>
      </c>
      <c r="AB35" s="104"/>
      <c r="AC35" s="104">
        <v>3.7791462643235842</v>
      </c>
      <c r="AD35" s="104"/>
      <c r="AE35" s="104">
        <v>3.8597749087648521</v>
      </c>
      <c r="AF35" s="104"/>
      <c r="AG35" s="104">
        <v>4.9207078070271608</v>
      </c>
      <c r="AH35" s="104"/>
      <c r="AI35" s="104">
        <v>5.6862864178735411</v>
      </c>
      <c r="AJ35" s="104"/>
      <c r="AK35" s="104">
        <v>5.5289179133502655</v>
      </c>
      <c r="AL35" s="104"/>
      <c r="AM35" s="104">
        <v>4.5163960620312977</v>
      </c>
      <c r="AN35" s="104"/>
      <c r="AO35" s="104">
        <v>3.5725144862508049</v>
      </c>
      <c r="AP35" s="75"/>
      <c r="AQ35" s="20" t="s">
        <v>48</v>
      </c>
      <c r="AR35" s="104">
        <v>1.5198454863974109</v>
      </c>
      <c r="AS35" s="104"/>
      <c r="AT35" s="104">
        <v>1.1068919348293964</v>
      </c>
      <c r="AU35" s="104"/>
      <c r="AV35" s="104">
        <v>1.4789654916173847</v>
      </c>
      <c r="AW35" s="104"/>
      <c r="AX35" s="104">
        <v>1.8352808636896831</v>
      </c>
      <c r="AY35" s="104"/>
      <c r="AZ35" s="104">
        <v>2.0735456918835449</v>
      </c>
      <c r="BA35" s="104"/>
      <c r="BB35" s="104">
        <v>2.2979014955078392</v>
      </c>
      <c r="BC35" s="104"/>
      <c r="BD35" s="104">
        <v>3.121220460796295</v>
      </c>
      <c r="BE35" s="104"/>
      <c r="BF35" s="104">
        <v>3.8860303518046337</v>
      </c>
      <c r="BG35" s="104"/>
      <c r="BH35" s="104">
        <v>3.6188887688018347</v>
      </c>
      <c r="BI35" s="104"/>
      <c r="BJ35" s="104">
        <v>4.2606440014503182</v>
      </c>
      <c r="BK35" s="75"/>
      <c r="BL35" s="20" t="s">
        <v>48</v>
      </c>
      <c r="BM35" s="104">
        <v>3.6673164027059668</v>
      </c>
      <c r="BN35" s="104"/>
      <c r="BO35" s="104">
        <v>3.8139468519915973</v>
      </c>
      <c r="BP35" s="104"/>
      <c r="BQ35" s="104">
        <v>2.9541474402819077</v>
      </c>
      <c r="BR35" s="104"/>
      <c r="BS35" s="104">
        <v>1.6472007433154776</v>
      </c>
      <c r="BT35" s="104"/>
      <c r="BU35" s="104">
        <v>0.83977094253654483</v>
      </c>
      <c r="BV35" s="75"/>
    </row>
    <row r="36" spans="1:74" s="1" customFormat="1" x14ac:dyDescent="0.25">
      <c r="A36" s="1" t="s">
        <v>49</v>
      </c>
      <c r="B36" s="104">
        <v>100</v>
      </c>
      <c r="C36" s="75"/>
      <c r="D36" s="104">
        <v>93.619879613801231</v>
      </c>
      <c r="E36" s="104"/>
      <c r="F36" s="104">
        <v>6.3801203861987634</v>
      </c>
      <c r="G36" s="104"/>
      <c r="H36" s="104">
        <v>3.0352398033184746</v>
      </c>
      <c r="I36" s="104"/>
      <c r="J36" s="104">
        <v>3.3448805828802883</v>
      </c>
      <c r="K36" s="104"/>
      <c r="L36" s="104">
        <v>2.3885165476765113</v>
      </c>
      <c r="M36" s="104"/>
      <c r="N36" s="104">
        <v>2.5429387471552016</v>
      </c>
      <c r="O36" s="104"/>
      <c r="P36" s="104">
        <v>3.3619982025860335</v>
      </c>
      <c r="Q36" s="104"/>
      <c r="R36" s="104">
        <v>3.5058286159874958</v>
      </c>
      <c r="S36" s="104"/>
      <c r="T36" s="104">
        <v>3.2751221448989427</v>
      </c>
      <c r="U36" s="75"/>
      <c r="V36" s="20" t="s">
        <v>49</v>
      </c>
      <c r="W36" s="104">
        <v>3.3603850210752366</v>
      </c>
      <c r="X36" s="104"/>
      <c r="Y36" s="104">
        <v>3.7717619901927337</v>
      </c>
      <c r="Z36" s="104"/>
      <c r="AA36" s="104">
        <v>4.2089922959320409</v>
      </c>
      <c r="AB36" s="104"/>
      <c r="AC36" s="104">
        <v>3.9620217301921352</v>
      </c>
      <c r="AD36" s="104"/>
      <c r="AE36" s="104">
        <v>4.1304521059885388</v>
      </c>
      <c r="AF36" s="104"/>
      <c r="AG36" s="104">
        <v>4.6339895338264832</v>
      </c>
      <c r="AH36" s="104"/>
      <c r="AI36" s="104">
        <v>5.0606248865544288</v>
      </c>
      <c r="AJ36" s="104"/>
      <c r="AK36" s="104">
        <v>4.8250015351838886</v>
      </c>
      <c r="AL36" s="104"/>
      <c r="AM36" s="104">
        <v>3.7926200998216228</v>
      </c>
      <c r="AN36" s="104"/>
      <c r="AO36" s="104">
        <v>2.9527727546841849</v>
      </c>
      <c r="AP36" s="75"/>
      <c r="AQ36" s="20" t="s">
        <v>49</v>
      </c>
      <c r="AR36" s="104">
        <v>1.4721085363337469</v>
      </c>
      <c r="AS36" s="104"/>
      <c r="AT36" s="104">
        <v>1.2156828178434156</v>
      </c>
      <c r="AU36" s="104"/>
      <c r="AV36" s="104">
        <v>1.6649900342062096</v>
      </c>
      <c r="AW36" s="104"/>
      <c r="AX36" s="104">
        <v>2.2293307989138063</v>
      </c>
      <c r="AY36" s="104"/>
      <c r="AZ36" s="104">
        <v>2.4495910791139752</v>
      </c>
      <c r="BA36" s="104"/>
      <c r="BB36" s="104">
        <v>2.6533696119479071</v>
      </c>
      <c r="BC36" s="104"/>
      <c r="BD36" s="104">
        <v>3.0885242409135554</v>
      </c>
      <c r="BE36" s="104"/>
      <c r="BF36" s="104">
        <v>3.7437959398656169</v>
      </c>
      <c r="BG36" s="104"/>
      <c r="BH36" s="104">
        <v>3.6218370885284989</v>
      </c>
      <c r="BI36" s="104"/>
      <c r="BJ36" s="104">
        <v>3.7571297882150509</v>
      </c>
      <c r="BK36" s="75"/>
      <c r="BL36" s="20" t="s">
        <v>49</v>
      </c>
      <c r="BM36" s="104">
        <v>3.7984546369705736</v>
      </c>
      <c r="BN36" s="104"/>
      <c r="BO36" s="104">
        <v>3.4084244069332126</v>
      </c>
      <c r="BP36" s="104"/>
      <c r="BQ36" s="104">
        <v>2.563523802270836</v>
      </c>
      <c r="BR36" s="104"/>
      <c r="BS36" s="104">
        <v>1.4415042287977098</v>
      </c>
      <c r="BT36" s="104"/>
      <c r="BU36" s="104">
        <v>0.73858639119163716</v>
      </c>
      <c r="BV36" s="75"/>
    </row>
    <row r="37" spans="1:74" x14ac:dyDescent="0.25">
      <c r="B37" s="28"/>
      <c r="D37" s="28"/>
      <c r="F37" s="28"/>
      <c r="H37" s="28"/>
      <c r="J37" s="28"/>
      <c r="L37" s="28"/>
      <c r="N37" s="28"/>
      <c r="P37" s="28"/>
      <c r="R37" s="28"/>
      <c r="T37" s="28"/>
      <c r="V37"/>
      <c r="W37" s="28"/>
      <c r="Y37" s="28"/>
      <c r="AA37" s="28"/>
      <c r="AC37" s="28"/>
      <c r="AE37" s="28"/>
      <c r="AG37" s="28"/>
      <c r="AI37" s="28"/>
      <c r="AK37" s="28"/>
      <c r="AM37" s="28"/>
      <c r="AO37" s="28"/>
      <c r="AQ37"/>
      <c r="AR37" s="28"/>
      <c r="AT37" s="28"/>
      <c r="AV37" s="28"/>
      <c r="AX37" s="28"/>
      <c r="AZ37" s="28"/>
      <c r="BB37" s="28"/>
      <c r="BD37" s="28"/>
      <c r="BF37" s="28"/>
      <c r="BH37" s="28"/>
      <c r="BJ37" s="28"/>
      <c r="BL37"/>
      <c r="BM37" s="28"/>
      <c r="BO37" s="28"/>
      <c r="BQ37" s="28"/>
      <c r="BS37" s="28"/>
      <c r="BU37" s="28"/>
    </row>
    <row r="38" spans="1:74" x14ac:dyDescent="0.25">
      <c r="B38" s="132"/>
      <c r="D38" s="28"/>
      <c r="F38" s="28"/>
      <c r="H38" s="28"/>
      <c r="L38" s="28"/>
      <c r="V38"/>
      <c r="AQ38"/>
      <c r="BL38"/>
    </row>
    <row r="39" spans="1:74" x14ac:dyDescent="0.25">
      <c r="B39" s="28"/>
      <c r="L39" s="28"/>
      <c r="V39"/>
      <c r="AQ39"/>
      <c r="BL39"/>
    </row>
    <row r="40" spans="1:74" x14ac:dyDescent="0.25">
      <c r="V40"/>
      <c r="AQ40"/>
      <c r="BL40"/>
    </row>
    <row r="41" spans="1:74" x14ac:dyDescent="0.25">
      <c r="V41"/>
      <c r="AQ41"/>
      <c r="BL41"/>
    </row>
    <row r="42" spans="1:74" x14ac:dyDescent="0.25">
      <c r="V42"/>
      <c r="AQ42"/>
      <c r="BL42"/>
    </row>
    <row r="43" spans="1:74" x14ac:dyDescent="0.25">
      <c r="V43"/>
      <c r="AQ43"/>
      <c r="BL43"/>
    </row>
    <row r="44" spans="1:74" x14ac:dyDescent="0.25">
      <c r="V44"/>
      <c r="AQ44"/>
      <c r="BL44"/>
    </row>
    <row r="45" spans="1:74" x14ac:dyDescent="0.25">
      <c r="V45"/>
      <c r="AQ45"/>
      <c r="BL45"/>
    </row>
    <row r="46" spans="1:74" x14ac:dyDescent="0.25">
      <c r="V46"/>
      <c r="AQ46"/>
      <c r="BL46"/>
    </row>
    <row r="47" spans="1:74" x14ac:dyDescent="0.25">
      <c r="V47"/>
      <c r="AQ47"/>
      <c r="BL47"/>
    </row>
    <row r="48" spans="1:74" x14ac:dyDescent="0.25">
      <c r="V48"/>
      <c r="AQ48"/>
      <c r="BL48"/>
    </row>
    <row r="49" spans="22:64" x14ac:dyDescent="0.25">
      <c r="V49"/>
      <c r="AQ49"/>
      <c r="BL49"/>
    </row>
    <row r="50" spans="22:64" x14ac:dyDescent="0.25">
      <c r="V50"/>
      <c r="AQ50"/>
      <c r="BL50"/>
    </row>
    <row r="51" spans="22:64" x14ac:dyDescent="0.25">
      <c r="V51"/>
      <c r="AQ51"/>
      <c r="BL51"/>
    </row>
    <row r="52" spans="22:64" x14ac:dyDescent="0.25">
      <c r="V52"/>
      <c r="AQ52"/>
      <c r="BL52"/>
    </row>
    <row r="53" spans="22:64" x14ac:dyDescent="0.25">
      <c r="V53"/>
      <c r="AQ53"/>
      <c r="BL53"/>
    </row>
    <row r="54" spans="22:64" x14ac:dyDescent="0.25">
      <c r="V54"/>
      <c r="AQ54"/>
      <c r="BL54"/>
    </row>
    <row r="55" spans="22:64" x14ac:dyDescent="0.25">
      <c r="V55"/>
      <c r="AQ55"/>
      <c r="BL55"/>
    </row>
    <row r="56" spans="22:64" x14ac:dyDescent="0.25">
      <c r="V56"/>
      <c r="AQ56"/>
      <c r="BL56"/>
    </row>
    <row r="57" spans="22:64" x14ac:dyDescent="0.25">
      <c r="V57"/>
      <c r="AQ57"/>
      <c r="BL57"/>
    </row>
    <row r="58" spans="22:64" x14ac:dyDescent="0.25">
      <c r="V58"/>
      <c r="AQ58"/>
      <c r="BL58"/>
    </row>
    <row r="59" spans="22:64" x14ac:dyDescent="0.25">
      <c r="V59"/>
      <c r="AQ59"/>
      <c r="BL59"/>
    </row>
    <row r="60" spans="22:64" x14ac:dyDescent="0.25">
      <c r="V60"/>
      <c r="AQ60"/>
      <c r="BL60"/>
    </row>
    <row r="61" spans="22:64" x14ac:dyDescent="0.25">
      <c r="V61"/>
      <c r="AQ61"/>
      <c r="BL61"/>
    </row>
    <row r="62" spans="22:64" x14ac:dyDescent="0.25">
      <c r="V62"/>
      <c r="AQ62"/>
      <c r="BL62"/>
    </row>
    <row r="63" spans="22:64" x14ac:dyDescent="0.25">
      <c r="V63"/>
      <c r="AQ63"/>
      <c r="BL63"/>
    </row>
    <row r="64" spans="22:64" x14ac:dyDescent="0.25">
      <c r="V64"/>
      <c r="AQ64"/>
      <c r="BL64"/>
    </row>
    <row r="65" spans="22:64" x14ac:dyDescent="0.25">
      <c r="V65"/>
      <c r="AQ65"/>
      <c r="BL65"/>
    </row>
    <row r="66" spans="22:64" x14ac:dyDescent="0.25">
      <c r="V66"/>
      <c r="AQ66"/>
      <c r="BL66"/>
    </row>
    <row r="67" spans="22:64" x14ac:dyDescent="0.25">
      <c r="V67"/>
      <c r="AQ67"/>
      <c r="BL67"/>
    </row>
    <row r="68" spans="22:64" x14ac:dyDescent="0.25">
      <c r="V68"/>
      <c r="AQ68"/>
      <c r="BL68"/>
    </row>
    <row r="69" spans="22:64" x14ac:dyDescent="0.25">
      <c r="V69"/>
      <c r="AQ69"/>
      <c r="BL69"/>
    </row>
    <row r="70" spans="22:64" x14ac:dyDescent="0.25">
      <c r="V70"/>
      <c r="AQ70"/>
      <c r="BL70"/>
    </row>
    <row r="71" spans="22:64" x14ac:dyDescent="0.25">
      <c r="V71"/>
      <c r="AQ71"/>
      <c r="BL71"/>
    </row>
    <row r="72" spans="22:64" x14ac:dyDescent="0.25">
      <c r="V72"/>
      <c r="AQ72"/>
      <c r="BL72"/>
    </row>
    <row r="73" spans="22:64" x14ac:dyDescent="0.25">
      <c r="V73"/>
      <c r="AQ73"/>
      <c r="BL73"/>
    </row>
    <row r="74" spans="22:64" x14ac:dyDescent="0.25">
      <c r="V74"/>
      <c r="AQ74"/>
      <c r="BL74"/>
    </row>
    <row r="75" spans="22:64" x14ac:dyDescent="0.25">
      <c r="V75"/>
      <c r="AQ75"/>
      <c r="BL75"/>
    </row>
    <row r="76" spans="22:64" x14ac:dyDescent="0.25">
      <c r="V76"/>
      <c r="AQ76"/>
      <c r="BL76"/>
    </row>
    <row r="77" spans="22:64" x14ac:dyDescent="0.25">
      <c r="V77"/>
      <c r="AQ77"/>
      <c r="BL77"/>
    </row>
    <row r="78" spans="22:64" x14ac:dyDescent="0.25">
      <c r="V78"/>
      <c r="AQ78"/>
      <c r="BL78"/>
    </row>
    <row r="79" spans="22:64" x14ac:dyDescent="0.25">
      <c r="V79"/>
      <c r="AQ79"/>
      <c r="BL79"/>
    </row>
    <row r="80" spans="22:64" x14ac:dyDescent="0.25">
      <c r="V80"/>
      <c r="AQ80"/>
      <c r="BL80"/>
    </row>
    <row r="81" spans="22:64" x14ac:dyDescent="0.25">
      <c r="V81"/>
      <c r="AQ81"/>
      <c r="BL81"/>
    </row>
    <row r="82" spans="22:64" x14ac:dyDescent="0.25">
      <c r="V82"/>
      <c r="AQ82"/>
      <c r="BL82"/>
    </row>
    <row r="83" spans="22:64" x14ac:dyDescent="0.25">
      <c r="V83"/>
      <c r="AQ83"/>
      <c r="BL83"/>
    </row>
    <row r="84" spans="22:64" x14ac:dyDescent="0.25">
      <c r="V84"/>
      <c r="AQ84"/>
      <c r="BL84"/>
    </row>
    <row r="85" spans="22:64" x14ac:dyDescent="0.25">
      <c r="V85"/>
      <c r="AQ85"/>
      <c r="BL85"/>
    </row>
    <row r="86" spans="22:64" x14ac:dyDescent="0.25">
      <c r="V86"/>
      <c r="AQ86"/>
      <c r="BL86"/>
    </row>
    <row r="87" spans="22:64" x14ac:dyDescent="0.25">
      <c r="V87"/>
      <c r="AQ87"/>
      <c r="BL87"/>
    </row>
    <row r="88" spans="22:64" x14ac:dyDescent="0.25">
      <c r="V88"/>
      <c r="AQ88"/>
      <c r="BL88"/>
    </row>
    <row r="89" spans="22:64" x14ac:dyDescent="0.25">
      <c r="V89"/>
      <c r="AQ89"/>
      <c r="BL89"/>
    </row>
    <row r="90" spans="22:64" x14ac:dyDescent="0.25">
      <c r="V90"/>
      <c r="AQ90"/>
      <c r="BL90"/>
    </row>
    <row r="91" spans="22:64" x14ac:dyDescent="0.25">
      <c r="V91"/>
      <c r="AQ91"/>
      <c r="BL91"/>
    </row>
    <row r="92" spans="22:64" x14ac:dyDescent="0.25">
      <c r="V92"/>
      <c r="AQ92"/>
      <c r="BL92"/>
    </row>
    <row r="93" spans="22:64" x14ac:dyDescent="0.25">
      <c r="V93"/>
      <c r="AQ93"/>
      <c r="BL93"/>
    </row>
    <row r="94" spans="22:64" x14ac:dyDescent="0.25">
      <c r="V94"/>
      <c r="AQ94"/>
      <c r="BL94"/>
    </row>
    <row r="95" spans="22:64" x14ac:dyDescent="0.25">
      <c r="V95"/>
      <c r="AQ95"/>
      <c r="BL95"/>
    </row>
    <row r="96" spans="22:64" x14ac:dyDescent="0.25">
      <c r="V96"/>
      <c r="AQ96"/>
      <c r="BL96"/>
    </row>
    <row r="97" spans="22:64" x14ac:dyDescent="0.25">
      <c r="V97"/>
      <c r="AQ97"/>
      <c r="BL97"/>
    </row>
    <row r="98" spans="22:64" x14ac:dyDescent="0.25">
      <c r="V98"/>
      <c r="AQ98"/>
      <c r="BL98"/>
    </row>
    <row r="99" spans="22:64" x14ac:dyDescent="0.25">
      <c r="V99"/>
      <c r="AQ99"/>
      <c r="BL99"/>
    </row>
    <row r="100" spans="22:64" x14ac:dyDescent="0.25">
      <c r="V100"/>
      <c r="AQ100"/>
      <c r="BL100"/>
    </row>
    <row r="101" spans="22:64" x14ac:dyDescent="0.25">
      <c r="V101"/>
      <c r="AQ101"/>
      <c r="BL101"/>
    </row>
    <row r="102" spans="22:64" x14ac:dyDescent="0.25">
      <c r="V102"/>
      <c r="AQ102"/>
      <c r="BL102"/>
    </row>
    <row r="103" spans="22:64" x14ac:dyDescent="0.25">
      <c r="V103"/>
      <c r="AQ103"/>
      <c r="BL103"/>
    </row>
    <row r="104" spans="22:64" x14ac:dyDescent="0.25">
      <c r="V104"/>
      <c r="AQ104"/>
      <c r="BL104"/>
    </row>
    <row r="105" spans="22:64" x14ac:dyDescent="0.25">
      <c r="V105"/>
      <c r="AQ105"/>
      <c r="BL105"/>
    </row>
    <row r="106" spans="22:64" x14ac:dyDescent="0.25">
      <c r="V106"/>
      <c r="AQ106"/>
      <c r="BL106"/>
    </row>
    <row r="107" spans="22:64" x14ac:dyDescent="0.25">
      <c r="V107"/>
      <c r="AQ107"/>
      <c r="BL107"/>
    </row>
    <row r="108" spans="22:64" x14ac:dyDescent="0.25">
      <c r="V108"/>
      <c r="AQ108"/>
      <c r="BL108"/>
    </row>
    <row r="109" spans="22:64" x14ac:dyDescent="0.25">
      <c r="V109"/>
      <c r="AQ109"/>
      <c r="BL109"/>
    </row>
    <row r="110" spans="22:64" x14ac:dyDescent="0.25">
      <c r="V110"/>
      <c r="AQ110"/>
      <c r="BL110"/>
    </row>
    <row r="111" spans="22:64" x14ac:dyDescent="0.25">
      <c r="V111"/>
      <c r="AQ111"/>
      <c r="BL111"/>
    </row>
    <row r="112" spans="22:64" x14ac:dyDescent="0.25">
      <c r="V112"/>
      <c r="AQ112"/>
      <c r="BL112"/>
    </row>
    <row r="113" spans="22:64" x14ac:dyDescent="0.25">
      <c r="V113"/>
      <c r="AQ113"/>
      <c r="BL113"/>
    </row>
    <row r="114" spans="22:64" x14ac:dyDescent="0.25">
      <c r="V114"/>
      <c r="AQ114"/>
      <c r="BL114"/>
    </row>
    <row r="115" spans="22:64" x14ac:dyDescent="0.25">
      <c r="V115"/>
      <c r="AQ115"/>
      <c r="BL115"/>
    </row>
    <row r="116" spans="22:64" x14ac:dyDescent="0.25">
      <c r="V116"/>
      <c r="AQ116"/>
      <c r="BL116"/>
    </row>
    <row r="117" spans="22:64" x14ac:dyDescent="0.25">
      <c r="V117"/>
      <c r="AQ117"/>
      <c r="BL117"/>
    </row>
    <row r="118" spans="22:64" x14ac:dyDescent="0.25">
      <c r="V118"/>
      <c r="AQ118"/>
      <c r="BL118"/>
    </row>
    <row r="119" spans="22:64" x14ac:dyDescent="0.25">
      <c r="V119"/>
      <c r="AQ119"/>
      <c r="BL119"/>
    </row>
    <row r="120" spans="22:64" x14ac:dyDescent="0.25">
      <c r="V120"/>
      <c r="AQ120"/>
      <c r="BL120"/>
    </row>
    <row r="121" spans="22:64" x14ac:dyDescent="0.25">
      <c r="V121"/>
      <c r="AQ121"/>
      <c r="BL121"/>
    </row>
    <row r="122" spans="22:64" x14ac:dyDescent="0.25">
      <c r="V122"/>
      <c r="AQ122"/>
      <c r="BL122"/>
    </row>
    <row r="123" spans="22:64" x14ac:dyDescent="0.25">
      <c r="V123"/>
      <c r="AQ123"/>
      <c r="BL123"/>
    </row>
    <row r="124" spans="22:64" x14ac:dyDescent="0.25">
      <c r="V124"/>
      <c r="AQ124"/>
      <c r="BL124"/>
    </row>
    <row r="125" spans="22:64" x14ac:dyDescent="0.25">
      <c r="V125"/>
      <c r="AQ125"/>
      <c r="BL125"/>
    </row>
    <row r="126" spans="22:64" x14ac:dyDescent="0.25">
      <c r="V126"/>
      <c r="AQ126"/>
      <c r="BL126"/>
    </row>
    <row r="127" spans="22:64" x14ac:dyDescent="0.25">
      <c r="V127"/>
      <c r="AQ127"/>
      <c r="BL127"/>
    </row>
    <row r="128" spans="22:64" x14ac:dyDescent="0.25">
      <c r="V128"/>
      <c r="AQ128"/>
      <c r="BL128"/>
    </row>
    <row r="129" spans="22:64" x14ac:dyDescent="0.25">
      <c r="V129"/>
      <c r="AQ129"/>
      <c r="BL129"/>
    </row>
    <row r="130" spans="22:64" x14ac:dyDescent="0.25">
      <c r="V130"/>
      <c r="AQ130"/>
      <c r="BL130"/>
    </row>
    <row r="131" spans="22:64" x14ac:dyDescent="0.25">
      <c r="V131"/>
      <c r="AQ131"/>
      <c r="BL131"/>
    </row>
    <row r="132" spans="22:64" x14ac:dyDescent="0.25">
      <c r="V132"/>
      <c r="AQ132"/>
      <c r="BL132"/>
    </row>
    <row r="133" spans="22:64" x14ac:dyDescent="0.25">
      <c r="V133"/>
      <c r="AQ133"/>
      <c r="BL133"/>
    </row>
    <row r="134" spans="22:64" x14ac:dyDescent="0.25">
      <c r="V134"/>
      <c r="AQ134"/>
      <c r="BL134"/>
    </row>
    <row r="135" spans="22:64" x14ac:dyDescent="0.25">
      <c r="V135"/>
      <c r="AQ135"/>
      <c r="BL135"/>
    </row>
    <row r="136" spans="22:64" x14ac:dyDescent="0.25">
      <c r="V136"/>
      <c r="AQ136"/>
      <c r="BL136"/>
    </row>
    <row r="137" spans="22:64" x14ac:dyDescent="0.25">
      <c r="V137"/>
      <c r="AQ137"/>
      <c r="BL137"/>
    </row>
    <row r="138" spans="22:64" x14ac:dyDescent="0.25">
      <c r="V138"/>
      <c r="AQ138"/>
      <c r="BL138"/>
    </row>
    <row r="139" spans="22:64" x14ac:dyDescent="0.25">
      <c r="V139"/>
      <c r="AQ139"/>
      <c r="BL139"/>
    </row>
    <row r="140" spans="22:64" x14ac:dyDescent="0.25">
      <c r="V140"/>
      <c r="AQ140"/>
      <c r="BL140"/>
    </row>
    <row r="141" spans="22:64" x14ac:dyDescent="0.25">
      <c r="V141"/>
      <c r="AQ141"/>
      <c r="BL141"/>
    </row>
    <row r="142" spans="22:64" x14ac:dyDescent="0.25">
      <c r="V142"/>
      <c r="AQ142"/>
      <c r="BL142"/>
    </row>
    <row r="143" spans="22:64" x14ac:dyDescent="0.25">
      <c r="V143"/>
      <c r="AQ143"/>
      <c r="BL143"/>
    </row>
    <row r="144" spans="22:64" x14ac:dyDescent="0.25">
      <c r="V144"/>
      <c r="AQ144"/>
      <c r="BL144"/>
    </row>
    <row r="145" spans="22:64" x14ac:dyDescent="0.25">
      <c r="V145"/>
      <c r="AQ145"/>
      <c r="BL145"/>
    </row>
    <row r="146" spans="22:64" x14ac:dyDescent="0.25">
      <c r="V146"/>
      <c r="AQ146"/>
      <c r="BL146"/>
    </row>
    <row r="147" spans="22:64" x14ac:dyDescent="0.25">
      <c r="V147"/>
      <c r="AQ147"/>
      <c r="BL147"/>
    </row>
    <row r="148" spans="22:64" x14ac:dyDescent="0.25">
      <c r="V148"/>
      <c r="AQ148"/>
      <c r="BL148"/>
    </row>
    <row r="149" spans="22:64" x14ac:dyDescent="0.25">
      <c r="V149"/>
      <c r="AQ149"/>
      <c r="BL149"/>
    </row>
    <row r="150" spans="22:64" x14ac:dyDescent="0.25">
      <c r="V150"/>
      <c r="AQ150"/>
      <c r="BL150"/>
    </row>
    <row r="151" spans="22:64" x14ac:dyDescent="0.25">
      <c r="V151"/>
      <c r="AQ151"/>
      <c r="BL151"/>
    </row>
    <row r="152" spans="22:64" x14ac:dyDescent="0.25">
      <c r="V152"/>
      <c r="AQ152"/>
      <c r="BL152"/>
    </row>
    <row r="153" spans="22:64" x14ac:dyDescent="0.25">
      <c r="V153"/>
      <c r="AQ153"/>
      <c r="BL153"/>
    </row>
    <row r="154" spans="22:64" x14ac:dyDescent="0.25">
      <c r="V154"/>
      <c r="AQ154"/>
      <c r="BL154"/>
    </row>
    <row r="155" spans="22:64" x14ac:dyDescent="0.25">
      <c r="V155"/>
      <c r="AQ155"/>
      <c r="BL155"/>
    </row>
    <row r="156" spans="22:64" x14ac:dyDescent="0.25">
      <c r="V156"/>
      <c r="AQ156"/>
      <c r="BL156"/>
    </row>
    <row r="157" spans="22:64" x14ac:dyDescent="0.25">
      <c r="V157"/>
      <c r="AQ157"/>
      <c r="BL157"/>
    </row>
    <row r="158" spans="22:64" x14ac:dyDescent="0.25">
      <c r="V158"/>
      <c r="AQ158"/>
      <c r="BL158"/>
    </row>
    <row r="159" spans="22:64" x14ac:dyDescent="0.25">
      <c r="V159"/>
      <c r="AQ159"/>
      <c r="BL159"/>
    </row>
    <row r="160" spans="22:64" x14ac:dyDescent="0.25">
      <c r="V160"/>
      <c r="AQ160"/>
      <c r="BL160"/>
    </row>
    <row r="161" spans="22:64" x14ac:dyDescent="0.25">
      <c r="V161"/>
      <c r="AQ161"/>
      <c r="BL161"/>
    </row>
    <row r="162" spans="22:64" x14ac:dyDescent="0.25">
      <c r="V162"/>
      <c r="AQ162"/>
      <c r="BL162"/>
    </row>
    <row r="163" spans="22:64" x14ac:dyDescent="0.25">
      <c r="V163"/>
      <c r="AQ163"/>
      <c r="BL163"/>
    </row>
    <row r="164" spans="22:64" x14ac:dyDescent="0.25">
      <c r="V164"/>
      <c r="AQ164"/>
      <c r="BL164"/>
    </row>
    <row r="165" spans="22:64" x14ac:dyDescent="0.25">
      <c r="V165"/>
      <c r="AQ165"/>
      <c r="BL165"/>
    </row>
    <row r="166" spans="22:64" x14ac:dyDescent="0.25">
      <c r="V166"/>
      <c r="AQ166"/>
      <c r="BL166"/>
    </row>
    <row r="167" spans="22:64" x14ac:dyDescent="0.25">
      <c r="V167"/>
      <c r="AQ167"/>
      <c r="BL167"/>
    </row>
    <row r="168" spans="22:64" x14ac:dyDescent="0.25">
      <c r="V168"/>
      <c r="AQ168"/>
      <c r="BL168"/>
    </row>
    <row r="169" spans="22:64" x14ac:dyDescent="0.25">
      <c r="V169"/>
      <c r="AQ169"/>
      <c r="BL169"/>
    </row>
    <row r="170" spans="22:64" x14ac:dyDescent="0.25">
      <c r="V170"/>
      <c r="AQ170"/>
      <c r="BL170"/>
    </row>
    <row r="171" spans="22:64" x14ac:dyDescent="0.25">
      <c r="V171"/>
      <c r="AQ171"/>
      <c r="BL171"/>
    </row>
    <row r="172" spans="22:64" x14ac:dyDescent="0.25">
      <c r="V172"/>
      <c r="AQ172"/>
      <c r="BL172"/>
    </row>
    <row r="173" spans="22:64" x14ac:dyDescent="0.25">
      <c r="V173"/>
      <c r="AQ173"/>
      <c r="BL173"/>
    </row>
    <row r="174" spans="22:64" x14ac:dyDescent="0.25">
      <c r="V174"/>
      <c r="AQ174"/>
      <c r="BL174"/>
    </row>
    <row r="175" spans="22:64" x14ac:dyDescent="0.25">
      <c r="V175"/>
      <c r="AQ175"/>
      <c r="BL175"/>
    </row>
    <row r="176" spans="22:64" x14ac:dyDescent="0.25">
      <c r="V176"/>
      <c r="AQ176"/>
      <c r="BL176"/>
    </row>
    <row r="177" spans="22:64" x14ac:dyDescent="0.25">
      <c r="V177"/>
      <c r="AQ177"/>
      <c r="BL177"/>
    </row>
    <row r="178" spans="22:64" x14ac:dyDescent="0.25">
      <c r="V178"/>
      <c r="AQ178"/>
      <c r="BL178"/>
    </row>
    <row r="179" spans="22:64" x14ac:dyDescent="0.25">
      <c r="V179"/>
      <c r="AQ179"/>
      <c r="BL179"/>
    </row>
    <row r="180" spans="22:64" x14ac:dyDescent="0.25">
      <c r="V180"/>
      <c r="AQ180"/>
      <c r="BL180"/>
    </row>
    <row r="181" spans="22:64" x14ac:dyDescent="0.25">
      <c r="V181"/>
      <c r="AQ181"/>
      <c r="BL181"/>
    </row>
    <row r="182" spans="22:64" x14ac:dyDescent="0.25">
      <c r="V182"/>
      <c r="AQ182"/>
      <c r="BL182"/>
    </row>
    <row r="183" spans="22:64" x14ac:dyDescent="0.25">
      <c r="V183"/>
      <c r="AQ183"/>
      <c r="BL183"/>
    </row>
    <row r="184" spans="22:64" x14ac:dyDescent="0.25">
      <c r="V184"/>
      <c r="AQ184"/>
      <c r="BL184"/>
    </row>
    <row r="185" spans="22:64" x14ac:dyDescent="0.25">
      <c r="V185"/>
      <c r="AQ185"/>
      <c r="BL185"/>
    </row>
    <row r="186" spans="22:64" x14ac:dyDescent="0.25">
      <c r="V186"/>
      <c r="AQ186"/>
      <c r="BL186"/>
    </row>
    <row r="187" spans="22:64" x14ac:dyDescent="0.25">
      <c r="V187"/>
      <c r="AQ187"/>
      <c r="BL187"/>
    </row>
    <row r="188" spans="22:64" x14ac:dyDescent="0.25">
      <c r="V188"/>
      <c r="AQ188"/>
      <c r="BL188"/>
    </row>
    <row r="189" spans="22:64" x14ac:dyDescent="0.25">
      <c r="V189"/>
      <c r="AQ189"/>
      <c r="BL189"/>
    </row>
    <row r="190" spans="22:64" x14ac:dyDescent="0.25">
      <c r="V190"/>
      <c r="AQ190"/>
      <c r="BL190"/>
    </row>
    <row r="191" spans="22:64" x14ac:dyDescent="0.25">
      <c r="V191"/>
      <c r="AQ191"/>
      <c r="BL191"/>
    </row>
    <row r="192" spans="22:64" x14ac:dyDescent="0.25">
      <c r="V192"/>
      <c r="AQ192"/>
      <c r="BL192"/>
    </row>
    <row r="193" spans="22:64" x14ac:dyDescent="0.25">
      <c r="V193"/>
      <c r="AQ193"/>
      <c r="BL193"/>
    </row>
    <row r="194" spans="22:64" x14ac:dyDescent="0.25">
      <c r="V194"/>
      <c r="AQ194"/>
      <c r="BL194"/>
    </row>
    <row r="195" spans="22:64" x14ac:dyDescent="0.25">
      <c r="V195"/>
      <c r="AQ195"/>
      <c r="BL195"/>
    </row>
    <row r="196" spans="22:64" x14ac:dyDescent="0.25">
      <c r="V196"/>
      <c r="AQ196"/>
      <c r="BL196"/>
    </row>
    <row r="197" spans="22:64" x14ac:dyDescent="0.25">
      <c r="V197"/>
      <c r="AQ197"/>
      <c r="BL197"/>
    </row>
    <row r="198" spans="22:64" x14ac:dyDescent="0.25">
      <c r="V198"/>
      <c r="AQ198"/>
      <c r="BL198"/>
    </row>
    <row r="199" spans="22:64" x14ac:dyDescent="0.25">
      <c r="V199"/>
      <c r="AQ199"/>
      <c r="BL199"/>
    </row>
    <row r="200" spans="22:64" x14ac:dyDescent="0.25">
      <c r="V200"/>
      <c r="AQ200"/>
      <c r="BL200"/>
    </row>
    <row r="201" spans="22:64" x14ac:dyDescent="0.25">
      <c r="V201"/>
      <c r="AQ201"/>
      <c r="BL201"/>
    </row>
    <row r="202" spans="22:64" x14ac:dyDescent="0.25">
      <c r="V202"/>
      <c r="AQ202"/>
      <c r="BL202"/>
    </row>
    <row r="203" spans="22:64" x14ac:dyDescent="0.25">
      <c r="V203"/>
      <c r="AQ203"/>
      <c r="BL203"/>
    </row>
    <row r="204" spans="22:64" x14ac:dyDescent="0.25">
      <c r="V204"/>
      <c r="AQ204"/>
      <c r="BL204"/>
    </row>
    <row r="205" spans="22:64" x14ac:dyDescent="0.25">
      <c r="V205"/>
      <c r="AQ205"/>
      <c r="BL205"/>
    </row>
    <row r="206" spans="22:64" x14ac:dyDescent="0.25">
      <c r="V206"/>
      <c r="AQ206"/>
      <c r="BL206"/>
    </row>
    <row r="207" spans="22:64" x14ac:dyDescent="0.25">
      <c r="V207"/>
      <c r="AQ207"/>
      <c r="BL207"/>
    </row>
    <row r="208" spans="22:64" x14ac:dyDescent="0.25">
      <c r="V208"/>
      <c r="AQ208"/>
      <c r="BL208"/>
    </row>
    <row r="209" spans="22:64" x14ac:dyDescent="0.25">
      <c r="V209"/>
      <c r="AQ209"/>
      <c r="BL209"/>
    </row>
    <row r="210" spans="22:64" x14ac:dyDescent="0.25">
      <c r="V210"/>
      <c r="AQ210"/>
      <c r="BL210"/>
    </row>
    <row r="211" spans="22:64" x14ac:dyDescent="0.25">
      <c r="V211"/>
      <c r="AQ211"/>
      <c r="BL211"/>
    </row>
    <row r="212" spans="22:64" x14ac:dyDescent="0.25">
      <c r="V212"/>
      <c r="AQ212"/>
      <c r="BL212"/>
    </row>
    <row r="213" spans="22:64" x14ac:dyDescent="0.25">
      <c r="V213"/>
      <c r="AQ213"/>
      <c r="BL213"/>
    </row>
    <row r="214" spans="22:64" x14ac:dyDescent="0.25">
      <c r="V214"/>
      <c r="AQ214"/>
      <c r="BL214"/>
    </row>
    <row r="215" spans="22:64" x14ac:dyDescent="0.25">
      <c r="V215"/>
      <c r="AQ215"/>
      <c r="BL215"/>
    </row>
    <row r="216" spans="22:64" x14ac:dyDescent="0.25">
      <c r="V216"/>
      <c r="AQ216"/>
      <c r="BL216"/>
    </row>
    <row r="217" spans="22:64" x14ac:dyDescent="0.25">
      <c r="V217"/>
      <c r="AQ217"/>
      <c r="BL217"/>
    </row>
    <row r="218" spans="22:64" x14ac:dyDescent="0.25">
      <c r="V218"/>
      <c r="AQ218"/>
      <c r="BL218"/>
    </row>
    <row r="219" spans="22:64" x14ac:dyDescent="0.25">
      <c r="V219"/>
      <c r="AQ219"/>
      <c r="BL219"/>
    </row>
    <row r="220" spans="22:64" x14ac:dyDescent="0.25">
      <c r="V220"/>
      <c r="AQ220"/>
      <c r="BL220"/>
    </row>
    <row r="221" spans="22:64" x14ac:dyDescent="0.25">
      <c r="V221"/>
      <c r="AQ221"/>
      <c r="BL221"/>
    </row>
    <row r="222" spans="22:64" x14ac:dyDescent="0.25">
      <c r="V222"/>
      <c r="AQ222"/>
      <c r="BL222"/>
    </row>
    <row r="223" spans="22:64" x14ac:dyDescent="0.25">
      <c r="V223"/>
      <c r="AQ223"/>
      <c r="BL223"/>
    </row>
    <row r="224" spans="22:64" x14ac:dyDescent="0.25">
      <c r="V224"/>
      <c r="AQ224"/>
      <c r="BL224"/>
    </row>
    <row r="225" spans="22:64" x14ac:dyDescent="0.25">
      <c r="V225"/>
      <c r="AQ225"/>
      <c r="BL225"/>
    </row>
    <row r="226" spans="22:64" x14ac:dyDescent="0.25">
      <c r="V226"/>
      <c r="AQ226"/>
      <c r="BL226"/>
    </row>
    <row r="227" spans="22:64" x14ac:dyDescent="0.25">
      <c r="V227"/>
      <c r="AQ227"/>
      <c r="BL227"/>
    </row>
    <row r="228" spans="22:64" x14ac:dyDescent="0.25">
      <c r="V228"/>
      <c r="AQ228"/>
      <c r="BL228"/>
    </row>
    <row r="229" spans="22:64" x14ac:dyDescent="0.25">
      <c r="V229"/>
      <c r="AQ229"/>
      <c r="BL229"/>
    </row>
    <row r="230" spans="22:64" x14ac:dyDescent="0.25">
      <c r="V230"/>
      <c r="AQ230"/>
      <c r="BL230"/>
    </row>
    <row r="231" spans="22:64" x14ac:dyDescent="0.25">
      <c r="V231"/>
      <c r="AQ231"/>
      <c r="BL231"/>
    </row>
    <row r="232" spans="22:64" x14ac:dyDescent="0.25">
      <c r="V232"/>
      <c r="AQ232"/>
      <c r="BL232"/>
    </row>
    <row r="233" spans="22:64" x14ac:dyDescent="0.25">
      <c r="V233"/>
      <c r="AQ233"/>
      <c r="BL233"/>
    </row>
    <row r="234" spans="22:64" x14ac:dyDescent="0.25">
      <c r="V234"/>
      <c r="AQ234"/>
      <c r="BL234"/>
    </row>
    <row r="235" spans="22:64" x14ac:dyDescent="0.25">
      <c r="V235"/>
      <c r="AQ235"/>
      <c r="BL235"/>
    </row>
    <row r="236" spans="22:64" x14ac:dyDescent="0.25">
      <c r="V236"/>
      <c r="AQ236"/>
      <c r="BL236"/>
    </row>
    <row r="237" spans="22:64" x14ac:dyDescent="0.25">
      <c r="V237"/>
      <c r="AQ237"/>
      <c r="BL237"/>
    </row>
    <row r="238" spans="22:64" x14ac:dyDescent="0.25">
      <c r="V238"/>
      <c r="AQ238"/>
      <c r="BL238"/>
    </row>
    <row r="239" spans="22:64" x14ac:dyDescent="0.25">
      <c r="V239"/>
      <c r="AQ239"/>
      <c r="BL239"/>
    </row>
    <row r="240" spans="22:64" x14ac:dyDescent="0.25">
      <c r="V240"/>
      <c r="AQ240"/>
      <c r="BL240"/>
    </row>
  </sheetData>
  <mergeCells count="105">
    <mergeCell ref="BF8:BG8"/>
    <mergeCell ref="BH8:BI8"/>
    <mergeCell ref="BS8:BT8"/>
    <mergeCell ref="BU8:BV8"/>
    <mergeCell ref="BJ8:BK8"/>
    <mergeCell ref="BM8:BN8"/>
    <mergeCell ref="BO8:BP8"/>
    <mergeCell ref="BQ8:BR8"/>
    <mergeCell ref="AT8:AU8"/>
    <mergeCell ref="AV8:AW8"/>
    <mergeCell ref="AX8:AY8"/>
    <mergeCell ref="AZ8:BA8"/>
    <mergeCell ref="BB8:BC8"/>
    <mergeCell ref="BD8:BE8"/>
    <mergeCell ref="AG8:AH8"/>
    <mergeCell ref="AI8:AJ8"/>
    <mergeCell ref="AK8:AL8"/>
    <mergeCell ref="AM8:AN8"/>
    <mergeCell ref="AO8:AP8"/>
    <mergeCell ref="AR8:AS8"/>
    <mergeCell ref="T8:U8"/>
    <mergeCell ref="W8:X8"/>
    <mergeCell ref="Y8:Z8"/>
    <mergeCell ref="AA8:AB8"/>
    <mergeCell ref="AC8:AD8"/>
    <mergeCell ref="AE8:AF8"/>
    <mergeCell ref="H8:I8"/>
    <mergeCell ref="J8:K8"/>
    <mergeCell ref="L8:M8"/>
    <mergeCell ref="N8:O8"/>
    <mergeCell ref="P8:Q8"/>
    <mergeCell ref="R8:S8"/>
    <mergeCell ref="BJ7:BK7"/>
    <mergeCell ref="BM7:BN7"/>
    <mergeCell ref="BO7:BP7"/>
    <mergeCell ref="BQ7:BR7"/>
    <mergeCell ref="BS7:BT7"/>
    <mergeCell ref="BU7:BV7"/>
    <mergeCell ref="AX7:AY7"/>
    <mergeCell ref="AZ7:BA7"/>
    <mergeCell ref="BB7:BC7"/>
    <mergeCell ref="BD7:BE7"/>
    <mergeCell ref="BF7:BG7"/>
    <mergeCell ref="BH7:BI7"/>
    <mergeCell ref="AK7:AL7"/>
    <mergeCell ref="AM7:AN7"/>
    <mergeCell ref="AO7:AP7"/>
    <mergeCell ref="AR7:AS7"/>
    <mergeCell ref="AT7:AU7"/>
    <mergeCell ref="AV7:AW7"/>
    <mergeCell ref="Y7:Z7"/>
    <mergeCell ref="AA7:AB7"/>
    <mergeCell ref="AC7:AD7"/>
    <mergeCell ref="AE7:AF7"/>
    <mergeCell ref="AG7:AH7"/>
    <mergeCell ref="AI7:AJ7"/>
    <mergeCell ref="BS6:BT6"/>
    <mergeCell ref="BU6:BV6"/>
    <mergeCell ref="H7:I7"/>
    <mergeCell ref="J7:K7"/>
    <mergeCell ref="L7:M7"/>
    <mergeCell ref="N7:O7"/>
    <mergeCell ref="P7:Q7"/>
    <mergeCell ref="R7:S7"/>
    <mergeCell ref="T7:U7"/>
    <mergeCell ref="W7:X7"/>
    <mergeCell ref="BF6:BG6"/>
    <mergeCell ref="BH6:BI6"/>
    <mergeCell ref="BJ6:BK6"/>
    <mergeCell ref="BM6:BN6"/>
    <mergeCell ref="BO6:BP6"/>
    <mergeCell ref="BQ6:BR6"/>
    <mergeCell ref="AT6:AU6"/>
    <mergeCell ref="AV6:AW6"/>
    <mergeCell ref="AX6:AY6"/>
    <mergeCell ref="AZ6:BA6"/>
    <mergeCell ref="BB6:BC6"/>
    <mergeCell ref="BD6:BE6"/>
    <mergeCell ref="AG6:AH6"/>
    <mergeCell ref="AI6:AJ6"/>
    <mergeCell ref="AK6:AL6"/>
    <mergeCell ref="AM6:AN6"/>
    <mergeCell ref="AO6:AP6"/>
    <mergeCell ref="AR6:AS6"/>
    <mergeCell ref="T6:U6"/>
    <mergeCell ref="W6:X6"/>
    <mergeCell ref="Y6:Z6"/>
    <mergeCell ref="AA6:AB6"/>
    <mergeCell ref="AC6:AD6"/>
    <mergeCell ref="AE6:AF6"/>
    <mergeCell ref="H6:I6"/>
    <mergeCell ref="J6:K6"/>
    <mergeCell ref="L6:M6"/>
    <mergeCell ref="N6:O6"/>
    <mergeCell ref="P6:Q6"/>
    <mergeCell ref="R6:S6"/>
    <mergeCell ref="B8:C8"/>
    <mergeCell ref="B6:C6"/>
    <mergeCell ref="D6:E6"/>
    <mergeCell ref="F6:G6"/>
    <mergeCell ref="B7:C7"/>
    <mergeCell ref="D7:E7"/>
    <mergeCell ref="F7:G7"/>
    <mergeCell ref="D8:E8"/>
    <mergeCell ref="F8:G8"/>
  </mergeCells>
  <phoneticPr fontId="0" type="noConversion"/>
  <pageMargins left="0.78740157480314965" right="0.78740157480314965" top="0.98425196850393704" bottom="0.88" header="0.51181102362204722" footer="0.51181102362204722"/>
  <pageSetup paperSize="9" orientation="landscape" r:id="rId1"/>
  <headerFooter alignWithMargins="0">
    <oddHeader>&amp;CVerteilung der Kosten in %</oddHeader>
    <oddFooter>&amp;CSeite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D166"/>
  <sheetViews>
    <sheetView workbookViewId="0">
      <selection activeCell="D43" sqref="D43"/>
    </sheetView>
  </sheetViews>
  <sheetFormatPr baseColWidth="10" defaultColWidth="11.44140625" defaultRowHeight="13.2" x14ac:dyDescent="0.25"/>
  <cols>
    <col min="1" max="1" width="8.5546875" style="1" customWidth="1"/>
    <col min="2" max="2" width="9.109375" style="64" customWidth="1"/>
    <col min="3" max="3" width="2.33203125" style="64" customWidth="1"/>
    <col min="4" max="4" width="9.88671875" style="64" customWidth="1"/>
    <col min="5" max="5" width="3.6640625" style="64" customWidth="1"/>
    <col min="6" max="6" width="9" style="64" customWidth="1"/>
    <col min="7" max="7" width="3.109375" style="64" customWidth="1"/>
    <col min="8" max="8" width="9" style="64" customWidth="1"/>
    <col min="9" max="9" width="3.5546875" style="64" customWidth="1"/>
    <col min="10" max="10" width="9" style="64" customWidth="1"/>
    <col min="11" max="11" width="3.5546875" style="64" customWidth="1"/>
    <col min="12" max="12" width="9.33203125" style="64" customWidth="1"/>
    <col min="13" max="13" width="2.88671875" style="64" customWidth="1"/>
    <col min="14" max="14" width="9.33203125" style="64" customWidth="1"/>
    <col min="15" max="15" width="2.88671875" style="64" customWidth="1"/>
    <col min="16" max="16" width="9.33203125" style="64" customWidth="1"/>
    <col min="17" max="17" width="2.88671875" style="64" customWidth="1"/>
    <col min="18" max="18" width="9.33203125" style="64" customWidth="1"/>
    <col min="19" max="19" width="2.88671875" style="64" customWidth="1"/>
    <col min="20" max="20" width="9.33203125" style="64" customWidth="1"/>
    <col min="21" max="21" width="2.88671875" style="64" customWidth="1"/>
    <col min="22" max="22" width="9.6640625" style="64" customWidth="1"/>
    <col min="23" max="23" width="9.109375" style="64" customWidth="1"/>
    <col min="24" max="24" width="2.88671875" style="64" customWidth="1"/>
    <col min="25" max="25" width="9.109375" style="64" customWidth="1"/>
    <col min="26" max="26" width="2.88671875" style="64" customWidth="1"/>
    <col min="27" max="27" width="9.109375" style="64" customWidth="1"/>
    <col min="28" max="28" width="2.88671875" style="64" customWidth="1"/>
    <col min="29" max="29" width="9.109375" style="64" customWidth="1"/>
    <col min="30" max="30" width="2.88671875" style="64" customWidth="1"/>
    <col min="31" max="31" width="9.109375" style="64" customWidth="1"/>
    <col min="32" max="32" width="2.88671875" style="64" customWidth="1"/>
    <col min="33" max="33" width="9.109375" style="64" customWidth="1"/>
    <col min="34" max="34" width="2.88671875" style="64" customWidth="1"/>
    <col min="35" max="35" width="9.109375" style="64" customWidth="1"/>
    <col min="36" max="36" width="2.88671875" style="64" customWidth="1"/>
    <col min="37" max="37" width="9.109375" style="64" customWidth="1"/>
    <col min="38" max="38" width="2.88671875" style="64" customWidth="1"/>
    <col min="39" max="39" width="9.109375" style="64" customWidth="1"/>
    <col min="40" max="40" width="2.88671875" style="64" customWidth="1"/>
    <col min="41" max="41" width="9.109375" style="64" customWidth="1"/>
    <col min="42" max="42" width="2.88671875" style="64" customWidth="1"/>
    <col min="43" max="43" width="9.88671875" style="64" customWidth="1"/>
    <col min="44" max="44" width="9.109375" style="64" customWidth="1"/>
    <col min="45" max="45" width="2.88671875" style="64" customWidth="1"/>
    <col min="46" max="46" width="9.109375" style="64" customWidth="1"/>
    <col min="47" max="47" width="2.88671875" style="64" customWidth="1"/>
    <col min="48" max="48" width="9.109375" style="64" customWidth="1"/>
    <col min="49" max="49" width="2.88671875" style="64" customWidth="1"/>
    <col min="50" max="50" width="9.109375" style="64" customWidth="1"/>
    <col min="51" max="51" width="2.88671875" style="64" customWidth="1"/>
    <col min="52" max="52" width="9.109375" style="64" customWidth="1"/>
    <col min="53" max="53" width="2.88671875" style="64" customWidth="1"/>
    <col min="54" max="54" width="9.109375" style="64" customWidth="1"/>
    <col min="55" max="55" width="2.88671875" style="64" customWidth="1"/>
    <col min="56" max="56" width="9.109375" style="64" customWidth="1"/>
    <col min="57" max="57" width="2.88671875" style="64" customWidth="1"/>
    <col min="58" max="58" width="9.109375" style="64" customWidth="1"/>
    <col min="59" max="59" width="2.88671875" style="64" customWidth="1"/>
    <col min="60" max="60" width="9.109375" style="64" customWidth="1"/>
    <col min="61" max="61" width="2.88671875" style="64" customWidth="1"/>
    <col min="62" max="62" width="9.109375" style="64" customWidth="1"/>
    <col min="63" max="63" width="2.88671875" style="64" customWidth="1"/>
    <col min="64" max="64" width="11.6640625" style="64" customWidth="1"/>
    <col min="65" max="65" width="9.109375" style="64" customWidth="1"/>
    <col min="66" max="66" width="2.88671875" style="64" customWidth="1"/>
    <col min="67" max="67" width="9.109375" style="64" customWidth="1"/>
    <col min="68" max="68" width="2.88671875" style="64" customWidth="1"/>
    <col min="69" max="69" width="9.109375" style="64" customWidth="1"/>
    <col min="70" max="70" width="2.88671875" style="64" customWidth="1"/>
    <col min="71" max="71" width="9.109375" style="64" customWidth="1"/>
    <col min="72" max="72" width="2.88671875" style="64" customWidth="1"/>
    <col min="73" max="73" width="9.109375" style="64" customWidth="1"/>
    <col min="74" max="74" width="2.88671875" style="64" customWidth="1"/>
    <col min="75" max="88" width="11.44140625" style="20"/>
    <col min="89" max="16384" width="11.44140625" style="1"/>
  </cols>
  <sheetData>
    <row r="1" spans="1:96" s="6" customFormat="1" x14ac:dyDescent="0.25">
      <c r="A1" s="6" t="s">
        <v>184</v>
      </c>
      <c r="B1" s="23"/>
      <c r="C1" s="23"/>
      <c r="D1" s="23"/>
      <c r="E1" s="23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S1" s="20"/>
      <c r="T1" s="20"/>
      <c r="U1" s="7" t="s">
        <v>185</v>
      </c>
      <c r="V1" s="20"/>
      <c r="W1" s="20"/>
      <c r="Y1" s="20"/>
      <c r="AA1" s="20"/>
      <c r="AC1" s="20"/>
      <c r="AE1" s="20"/>
      <c r="AG1" s="20"/>
      <c r="AI1" s="20"/>
      <c r="AK1" s="20"/>
      <c r="AM1" s="20"/>
      <c r="AO1" s="20"/>
      <c r="AQ1" s="20"/>
      <c r="AR1" s="20"/>
      <c r="AT1" s="20"/>
      <c r="AV1" s="20"/>
      <c r="AX1" s="20"/>
      <c r="AZ1" s="20"/>
      <c r="BB1" s="20"/>
      <c r="BD1" s="20"/>
      <c r="BF1" s="20"/>
      <c r="BH1" s="20"/>
      <c r="BJ1" s="20"/>
      <c r="BL1" s="20"/>
      <c r="BM1" s="20"/>
      <c r="BO1" s="20"/>
      <c r="BQ1" s="20"/>
      <c r="BS1" s="20"/>
      <c r="BU1" s="20"/>
      <c r="BW1" s="25"/>
      <c r="BX1" s="25"/>
      <c r="BY1" s="25"/>
      <c r="BZ1" s="25"/>
      <c r="CA1" s="25"/>
      <c r="CB1" s="25"/>
      <c r="CC1" s="25"/>
      <c r="CD1" s="25"/>
      <c r="CE1" s="25"/>
      <c r="CF1" s="25"/>
      <c r="CG1" s="25"/>
      <c r="CH1" s="25"/>
      <c r="CI1" s="25"/>
      <c r="CJ1" s="25"/>
    </row>
    <row r="2" spans="1:96" s="6" customFormat="1" x14ac:dyDescent="0.25">
      <c r="A2" s="6" t="s">
        <v>179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  <c r="BO2" s="23"/>
      <c r="BP2" s="23"/>
      <c r="BQ2" s="23"/>
      <c r="BR2" s="23"/>
      <c r="BS2" s="23"/>
      <c r="BT2" s="23"/>
      <c r="BU2" s="23"/>
      <c r="BV2" s="23"/>
      <c r="BW2" s="25"/>
      <c r="BX2" s="25"/>
      <c r="BY2" s="25"/>
      <c r="BZ2" s="25"/>
      <c r="CA2" s="25"/>
      <c r="CB2" s="25"/>
      <c r="CC2" s="25"/>
      <c r="CD2" s="25"/>
      <c r="CE2" s="25"/>
      <c r="CF2" s="25"/>
      <c r="CG2" s="25"/>
      <c r="CH2" s="25"/>
      <c r="CI2" s="25"/>
      <c r="CJ2" s="25"/>
    </row>
    <row r="3" spans="1:96" x14ac:dyDescent="0.25">
      <c r="A3" s="6" t="s">
        <v>50</v>
      </c>
    </row>
    <row r="4" spans="1:96" x14ac:dyDescent="0.25">
      <c r="A4" s="6" t="s">
        <v>175</v>
      </c>
    </row>
    <row r="5" spans="1:96" x14ac:dyDescent="0.25">
      <c r="A5" s="6"/>
    </row>
    <row r="6" spans="1:96" s="34" customFormat="1" x14ac:dyDescent="0.25">
      <c r="A6" s="34" t="s">
        <v>1</v>
      </c>
      <c r="B6" s="35" t="s">
        <v>2</v>
      </c>
      <c r="C6" s="35"/>
      <c r="D6" s="35" t="s">
        <v>3</v>
      </c>
      <c r="E6" s="35"/>
      <c r="F6" s="138" t="s">
        <v>90</v>
      </c>
      <c r="G6" s="138"/>
      <c r="H6" s="138" t="s">
        <v>4</v>
      </c>
      <c r="I6" s="138"/>
      <c r="J6" s="138" t="s">
        <v>4</v>
      </c>
      <c r="K6" s="138"/>
      <c r="L6" s="35" t="s">
        <v>108</v>
      </c>
      <c r="M6" s="35"/>
      <c r="N6" s="35" t="s">
        <v>109</v>
      </c>
      <c r="O6" s="35"/>
      <c r="P6" s="35" t="s">
        <v>110</v>
      </c>
      <c r="Q6" s="35"/>
      <c r="R6" s="35" t="s">
        <v>111</v>
      </c>
      <c r="S6" s="35"/>
      <c r="T6" s="35" t="s">
        <v>112</v>
      </c>
      <c r="U6" s="35"/>
      <c r="V6" s="33" t="s">
        <v>1</v>
      </c>
      <c r="W6" s="35" t="s">
        <v>113</v>
      </c>
      <c r="X6" s="35"/>
      <c r="Y6" s="35" t="s">
        <v>114</v>
      </c>
      <c r="Z6" s="35"/>
      <c r="AA6" s="35" t="s">
        <v>115</v>
      </c>
      <c r="AB6" s="35"/>
      <c r="AC6" s="35" t="s">
        <v>116</v>
      </c>
      <c r="AD6" s="35"/>
      <c r="AE6" s="35" t="s">
        <v>117</v>
      </c>
      <c r="AF6" s="35"/>
      <c r="AG6" s="35" t="s">
        <v>118</v>
      </c>
      <c r="AH6" s="35"/>
      <c r="AI6" s="35" t="s">
        <v>119</v>
      </c>
      <c r="AJ6" s="35"/>
      <c r="AK6" s="35" t="s">
        <v>120</v>
      </c>
      <c r="AL6" s="35"/>
      <c r="AM6" s="35" t="s">
        <v>121</v>
      </c>
      <c r="AN6" s="35"/>
      <c r="AO6" s="35" t="s">
        <v>122</v>
      </c>
      <c r="AP6" s="35"/>
      <c r="AQ6" s="33" t="s">
        <v>1</v>
      </c>
      <c r="AR6" s="35" t="s">
        <v>123</v>
      </c>
      <c r="AS6" s="35"/>
      <c r="AT6" s="35" t="s">
        <v>124</v>
      </c>
      <c r="AU6" s="35"/>
      <c r="AV6" s="35" t="s">
        <v>125</v>
      </c>
      <c r="AW6" s="35"/>
      <c r="AX6" s="35" t="s">
        <v>126</v>
      </c>
      <c r="AY6" s="35"/>
      <c r="AZ6" s="35" t="s">
        <v>127</v>
      </c>
      <c r="BA6" s="35"/>
      <c r="BB6" s="35" t="s">
        <v>128</v>
      </c>
      <c r="BC6" s="35"/>
      <c r="BD6" s="35" t="s">
        <v>129</v>
      </c>
      <c r="BE6" s="35"/>
      <c r="BF6" s="35" t="s">
        <v>130</v>
      </c>
      <c r="BG6" s="35"/>
      <c r="BH6" s="35" t="s">
        <v>131</v>
      </c>
      <c r="BI6" s="35"/>
      <c r="BJ6" s="35" t="s">
        <v>132</v>
      </c>
      <c r="BK6" s="35"/>
      <c r="BL6" s="33" t="s">
        <v>1</v>
      </c>
      <c r="BM6" s="35" t="s">
        <v>133</v>
      </c>
      <c r="BN6" s="35"/>
      <c r="BO6" s="35" t="s">
        <v>134</v>
      </c>
      <c r="BP6" s="35"/>
      <c r="BQ6" s="35" t="s">
        <v>135</v>
      </c>
      <c r="BR6" s="35"/>
      <c r="BS6" s="35" t="s">
        <v>136</v>
      </c>
      <c r="BT6" s="35"/>
      <c r="BU6" s="35" t="s">
        <v>137</v>
      </c>
      <c r="BV6" s="35"/>
      <c r="BW6" s="65"/>
      <c r="BX6" s="65"/>
      <c r="BY6" s="65"/>
      <c r="BZ6" s="65"/>
      <c r="CA6" s="65"/>
      <c r="CB6" s="65"/>
      <c r="CC6" s="65"/>
      <c r="CD6" s="65"/>
      <c r="CE6" s="65"/>
      <c r="CF6" s="65"/>
      <c r="CG6" s="65"/>
      <c r="CH6" s="65"/>
      <c r="CI6" s="65"/>
      <c r="CJ6" s="65"/>
      <c r="CK6" s="65"/>
      <c r="CL6" s="65"/>
      <c r="CM6" s="65"/>
      <c r="CN6" s="65"/>
      <c r="CO6" s="65"/>
      <c r="CP6" s="65"/>
      <c r="CQ6" s="66"/>
      <c r="CR6" s="66"/>
    </row>
    <row r="7" spans="1:96" s="6" customFormat="1" x14ac:dyDescent="0.25">
      <c r="A7" s="1"/>
      <c r="B7" s="67" t="s">
        <v>5</v>
      </c>
      <c r="C7" s="67"/>
      <c r="D7" s="67" t="s">
        <v>6</v>
      </c>
      <c r="E7" s="67"/>
      <c r="F7" s="137" t="s">
        <v>7</v>
      </c>
      <c r="G7" s="137"/>
      <c r="H7" s="137" t="s">
        <v>91</v>
      </c>
      <c r="I7" s="137"/>
      <c r="J7" s="137" t="s">
        <v>92</v>
      </c>
      <c r="K7" s="137"/>
      <c r="L7" s="67" t="s">
        <v>93</v>
      </c>
      <c r="M7" s="67"/>
      <c r="N7" s="67" t="s">
        <v>94</v>
      </c>
      <c r="O7" s="67"/>
      <c r="P7" s="67" t="s">
        <v>95</v>
      </c>
      <c r="Q7" s="67"/>
      <c r="R7" s="67" t="s">
        <v>96</v>
      </c>
      <c r="S7" s="67"/>
      <c r="T7" s="67" t="s">
        <v>97</v>
      </c>
      <c r="U7" s="67"/>
      <c r="V7" s="20"/>
      <c r="W7" s="67" t="s">
        <v>98</v>
      </c>
      <c r="X7" s="67"/>
      <c r="Y7" s="67" t="s">
        <v>99</v>
      </c>
      <c r="Z7" s="67"/>
      <c r="AA7" s="67" t="s">
        <v>100</v>
      </c>
      <c r="AB7" s="67"/>
      <c r="AC7" s="67" t="s">
        <v>101</v>
      </c>
      <c r="AD7" s="67"/>
      <c r="AE7" s="67" t="s">
        <v>102</v>
      </c>
      <c r="AF7" s="67"/>
      <c r="AG7" s="67" t="s">
        <v>103</v>
      </c>
      <c r="AH7" s="67"/>
      <c r="AI7" s="67" t="s">
        <v>104</v>
      </c>
      <c r="AJ7" s="67"/>
      <c r="AK7" s="67" t="s">
        <v>105</v>
      </c>
      <c r="AL7" s="67"/>
      <c r="AM7" s="67" t="s">
        <v>106</v>
      </c>
      <c r="AN7" s="67"/>
      <c r="AO7" s="67" t="s">
        <v>107</v>
      </c>
      <c r="AP7" s="67"/>
      <c r="AQ7" s="20"/>
      <c r="AR7" s="67" t="s">
        <v>8</v>
      </c>
      <c r="AS7" s="67"/>
      <c r="AT7" s="67" t="s">
        <v>9</v>
      </c>
      <c r="AU7" s="67"/>
      <c r="AV7" s="67" t="s">
        <v>10</v>
      </c>
      <c r="AW7" s="67"/>
      <c r="AX7" s="67" t="s">
        <v>11</v>
      </c>
      <c r="AY7" s="67"/>
      <c r="AZ7" s="67" t="s">
        <v>12</v>
      </c>
      <c r="BA7" s="67"/>
      <c r="BB7" s="67" t="s">
        <v>13</v>
      </c>
      <c r="BC7" s="67"/>
      <c r="BD7" s="67" t="s">
        <v>14</v>
      </c>
      <c r="BE7" s="67"/>
      <c r="BF7" s="67" t="s">
        <v>15</v>
      </c>
      <c r="BG7" s="67"/>
      <c r="BH7" s="67" t="s">
        <v>16</v>
      </c>
      <c r="BI7" s="67"/>
      <c r="BJ7" s="67" t="s">
        <v>17</v>
      </c>
      <c r="BK7" s="67"/>
      <c r="BL7" s="20"/>
      <c r="BM7" s="67" t="s">
        <v>18</v>
      </c>
      <c r="BN7" s="67"/>
      <c r="BO7" s="67" t="s">
        <v>19</v>
      </c>
      <c r="BP7" s="67"/>
      <c r="BQ7" s="67" t="s">
        <v>20</v>
      </c>
      <c r="BR7" s="67"/>
      <c r="BS7" s="67" t="s">
        <v>21</v>
      </c>
      <c r="BT7" s="67"/>
      <c r="BU7" s="67" t="s">
        <v>22</v>
      </c>
      <c r="BV7" s="67"/>
      <c r="BW7" s="20"/>
      <c r="BX7" s="20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7"/>
      <c r="CP7" s="27"/>
      <c r="CQ7" s="27"/>
      <c r="CR7" s="27"/>
    </row>
    <row r="8" spans="1:96" s="6" customFormat="1" x14ac:dyDescent="0.25">
      <c r="A8" s="1"/>
      <c r="B8" s="67" t="s">
        <v>54</v>
      </c>
      <c r="C8" s="67"/>
      <c r="D8" s="67" t="s">
        <v>54</v>
      </c>
      <c r="E8" s="67"/>
      <c r="F8" s="137" t="s">
        <v>54</v>
      </c>
      <c r="G8" s="137"/>
      <c r="H8" s="137" t="s">
        <v>54</v>
      </c>
      <c r="I8" s="137"/>
      <c r="J8" s="137" t="s">
        <v>54</v>
      </c>
      <c r="K8" s="137"/>
      <c r="L8" s="67" t="s">
        <v>54</v>
      </c>
      <c r="M8" s="67"/>
      <c r="N8" s="67" t="s">
        <v>54</v>
      </c>
      <c r="O8" s="67"/>
      <c r="P8" s="67" t="s">
        <v>54</v>
      </c>
      <c r="Q8" s="67"/>
      <c r="R8" s="67" t="s">
        <v>54</v>
      </c>
      <c r="S8" s="67"/>
      <c r="T8" s="67" t="s">
        <v>54</v>
      </c>
      <c r="U8" s="67"/>
      <c r="V8" s="64"/>
      <c r="W8" s="67" t="s">
        <v>54</v>
      </c>
      <c r="X8" s="67"/>
      <c r="Y8" s="67" t="s">
        <v>54</v>
      </c>
      <c r="Z8" s="67"/>
      <c r="AA8" s="67" t="s">
        <v>54</v>
      </c>
      <c r="AB8" s="67"/>
      <c r="AC8" s="67" t="s">
        <v>54</v>
      </c>
      <c r="AD8" s="67"/>
      <c r="AE8" s="67" t="s">
        <v>54</v>
      </c>
      <c r="AF8" s="67"/>
      <c r="AG8" s="67" t="s">
        <v>54</v>
      </c>
      <c r="AH8" s="67"/>
      <c r="AI8" s="67" t="s">
        <v>54</v>
      </c>
      <c r="AJ8" s="67"/>
      <c r="AK8" s="67" t="s">
        <v>54</v>
      </c>
      <c r="AL8" s="67"/>
      <c r="AM8" s="67" t="s">
        <v>54</v>
      </c>
      <c r="AN8" s="67"/>
      <c r="AO8" s="67" t="s">
        <v>54</v>
      </c>
      <c r="AP8" s="67"/>
      <c r="AQ8" s="64"/>
      <c r="AR8" s="67" t="s">
        <v>54</v>
      </c>
      <c r="AS8" s="67"/>
      <c r="AT8" s="67" t="s">
        <v>54</v>
      </c>
      <c r="AU8" s="67"/>
      <c r="AV8" s="67" t="s">
        <v>54</v>
      </c>
      <c r="AW8" s="67"/>
      <c r="AX8" s="67" t="s">
        <v>54</v>
      </c>
      <c r="AY8" s="67"/>
      <c r="AZ8" s="67" t="s">
        <v>54</v>
      </c>
      <c r="BA8" s="67"/>
      <c r="BB8" s="67" t="s">
        <v>54</v>
      </c>
      <c r="BC8" s="67"/>
      <c r="BD8" s="67" t="s">
        <v>54</v>
      </c>
      <c r="BE8" s="67"/>
      <c r="BF8" s="67" t="s">
        <v>54</v>
      </c>
      <c r="BG8" s="67"/>
      <c r="BH8" s="67" t="s">
        <v>54</v>
      </c>
      <c r="BI8" s="67"/>
      <c r="BJ8" s="67" t="s">
        <v>54</v>
      </c>
      <c r="BK8" s="67"/>
      <c r="BL8" s="64"/>
      <c r="BM8" s="67" t="s">
        <v>54</v>
      </c>
      <c r="BN8" s="67"/>
      <c r="BO8" s="67" t="s">
        <v>54</v>
      </c>
      <c r="BP8" s="67"/>
      <c r="BQ8" s="67" t="s">
        <v>54</v>
      </c>
      <c r="BR8" s="67"/>
      <c r="BS8" s="67" t="s">
        <v>54</v>
      </c>
      <c r="BT8" s="67"/>
      <c r="BU8" s="67" t="s">
        <v>54</v>
      </c>
      <c r="BV8" s="67"/>
      <c r="BW8" s="20"/>
      <c r="BX8" s="20"/>
      <c r="BY8" s="23"/>
      <c r="BZ8" s="23"/>
      <c r="CA8" s="23"/>
      <c r="CB8" s="23"/>
      <c r="CC8" s="23"/>
      <c r="CD8" s="23"/>
      <c r="CE8" s="23"/>
      <c r="CF8" s="23"/>
      <c r="CG8" s="23"/>
      <c r="CH8" s="23"/>
      <c r="CI8" s="23"/>
      <c r="CJ8" s="23"/>
      <c r="CK8" s="23"/>
      <c r="CL8" s="23"/>
      <c r="CM8" s="23"/>
      <c r="CN8" s="23"/>
      <c r="CO8" s="27"/>
      <c r="CP8" s="27"/>
      <c r="CQ8" s="27"/>
      <c r="CR8" s="27"/>
    </row>
    <row r="9" spans="1:96" s="6" customFormat="1" x14ac:dyDescent="0.25">
      <c r="A9" s="1"/>
      <c r="B9" s="57"/>
      <c r="C9" s="68"/>
      <c r="D9" s="57"/>
      <c r="E9" s="68"/>
      <c r="F9" s="57"/>
      <c r="G9" s="69"/>
      <c r="H9" s="57"/>
      <c r="I9" s="69"/>
      <c r="J9" s="57"/>
      <c r="K9" s="69"/>
      <c r="L9" s="57"/>
      <c r="M9" s="64"/>
      <c r="N9" s="57"/>
      <c r="O9" s="64"/>
      <c r="P9" s="57"/>
      <c r="Q9" s="64"/>
      <c r="R9" s="57"/>
      <c r="S9" s="64"/>
      <c r="T9" s="57"/>
      <c r="U9" s="64"/>
      <c r="V9" s="20"/>
      <c r="W9" s="57"/>
      <c r="X9" s="64"/>
      <c r="Y9" s="57"/>
      <c r="Z9" s="64"/>
      <c r="AA9" s="57"/>
      <c r="AB9" s="64"/>
      <c r="AC9" s="57"/>
      <c r="AD9" s="64"/>
      <c r="AE9" s="57"/>
      <c r="AF9" s="64"/>
      <c r="AG9" s="57"/>
      <c r="AH9" s="64"/>
      <c r="AI9" s="57"/>
      <c r="AJ9" s="64"/>
      <c r="AK9" s="57"/>
      <c r="AL9" s="64"/>
      <c r="AM9" s="57"/>
      <c r="AN9" s="64"/>
      <c r="AO9" s="57"/>
      <c r="AP9" s="64"/>
      <c r="AQ9" s="20"/>
      <c r="AR9" s="57"/>
      <c r="AS9" s="64"/>
      <c r="AT9" s="57"/>
      <c r="AU9" s="64"/>
      <c r="AV9" s="57"/>
      <c r="AW9" s="64"/>
      <c r="AX9" s="57"/>
      <c r="AY9" s="64"/>
      <c r="AZ9" s="57"/>
      <c r="BA9" s="64"/>
      <c r="BB9" s="57"/>
      <c r="BC9" s="64"/>
      <c r="BD9" s="57"/>
      <c r="BE9" s="64"/>
      <c r="BF9" s="57"/>
      <c r="BG9" s="64"/>
      <c r="BH9" s="57"/>
      <c r="BI9" s="64"/>
      <c r="BJ9" s="57"/>
      <c r="BK9" s="64"/>
      <c r="BL9" s="20"/>
      <c r="BM9" s="57"/>
      <c r="BN9" s="64"/>
      <c r="BO9" s="57"/>
      <c r="BP9" s="64"/>
      <c r="BQ9" s="57"/>
      <c r="BR9" s="64"/>
      <c r="BS9" s="57"/>
      <c r="BT9" s="64"/>
      <c r="BU9" s="57"/>
      <c r="BV9" s="64"/>
      <c r="BW9" s="20"/>
      <c r="BX9" s="20"/>
      <c r="BY9" s="23"/>
      <c r="BZ9" s="23"/>
      <c r="CA9" s="23"/>
      <c r="CB9" s="23"/>
      <c r="CC9" s="23"/>
      <c r="CD9" s="23"/>
      <c r="CE9" s="23"/>
      <c r="CF9" s="23"/>
      <c r="CG9" s="23"/>
      <c r="CH9" s="23"/>
      <c r="CI9" s="23"/>
      <c r="CJ9" s="23"/>
      <c r="CK9" s="23"/>
      <c r="CL9" s="23"/>
      <c r="CM9" s="23"/>
      <c r="CN9" s="23"/>
      <c r="CO9" s="27"/>
      <c r="CP9" s="27"/>
      <c r="CQ9" s="27"/>
      <c r="CR9" s="27"/>
    </row>
    <row r="10" spans="1:96" s="20" customFormat="1" x14ac:dyDescent="0.25">
      <c r="A10" s="20" t="s">
        <v>23</v>
      </c>
      <c r="B10" s="94">
        <v>2369.7509489859099</v>
      </c>
      <c r="C10" s="58"/>
      <c r="D10" s="94">
        <v>2756.3803432692898</v>
      </c>
      <c r="E10" s="58"/>
      <c r="F10" s="94">
        <v>746.08803944327894</v>
      </c>
      <c r="G10" s="58"/>
      <c r="H10" s="94">
        <v>730.19210146370801</v>
      </c>
      <c r="I10" s="58"/>
      <c r="J10" s="94">
        <v>761.10598974655704</v>
      </c>
      <c r="K10" s="58"/>
      <c r="L10" s="94">
        <v>1418.07429446019</v>
      </c>
      <c r="M10" s="58"/>
      <c r="N10" s="94">
        <v>1761.09290217735</v>
      </c>
      <c r="O10" s="58"/>
      <c r="P10" s="94">
        <v>2011.5664059439</v>
      </c>
      <c r="Q10" s="58"/>
      <c r="R10" s="94">
        <v>1994.5730050121399</v>
      </c>
      <c r="S10" s="58"/>
      <c r="T10" s="94">
        <v>1984.7362330746801</v>
      </c>
      <c r="U10" s="58"/>
      <c r="V10" s="20" t="s">
        <v>23</v>
      </c>
      <c r="W10" s="94">
        <v>2257.1171769426901</v>
      </c>
      <c r="X10" s="58"/>
      <c r="Y10" s="94">
        <v>2686.9939238112402</v>
      </c>
      <c r="Z10" s="58"/>
      <c r="AA10" s="94">
        <v>3060.7799533013199</v>
      </c>
      <c r="AB10" s="58"/>
      <c r="AC10" s="94">
        <v>3567.23785907605</v>
      </c>
      <c r="AD10" s="58"/>
      <c r="AE10" s="94">
        <v>4276.6538106874495</v>
      </c>
      <c r="AF10" s="58"/>
      <c r="AG10" s="94">
        <v>5090.72844746393</v>
      </c>
      <c r="AH10" s="58"/>
      <c r="AI10" s="94">
        <v>6470.93230967207</v>
      </c>
      <c r="AJ10" s="58"/>
      <c r="AK10" s="94">
        <v>8434.4122911333707</v>
      </c>
      <c r="AL10" s="58"/>
      <c r="AM10" s="94">
        <v>11672.9263984298</v>
      </c>
      <c r="AN10" s="58"/>
      <c r="AO10" s="94">
        <v>16353.914567038901</v>
      </c>
      <c r="AP10" s="58"/>
      <c r="AQ10" s="20" t="s">
        <v>23</v>
      </c>
      <c r="AR10" s="94">
        <v>850.76399813586499</v>
      </c>
      <c r="AS10" s="58"/>
      <c r="AT10" s="94">
        <v>936.79996045071005</v>
      </c>
      <c r="AU10" s="58"/>
      <c r="AV10" s="94">
        <v>1080.7274039598301</v>
      </c>
      <c r="AW10" s="58"/>
      <c r="AX10" s="94">
        <v>1293.9165546228</v>
      </c>
      <c r="AY10" s="58"/>
      <c r="AZ10" s="94">
        <v>1493.8030280610301</v>
      </c>
      <c r="BA10" s="58"/>
      <c r="BB10" s="94">
        <v>1715.6820343087199</v>
      </c>
      <c r="BC10" s="58"/>
      <c r="BD10" s="94">
        <v>2161.34944251361</v>
      </c>
      <c r="BE10" s="58"/>
      <c r="BF10" s="94">
        <v>2663.6759597175201</v>
      </c>
      <c r="BG10" s="58"/>
      <c r="BH10" s="94">
        <v>3368.85147656034</v>
      </c>
      <c r="BI10" s="58"/>
      <c r="BJ10" s="94">
        <v>4326.9937464278401</v>
      </c>
      <c r="BK10" s="58"/>
      <c r="BL10" s="20" t="s">
        <v>23</v>
      </c>
      <c r="BM10" s="94">
        <v>5363.4105427987697</v>
      </c>
      <c r="BN10" s="58"/>
      <c r="BO10" s="94">
        <v>6414.3858707605696</v>
      </c>
      <c r="BP10" s="58"/>
      <c r="BQ10" s="94">
        <v>7739.5454288340497</v>
      </c>
      <c r="BR10" s="58"/>
      <c r="BS10" s="94">
        <v>9250.1070677040098</v>
      </c>
      <c r="BT10" s="58"/>
      <c r="BU10" s="94">
        <v>12424.8326592758</v>
      </c>
      <c r="BV10" s="58"/>
      <c r="BW10" s="30"/>
      <c r="BX10" s="30"/>
      <c r="BY10" s="64"/>
      <c r="BZ10" s="64"/>
      <c r="CA10" s="64"/>
      <c r="CB10" s="64"/>
      <c r="CC10" s="64"/>
      <c r="CD10" s="64"/>
      <c r="CE10" s="64"/>
      <c r="CF10" s="64"/>
      <c r="CG10" s="64"/>
      <c r="CH10" s="64"/>
      <c r="CI10" s="64"/>
      <c r="CJ10" s="64"/>
      <c r="CK10" s="64"/>
      <c r="CL10" s="64"/>
      <c r="CM10" s="64"/>
      <c r="CN10" s="64"/>
      <c r="CO10" s="64"/>
    </row>
    <row r="11" spans="1:96" s="20" customFormat="1" x14ac:dyDescent="0.25">
      <c r="A11" s="20" t="s">
        <v>24</v>
      </c>
      <c r="B11" s="94">
        <v>2415.8124853536601</v>
      </c>
      <c r="C11" s="58"/>
      <c r="D11" s="94">
        <v>2853.39355827193</v>
      </c>
      <c r="E11" s="58"/>
      <c r="F11" s="94">
        <v>663.28655380464897</v>
      </c>
      <c r="G11" s="58"/>
      <c r="H11" s="94">
        <v>643.81514545257005</v>
      </c>
      <c r="I11" s="58"/>
      <c r="J11" s="94">
        <v>681.92892803596897</v>
      </c>
      <c r="K11" s="58"/>
      <c r="L11" s="94">
        <v>1292.11023591719</v>
      </c>
      <c r="M11" s="58"/>
      <c r="N11" s="94">
        <v>1766.1312029338201</v>
      </c>
      <c r="O11" s="58"/>
      <c r="P11" s="94">
        <v>1984.3278688524599</v>
      </c>
      <c r="Q11" s="58"/>
      <c r="R11" s="94">
        <v>1820.59900189004</v>
      </c>
      <c r="S11" s="58"/>
      <c r="T11" s="94">
        <v>1906.57408233875</v>
      </c>
      <c r="U11" s="58"/>
      <c r="V11" s="20" t="s">
        <v>24</v>
      </c>
      <c r="W11" s="94">
        <v>2213.2700578579202</v>
      </c>
      <c r="X11" s="58"/>
      <c r="Y11" s="94">
        <v>2611.1613927593598</v>
      </c>
      <c r="Z11" s="58"/>
      <c r="AA11" s="94">
        <v>3053.6142091308302</v>
      </c>
      <c r="AB11" s="58"/>
      <c r="AC11" s="94">
        <v>3646.4729693250702</v>
      </c>
      <c r="AD11" s="58"/>
      <c r="AE11" s="94">
        <v>4248.8812645562002</v>
      </c>
      <c r="AF11" s="58"/>
      <c r="AG11" s="94">
        <v>5154.4173920949197</v>
      </c>
      <c r="AH11" s="58"/>
      <c r="AI11" s="94">
        <v>6236.4130896094703</v>
      </c>
      <c r="AJ11" s="58"/>
      <c r="AK11" s="94">
        <v>8128.9264723162896</v>
      </c>
      <c r="AL11" s="58"/>
      <c r="AM11" s="94">
        <v>10912.0807955365</v>
      </c>
      <c r="AN11" s="58"/>
      <c r="AO11" s="94">
        <v>15206.4110981249</v>
      </c>
      <c r="AP11" s="58"/>
      <c r="AQ11" s="20" t="s">
        <v>24</v>
      </c>
      <c r="AR11" s="94">
        <v>832.632028792759</v>
      </c>
      <c r="AS11" s="58"/>
      <c r="AT11" s="94">
        <v>903.36907698742596</v>
      </c>
      <c r="AU11" s="58"/>
      <c r="AV11" s="94">
        <v>1048.55427970698</v>
      </c>
      <c r="AW11" s="58"/>
      <c r="AX11" s="94">
        <v>1230.02818909706</v>
      </c>
      <c r="AY11" s="58"/>
      <c r="AZ11" s="94">
        <v>1422.5500977522499</v>
      </c>
      <c r="BA11" s="58"/>
      <c r="BB11" s="94">
        <v>1685.8177876395901</v>
      </c>
      <c r="BC11" s="58"/>
      <c r="BD11" s="94">
        <v>2187.84238368355</v>
      </c>
      <c r="BE11" s="58"/>
      <c r="BF11" s="94">
        <v>2731.3183503280702</v>
      </c>
      <c r="BG11" s="58"/>
      <c r="BH11" s="94">
        <v>3502.4933078664899</v>
      </c>
      <c r="BI11" s="58"/>
      <c r="BJ11" s="94">
        <v>4375.4866535890396</v>
      </c>
      <c r="BK11" s="58"/>
      <c r="BL11" s="20" t="s">
        <v>24</v>
      </c>
      <c r="BM11" s="94">
        <v>5446.4661354779</v>
      </c>
      <c r="BN11" s="58"/>
      <c r="BO11" s="94">
        <v>6328.36808360542</v>
      </c>
      <c r="BP11" s="58"/>
      <c r="BQ11" s="94">
        <v>7479.8397969412399</v>
      </c>
      <c r="BR11" s="58"/>
      <c r="BS11" s="94">
        <v>9059.7004723858408</v>
      </c>
      <c r="BT11" s="58"/>
      <c r="BU11" s="94">
        <v>11549.1643376476</v>
      </c>
      <c r="BV11" s="58"/>
      <c r="BW11" s="30"/>
      <c r="BX11" s="30"/>
      <c r="BY11" s="64"/>
      <c r="BZ11" s="64"/>
      <c r="CA11" s="64"/>
      <c r="CB11" s="64"/>
      <c r="CC11" s="64"/>
      <c r="CD11" s="64"/>
      <c r="CE11" s="64"/>
      <c r="CF11" s="64"/>
      <c r="CG11" s="64"/>
      <c r="CH11" s="64"/>
      <c r="CI11" s="64"/>
      <c r="CJ11" s="64"/>
      <c r="CK11" s="64"/>
      <c r="CL11" s="64"/>
      <c r="CM11" s="64"/>
      <c r="CN11" s="64"/>
      <c r="CO11" s="64"/>
    </row>
    <row r="12" spans="1:96" s="20" customFormat="1" x14ac:dyDescent="0.25">
      <c r="A12" s="20" t="s">
        <v>25</v>
      </c>
      <c r="B12" s="94">
        <v>1939.9539294507999</v>
      </c>
      <c r="C12" s="58"/>
      <c r="D12" s="94">
        <v>2347.2362677464298</v>
      </c>
      <c r="E12" s="58"/>
      <c r="F12" s="94">
        <v>539.56639183710604</v>
      </c>
      <c r="G12" s="58"/>
      <c r="H12" s="94">
        <v>520.42697386406303</v>
      </c>
      <c r="I12" s="58"/>
      <c r="J12" s="94">
        <v>557.84679781319005</v>
      </c>
      <c r="K12" s="58"/>
      <c r="L12" s="94">
        <v>1058.8938477029301</v>
      </c>
      <c r="M12" s="58"/>
      <c r="N12" s="94">
        <v>1471.61916641576</v>
      </c>
      <c r="O12" s="58"/>
      <c r="P12" s="94">
        <v>1731.40591840055</v>
      </c>
      <c r="Q12" s="58"/>
      <c r="R12" s="94">
        <v>1536.25268861073</v>
      </c>
      <c r="S12" s="58"/>
      <c r="T12" s="94">
        <v>1508.9578666541299</v>
      </c>
      <c r="U12" s="58"/>
      <c r="V12" s="20" t="s">
        <v>25</v>
      </c>
      <c r="W12" s="94">
        <v>1831.1814771950901</v>
      </c>
      <c r="X12" s="58"/>
      <c r="Y12" s="94">
        <v>2263.9437175541998</v>
      </c>
      <c r="Z12" s="58"/>
      <c r="AA12" s="94">
        <v>2853.8956075006399</v>
      </c>
      <c r="AB12" s="58"/>
      <c r="AC12" s="94">
        <v>3071.2509053081999</v>
      </c>
      <c r="AD12" s="58"/>
      <c r="AE12" s="94">
        <v>3779.0735992550099</v>
      </c>
      <c r="AF12" s="58"/>
      <c r="AG12" s="94">
        <v>4617.9285122826404</v>
      </c>
      <c r="AH12" s="58"/>
      <c r="AI12" s="94">
        <v>5730.8410072932402</v>
      </c>
      <c r="AJ12" s="58"/>
      <c r="AK12" s="94">
        <v>7395.0772831071799</v>
      </c>
      <c r="AL12" s="58"/>
      <c r="AM12" s="94">
        <v>10279.684710588799</v>
      </c>
      <c r="AN12" s="58"/>
      <c r="AO12" s="94">
        <v>13892.362478286001</v>
      </c>
      <c r="AP12" s="58"/>
      <c r="AQ12" s="20" t="s">
        <v>25</v>
      </c>
      <c r="AR12" s="94">
        <v>646.64208227490496</v>
      </c>
      <c r="AS12" s="58"/>
      <c r="AT12" s="94">
        <v>799.07635940429805</v>
      </c>
      <c r="AU12" s="58"/>
      <c r="AV12" s="94">
        <v>784.84712132247205</v>
      </c>
      <c r="AW12" s="58"/>
      <c r="AX12" s="94">
        <v>954.66328837858202</v>
      </c>
      <c r="AY12" s="58"/>
      <c r="AZ12" s="94">
        <v>1249.77374490017</v>
      </c>
      <c r="BA12" s="58"/>
      <c r="BB12" s="94">
        <v>1469.5039171354999</v>
      </c>
      <c r="BC12" s="58"/>
      <c r="BD12" s="94">
        <v>1883.2638167374801</v>
      </c>
      <c r="BE12" s="58"/>
      <c r="BF12" s="94">
        <v>2556.2999697509499</v>
      </c>
      <c r="BG12" s="58"/>
      <c r="BH12" s="94">
        <v>3166.8906289467</v>
      </c>
      <c r="BI12" s="58"/>
      <c r="BJ12" s="94">
        <v>3948.3423996568899</v>
      </c>
      <c r="BK12" s="58"/>
      <c r="BL12" s="20" t="s">
        <v>25</v>
      </c>
      <c r="BM12" s="94">
        <v>4934.7902214183596</v>
      </c>
      <c r="BN12" s="58"/>
      <c r="BO12" s="94">
        <v>5748.5824202580998</v>
      </c>
      <c r="BP12" s="58"/>
      <c r="BQ12" s="94">
        <v>7010.1425194616904</v>
      </c>
      <c r="BR12" s="58"/>
      <c r="BS12" s="94">
        <v>8697.0004098920599</v>
      </c>
      <c r="BT12" s="58"/>
      <c r="BU12" s="94">
        <v>10564.4274555426</v>
      </c>
      <c r="BV12" s="58"/>
      <c r="BW12" s="30"/>
      <c r="BX12" s="30"/>
      <c r="BY12" s="64"/>
      <c r="BZ12" s="64"/>
      <c r="CA12" s="64"/>
      <c r="CB12" s="64"/>
      <c r="CC12" s="64"/>
      <c r="CD12" s="64"/>
      <c r="CE12" s="64"/>
      <c r="CF12" s="64"/>
      <c r="CG12" s="64"/>
      <c r="CH12" s="64"/>
      <c r="CI12" s="64"/>
      <c r="CJ12" s="64"/>
      <c r="CK12" s="64"/>
      <c r="CL12" s="64"/>
      <c r="CM12" s="64"/>
      <c r="CN12" s="64"/>
      <c r="CO12" s="64"/>
    </row>
    <row r="13" spans="1:96" s="20" customFormat="1" x14ac:dyDescent="0.25">
      <c r="A13" s="20" t="s">
        <v>26</v>
      </c>
      <c r="B13" s="94">
        <v>1851.7679623280001</v>
      </c>
      <c r="C13" s="58"/>
      <c r="D13" s="94">
        <v>2217.1407002599199</v>
      </c>
      <c r="E13" s="58"/>
      <c r="F13" s="94">
        <v>579.82772475613001</v>
      </c>
      <c r="G13" s="58"/>
      <c r="H13" s="94">
        <v>558.71095014912703</v>
      </c>
      <c r="I13" s="58"/>
      <c r="J13" s="94">
        <v>600.52776443562698</v>
      </c>
      <c r="K13" s="58"/>
      <c r="L13" s="94">
        <v>1075.30338849488</v>
      </c>
      <c r="M13" s="58"/>
      <c r="N13" s="94">
        <v>1522.1493911493901</v>
      </c>
      <c r="O13" s="58"/>
      <c r="P13" s="94">
        <v>1561.6556862745099</v>
      </c>
      <c r="Q13" s="58"/>
      <c r="R13" s="94">
        <v>1258.7896077432499</v>
      </c>
      <c r="S13" s="58"/>
      <c r="T13" s="94">
        <v>1504.22903726708</v>
      </c>
      <c r="U13" s="58"/>
      <c r="V13" s="20" t="s">
        <v>26</v>
      </c>
      <c r="W13" s="94">
        <v>1603.4753395282301</v>
      </c>
      <c r="X13" s="58"/>
      <c r="Y13" s="94">
        <v>2003.8381665107599</v>
      </c>
      <c r="Z13" s="58"/>
      <c r="AA13" s="94">
        <v>2433.5182295812801</v>
      </c>
      <c r="AB13" s="58"/>
      <c r="AC13" s="94">
        <v>2697.8314395810698</v>
      </c>
      <c r="AD13" s="58"/>
      <c r="AE13" s="94">
        <v>3648.9942972157</v>
      </c>
      <c r="AF13" s="58"/>
      <c r="AG13" s="94">
        <v>3718.9175366568902</v>
      </c>
      <c r="AH13" s="58"/>
      <c r="AI13" s="94">
        <v>5280.6799233349302</v>
      </c>
      <c r="AJ13" s="58"/>
      <c r="AK13" s="94">
        <v>7370.1428571428596</v>
      </c>
      <c r="AL13" s="58"/>
      <c r="AM13" s="94">
        <v>8775.9110864128907</v>
      </c>
      <c r="AN13" s="58"/>
      <c r="AO13" s="94">
        <v>11805.1546391753</v>
      </c>
      <c r="AP13" s="58"/>
      <c r="AQ13" s="20" t="s">
        <v>26</v>
      </c>
      <c r="AR13" s="94">
        <v>627.05999999999995</v>
      </c>
      <c r="AS13" s="58"/>
      <c r="AT13" s="94">
        <v>581.70563002681001</v>
      </c>
      <c r="AU13" s="58"/>
      <c r="AV13" s="94">
        <v>748.07867820613706</v>
      </c>
      <c r="AW13" s="58"/>
      <c r="AX13" s="94">
        <v>851.99216570716396</v>
      </c>
      <c r="AY13" s="58"/>
      <c r="AZ13" s="94">
        <v>1061.0808430324</v>
      </c>
      <c r="BA13" s="58"/>
      <c r="BB13" s="94">
        <v>1284.10497453976</v>
      </c>
      <c r="BC13" s="58"/>
      <c r="BD13" s="94">
        <v>1861.9861207494801</v>
      </c>
      <c r="BE13" s="58"/>
      <c r="BF13" s="94">
        <v>2207.0551803656699</v>
      </c>
      <c r="BG13" s="58"/>
      <c r="BH13" s="94">
        <v>2782.85853944667</v>
      </c>
      <c r="BI13" s="58"/>
      <c r="BJ13" s="94">
        <v>3709.1547995139699</v>
      </c>
      <c r="BK13" s="58"/>
      <c r="BL13" s="20" t="s">
        <v>26</v>
      </c>
      <c r="BM13" s="94">
        <v>4456.3663244353202</v>
      </c>
      <c r="BN13" s="58"/>
      <c r="BO13" s="94">
        <v>4892.3081097377099</v>
      </c>
      <c r="BP13" s="58"/>
      <c r="BQ13" s="94">
        <v>6369.6202531645604</v>
      </c>
      <c r="BR13" s="58"/>
      <c r="BS13" s="94">
        <v>7173.6587973273899</v>
      </c>
      <c r="BT13" s="58"/>
      <c r="BU13" s="94">
        <v>9599.2100840336097</v>
      </c>
      <c r="BV13" s="58"/>
      <c r="BW13" s="30"/>
      <c r="BX13" s="30"/>
      <c r="BY13" s="64"/>
      <c r="BZ13" s="64"/>
      <c r="CA13" s="64"/>
      <c r="CB13" s="64"/>
      <c r="CC13" s="64"/>
      <c r="CD13" s="64"/>
      <c r="CE13" s="64"/>
      <c r="CF13" s="64"/>
      <c r="CG13" s="64"/>
      <c r="CH13" s="64"/>
      <c r="CI13" s="64"/>
      <c r="CJ13" s="64"/>
      <c r="CK13" s="64"/>
      <c r="CL13" s="64"/>
      <c r="CM13" s="64"/>
      <c r="CN13" s="64"/>
      <c r="CO13" s="64"/>
    </row>
    <row r="14" spans="1:96" s="20" customFormat="1" x14ac:dyDescent="0.25">
      <c r="A14" s="20" t="s">
        <v>27</v>
      </c>
      <c r="B14" s="94">
        <v>1961.1962922007101</v>
      </c>
      <c r="C14" s="58"/>
      <c r="D14" s="94">
        <v>2337.4211191951999</v>
      </c>
      <c r="E14" s="58"/>
      <c r="F14" s="94">
        <v>689.730876115255</v>
      </c>
      <c r="G14" s="58"/>
      <c r="H14" s="94">
        <v>654.456302451184</v>
      </c>
      <c r="I14" s="58"/>
      <c r="J14" s="94">
        <v>723.48208805711499</v>
      </c>
      <c r="K14" s="58"/>
      <c r="L14" s="94">
        <v>1318.9084768269299</v>
      </c>
      <c r="M14" s="58"/>
      <c r="N14" s="94">
        <v>1840.6529370465701</v>
      </c>
      <c r="O14" s="58"/>
      <c r="P14" s="94">
        <v>1932.9596204033201</v>
      </c>
      <c r="Q14" s="58"/>
      <c r="R14" s="94">
        <v>1630.61090638069</v>
      </c>
      <c r="S14" s="58"/>
      <c r="T14" s="94">
        <v>1721.3558770732</v>
      </c>
      <c r="U14" s="58"/>
      <c r="V14" s="20" t="s">
        <v>27</v>
      </c>
      <c r="W14" s="94">
        <v>1954.4119445686199</v>
      </c>
      <c r="X14" s="58"/>
      <c r="Y14" s="94">
        <v>2370.9901225130302</v>
      </c>
      <c r="Z14" s="58"/>
      <c r="AA14" s="94">
        <v>2785.23688768794</v>
      </c>
      <c r="AB14" s="58"/>
      <c r="AC14" s="94">
        <v>3309.9129113068898</v>
      </c>
      <c r="AD14" s="58"/>
      <c r="AE14" s="94">
        <v>3865.1391417425202</v>
      </c>
      <c r="AF14" s="58"/>
      <c r="AG14" s="94">
        <v>4595.9532336212296</v>
      </c>
      <c r="AH14" s="58"/>
      <c r="AI14" s="94">
        <v>5748.1167999999998</v>
      </c>
      <c r="AJ14" s="58"/>
      <c r="AK14" s="94">
        <v>6904.8742884250496</v>
      </c>
      <c r="AL14" s="58"/>
      <c r="AM14" s="94">
        <v>10071.750930906101</v>
      </c>
      <c r="AN14" s="58"/>
      <c r="AO14" s="94">
        <v>13101.004118454601</v>
      </c>
      <c r="AP14" s="58"/>
      <c r="AQ14" s="20" t="s">
        <v>27</v>
      </c>
      <c r="AR14" s="94">
        <v>863.613467060635</v>
      </c>
      <c r="AS14" s="58"/>
      <c r="AT14" s="94">
        <v>766.34571733074097</v>
      </c>
      <c r="AU14" s="58"/>
      <c r="AV14" s="94">
        <v>915.68976918085502</v>
      </c>
      <c r="AW14" s="58"/>
      <c r="AX14" s="94">
        <v>1060.3996111096501</v>
      </c>
      <c r="AY14" s="58"/>
      <c r="AZ14" s="94">
        <v>1265.7338289122199</v>
      </c>
      <c r="BA14" s="58"/>
      <c r="BB14" s="94">
        <v>1581.11366572368</v>
      </c>
      <c r="BC14" s="58"/>
      <c r="BD14" s="94">
        <v>2090.82221360943</v>
      </c>
      <c r="BE14" s="58"/>
      <c r="BF14" s="94">
        <v>2516.5260361974201</v>
      </c>
      <c r="BG14" s="58"/>
      <c r="BH14" s="94">
        <v>3348.6320598232501</v>
      </c>
      <c r="BI14" s="58"/>
      <c r="BJ14" s="94">
        <v>3852.5764499121301</v>
      </c>
      <c r="BK14" s="58"/>
      <c r="BL14" s="20" t="s">
        <v>27</v>
      </c>
      <c r="BM14" s="94">
        <v>4881.0435699797199</v>
      </c>
      <c r="BN14" s="58"/>
      <c r="BO14" s="94">
        <v>5634.1410218459496</v>
      </c>
      <c r="BP14" s="58"/>
      <c r="BQ14" s="94">
        <v>6558.2543046357596</v>
      </c>
      <c r="BR14" s="58"/>
      <c r="BS14" s="94">
        <v>8333.0374331550793</v>
      </c>
      <c r="BT14" s="58"/>
      <c r="BU14" s="94">
        <v>10444.095400340701</v>
      </c>
      <c r="BV14" s="58"/>
      <c r="BW14" s="30"/>
      <c r="BX14" s="30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</row>
    <row r="15" spans="1:96" s="20" customFormat="1" x14ac:dyDescent="0.25">
      <c r="A15" s="20" t="s">
        <v>28</v>
      </c>
      <c r="B15" s="94">
        <v>1806.8332996485301</v>
      </c>
      <c r="C15" s="58"/>
      <c r="D15" s="94">
        <v>2193.0564287255902</v>
      </c>
      <c r="E15" s="58"/>
      <c r="F15" s="94">
        <v>548.69711947111603</v>
      </c>
      <c r="G15" s="58"/>
      <c r="H15" s="94">
        <v>537.83552194683102</v>
      </c>
      <c r="I15" s="58"/>
      <c r="J15" s="94">
        <v>559.12683589089602</v>
      </c>
      <c r="K15" s="58"/>
      <c r="L15" s="94">
        <v>1364.69478755574</v>
      </c>
      <c r="M15" s="58"/>
      <c r="N15" s="94">
        <v>1563.9440950384301</v>
      </c>
      <c r="O15" s="58"/>
      <c r="P15" s="94">
        <v>1843.0069068508501</v>
      </c>
      <c r="Q15" s="58"/>
      <c r="R15" s="94">
        <v>1555.89167719805</v>
      </c>
      <c r="S15" s="58"/>
      <c r="T15" s="94">
        <v>1679.1040293040301</v>
      </c>
      <c r="U15" s="58"/>
      <c r="V15" s="20" t="s">
        <v>28</v>
      </c>
      <c r="W15" s="94">
        <v>1863.5314031180401</v>
      </c>
      <c r="X15" s="58"/>
      <c r="Y15" s="94">
        <v>2138.64240400668</v>
      </c>
      <c r="Z15" s="58"/>
      <c r="AA15" s="94">
        <v>2559.8477817687599</v>
      </c>
      <c r="AB15" s="58"/>
      <c r="AC15" s="94">
        <v>3320.2919364332001</v>
      </c>
      <c r="AD15" s="58"/>
      <c r="AE15" s="94">
        <v>3756.5562260011002</v>
      </c>
      <c r="AF15" s="58"/>
      <c r="AG15" s="94">
        <v>4488.2751024590198</v>
      </c>
      <c r="AH15" s="58"/>
      <c r="AI15" s="94">
        <v>5984.4781533388305</v>
      </c>
      <c r="AJ15" s="58"/>
      <c r="AK15" s="94">
        <v>7690.3998176430396</v>
      </c>
      <c r="AL15" s="58"/>
      <c r="AM15" s="94">
        <v>9864.4581673306802</v>
      </c>
      <c r="AN15" s="58"/>
      <c r="AO15" s="94">
        <v>12945.1120636865</v>
      </c>
      <c r="AP15" s="58"/>
      <c r="AQ15" s="20" t="s">
        <v>28</v>
      </c>
      <c r="AR15" s="94">
        <v>607.278667313602</v>
      </c>
      <c r="AS15" s="58"/>
      <c r="AT15" s="94">
        <v>509.11125857111301</v>
      </c>
      <c r="AU15" s="58"/>
      <c r="AV15" s="94">
        <v>729.79435509105701</v>
      </c>
      <c r="AW15" s="58"/>
      <c r="AX15" s="94">
        <v>851.27954235902996</v>
      </c>
      <c r="AY15" s="58"/>
      <c r="AZ15" s="94">
        <v>1042.3369604208999</v>
      </c>
      <c r="BA15" s="58"/>
      <c r="BB15" s="94">
        <v>1174.24655344655</v>
      </c>
      <c r="BC15" s="58"/>
      <c r="BD15" s="94">
        <v>1560.4820817165</v>
      </c>
      <c r="BE15" s="58"/>
      <c r="BF15" s="94">
        <v>2106.1683686604301</v>
      </c>
      <c r="BG15" s="58"/>
      <c r="BH15" s="94">
        <v>2881.1838745800701</v>
      </c>
      <c r="BI15" s="58"/>
      <c r="BJ15" s="94">
        <v>3722.30053615418</v>
      </c>
      <c r="BK15" s="58"/>
      <c r="BL15" s="20" t="s">
        <v>28</v>
      </c>
      <c r="BM15" s="94">
        <v>4196.8706580555099</v>
      </c>
      <c r="BN15" s="58"/>
      <c r="BO15" s="94">
        <v>4883.7091229616599</v>
      </c>
      <c r="BP15" s="58"/>
      <c r="BQ15" s="94">
        <v>5384.28832116788</v>
      </c>
      <c r="BR15" s="58"/>
      <c r="BS15" s="94">
        <v>10015.5057618438</v>
      </c>
      <c r="BT15" s="58"/>
      <c r="BU15" s="94">
        <v>9872.5714285714294</v>
      </c>
      <c r="BV15" s="58"/>
      <c r="BW15" s="30"/>
      <c r="BX15" s="30"/>
      <c r="BY15" s="64"/>
      <c r="BZ15" s="64"/>
      <c r="CA15" s="64"/>
      <c r="CB15" s="64"/>
      <c r="CC15" s="64"/>
      <c r="CD15" s="64"/>
      <c r="CE15" s="64"/>
      <c r="CF15" s="64"/>
      <c r="CG15" s="64"/>
      <c r="CH15" s="64"/>
      <c r="CI15" s="64"/>
      <c r="CJ15" s="64"/>
      <c r="CK15" s="64"/>
      <c r="CL15" s="64"/>
      <c r="CM15" s="64"/>
      <c r="CN15" s="64"/>
      <c r="CO15" s="64"/>
    </row>
    <row r="16" spans="1:96" s="20" customFormat="1" x14ac:dyDescent="0.25">
      <c r="A16" s="20" t="s">
        <v>29</v>
      </c>
      <c r="B16" s="94">
        <v>1763.55834885031</v>
      </c>
      <c r="C16" s="58"/>
      <c r="D16" s="94">
        <v>2089.25909205466</v>
      </c>
      <c r="E16" s="58"/>
      <c r="F16" s="94">
        <v>575.05895759611303</v>
      </c>
      <c r="G16" s="58"/>
      <c r="H16" s="94">
        <v>547.90045641354004</v>
      </c>
      <c r="I16" s="58"/>
      <c r="J16" s="94">
        <v>600.53586996532204</v>
      </c>
      <c r="K16" s="58"/>
      <c r="L16" s="94">
        <v>1245.8141397957099</v>
      </c>
      <c r="M16" s="58"/>
      <c r="N16" s="94">
        <v>1616.1981004070601</v>
      </c>
      <c r="O16" s="58"/>
      <c r="P16" s="94">
        <v>1664.8799355358601</v>
      </c>
      <c r="Q16" s="58"/>
      <c r="R16" s="94">
        <v>1432.27557083231</v>
      </c>
      <c r="S16" s="58"/>
      <c r="T16" s="94">
        <v>1541.04069208587</v>
      </c>
      <c r="U16" s="58"/>
      <c r="V16" s="20" t="s">
        <v>29</v>
      </c>
      <c r="W16" s="94">
        <v>1812.7177516214299</v>
      </c>
      <c r="X16" s="58"/>
      <c r="Y16" s="94">
        <v>2150.1517134158198</v>
      </c>
      <c r="Z16" s="58"/>
      <c r="AA16" s="94">
        <v>2812.2279218472499</v>
      </c>
      <c r="AB16" s="58"/>
      <c r="AC16" s="94">
        <v>2874.3456558453699</v>
      </c>
      <c r="AD16" s="58"/>
      <c r="AE16" s="94">
        <v>3830.8243182834199</v>
      </c>
      <c r="AF16" s="58"/>
      <c r="AG16" s="94">
        <v>4299.3209590100496</v>
      </c>
      <c r="AH16" s="58"/>
      <c r="AI16" s="94">
        <v>4776.14343317972</v>
      </c>
      <c r="AJ16" s="58"/>
      <c r="AK16" s="94">
        <v>6258.58162618796</v>
      </c>
      <c r="AL16" s="58"/>
      <c r="AM16" s="94">
        <v>9067.0513274336299</v>
      </c>
      <c r="AN16" s="58"/>
      <c r="AO16" s="94">
        <v>13138.336328626399</v>
      </c>
      <c r="AP16" s="58"/>
      <c r="AQ16" s="20" t="s">
        <v>29</v>
      </c>
      <c r="AR16" s="94">
        <v>611.18263752201403</v>
      </c>
      <c r="AS16" s="58"/>
      <c r="AT16" s="94">
        <v>568.65505135873104</v>
      </c>
      <c r="AU16" s="58"/>
      <c r="AV16" s="94">
        <v>670.395622616482</v>
      </c>
      <c r="AW16" s="58"/>
      <c r="AX16" s="94">
        <v>748.46322771478503</v>
      </c>
      <c r="AY16" s="58"/>
      <c r="AZ16" s="94">
        <v>1009.05656988925</v>
      </c>
      <c r="BA16" s="58"/>
      <c r="BB16" s="94">
        <v>1578.7200514552201</v>
      </c>
      <c r="BC16" s="58"/>
      <c r="BD16" s="94">
        <v>1636.75458433417</v>
      </c>
      <c r="BE16" s="58"/>
      <c r="BF16" s="94">
        <v>2127.2133825079</v>
      </c>
      <c r="BG16" s="58"/>
      <c r="BH16" s="94">
        <v>2981.47929539795</v>
      </c>
      <c r="BI16" s="58"/>
      <c r="BJ16" s="94">
        <v>3294.9700093720699</v>
      </c>
      <c r="BK16" s="58"/>
      <c r="BL16" s="20" t="s">
        <v>29</v>
      </c>
      <c r="BM16" s="94">
        <v>4418.8719408081997</v>
      </c>
      <c r="BN16" s="58"/>
      <c r="BO16" s="94">
        <v>5171.9320051178902</v>
      </c>
      <c r="BP16" s="58"/>
      <c r="BQ16" s="94">
        <v>6046.3476482617598</v>
      </c>
      <c r="BR16" s="58"/>
      <c r="BS16" s="94">
        <v>7804.1625441696096</v>
      </c>
      <c r="BT16" s="58"/>
      <c r="BU16" s="94">
        <v>9972.4033613445408</v>
      </c>
      <c r="BV16" s="58"/>
      <c r="BW16" s="30"/>
      <c r="BX16" s="30"/>
      <c r="BY16" s="64"/>
      <c r="BZ16" s="64"/>
      <c r="CA16" s="64"/>
      <c r="CB16" s="64"/>
      <c r="CC16" s="64"/>
      <c r="CD16" s="64"/>
      <c r="CE16" s="64"/>
      <c r="CF16" s="64"/>
      <c r="CG16" s="64"/>
      <c r="CH16" s="64"/>
      <c r="CI16" s="64"/>
      <c r="CJ16" s="64"/>
      <c r="CK16" s="64"/>
      <c r="CL16" s="64"/>
      <c r="CM16" s="64"/>
      <c r="CN16" s="64"/>
      <c r="CO16" s="64"/>
    </row>
    <row r="17" spans="1:93" s="20" customFormat="1" x14ac:dyDescent="0.25">
      <c r="A17" s="20" t="s">
        <v>30</v>
      </c>
      <c r="B17" s="94">
        <v>2017.1424526723499</v>
      </c>
      <c r="C17" s="58"/>
      <c r="D17" s="94">
        <v>2383.81993031512</v>
      </c>
      <c r="E17" s="58"/>
      <c r="F17" s="94">
        <v>717.315994189957</v>
      </c>
      <c r="G17" s="58"/>
      <c r="H17" s="94">
        <v>677.32992409752603</v>
      </c>
      <c r="I17" s="58"/>
      <c r="J17" s="94">
        <v>754.85130027214996</v>
      </c>
      <c r="K17" s="58"/>
      <c r="L17" s="94">
        <v>1334.8526925634001</v>
      </c>
      <c r="M17" s="58"/>
      <c r="N17" s="94">
        <v>1866.8559751759601</v>
      </c>
      <c r="O17" s="58"/>
      <c r="P17" s="94">
        <v>1868.5304136253001</v>
      </c>
      <c r="Q17" s="58"/>
      <c r="R17" s="94">
        <v>1486.70000540044</v>
      </c>
      <c r="S17" s="58"/>
      <c r="T17" s="94">
        <v>1719.0216519647199</v>
      </c>
      <c r="U17" s="58"/>
      <c r="V17" s="20" t="s">
        <v>30</v>
      </c>
      <c r="W17" s="94">
        <v>1831.1445845124799</v>
      </c>
      <c r="X17" s="58"/>
      <c r="Y17" s="94">
        <v>2390.9903320723001</v>
      </c>
      <c r="Z17" s="58"/>
      <c r="AA17" s="94">
        <v>2468.8222731946498</v>
      </c>
      <c r="AB17" s="58"/>
      <c r="AC17" s="94">
        <v>2912.3505494505498</v>
      </c>
      <c r="AD17" s="58"/>
      <c r="AE17" s="94">
        <v>3405.5687900490002</v>
      </c>
      <c r="AF17" s="58"/>
      <c r="AG17" s="94">
        <v>4518.84369870509</v>
      </c>
      <c r="AH17" s="58"/>
      <c r="AI17" s="94">
        <v>5396.0497837780804</v>
      </c>
      <c r="AJ17" s="58"/>
      <c r="AK17" s="94">
        <v>6165.1122559652904</v>
      </c>
      <c r="AL17" s="58"/>
      <c r="AM17" s="94">
        <v>8390.6859004188009</v>
      </c>
      <c r="AN17" s="58"/>
      <c r="AO17" s="94">
        <v>11166.3243912505</v>
      </c>
      <c r="AP17" s="58"/>
      <c r="AQ17" s="20" t="s">
        <v>30</v>
      </c>
      <c r="AR17" s="94">
        <v>788.43971071663395</v>
      </c>
      <c r="AS17" s="58"/>
      <c r="AT17" s="94">
        <v>795.30918013856797</v>
      </c>
      <c r="AU17" s="58"/>
      <c r="AV17" s="94">
        <v>1007.26329736892</v>
      </c>
      <c r="AW17" s="58"/>
      <c r="AX17" s="94">
        <v>982.20584498094001</v>
      </c>
      <c r="AY17" s="58"/>
      <c r="AZ17" s="94">
        <v>1274.6156275524099</v>
      </c>
      <c r="BA17" s="58"/>
      <c r="BB17" s="94">
        <v>1456.1490890857399</v>
      </c>
      <c r="BC17" s="58"/>
      <c r="BD17" s="94">
        <v>1876.74182804983</v>
      </c>
      <c r="BE17" s="58"/>
      <c r="BF17" s="94">
        <v>2457.9113061904</v>
      </c>
      <c r="BG17" s="58"/>
      <c r="BH17" s="94">
        <v>2824.1333452498002</v>
      </c>
      <c r="BI17" s="58"/>
      <c r="BJ17" s="94">
        <v>3755.6677372909498</v>
      </c>
      <c r="BK17" s="58"/>
      <c r="BL17" s="20" t="s">
        <v>30</v>
      </c>
      <c r="BM17" s="94">
        <v>4409.1039370078697</v>
      </c>
      <c r="BN17" s="58"/>
      <c r="BO17" s="94">
        <v>5026.9324426901503</v>
      </c>
      <c r="BP17" s="58"/>
      <c r="BQ17" s="94">
        <v>6383.5982261640802</v>
      </c>
      <c r="BR17" s="58"/>
      <c r="BS17" s="94">
        <v>6545.61715481172</v>
      </c>
      <c r="BT17" s="58"/>
      <c r="BU17" s="94">
        <v>7623.5407407407401</v>
      </c>
      <c r="BV17" s="58"/>
      <c r="BW17" s="30"/>
      <c r="BX17" s="30"/>
      <c r="BY17" s="64"/>
      <c r="BZ17" s="64"/>
      <c r="CA17" s="64"/>
      <c r="CB17" s="64"/>
      <c r="CC17" s="64"/>
      <c r="CD17" s="64"/>
      <c r="CE17" s="64"/>
      <c r="CF17" s="64"/>
      <c r="CG17" s="64"/>
      <c r="CH17" s="64"/>
      <c r="CI17" s="64"/>
      <c r="CJ17" s="64"/>
      <c r="CK17" s="64"/>
      <c r="CL17" s="64"/>
      <c r="CM17" s="64"/>
      <c r="CN17" s="64"/>
      <c r="CO17" s="64"/>
    </row>
    <row r="18" spans="1:93" s="20" customFormat="1" x14ac:dyDescent="0.25">
      <c r="A18" s="20" t="s">
        <v>31</v>
      </c>
      <c r="B18" s="94">
        <v>1982.88106095381</v>
      </c>
      <c r="C18" s="58"/>
      <c r="D18" s="94">
        <v>2352.7552691799401</v>
      </c>
      <c r="E18" s="58"/>
      <c r="F18" s="94">
        <v>568.20467794850003</v>
      </c>
      <c r="G18" s="58"/>
      <c r="H18" s="94">
        <v>541.99373405251799</v>
      </c>
      <c r="I18" s="58"/>
      <c r="J18" s="94">
        <v>593.10356677149696</v>
      </c>
      <c r="K18" s="58"/>
      <c r="L18" s="94">
        <v>1309.37437582959</v>
      </c>
      <c r="M18" s="58"/>
      <c r="N18" s="94">
        <v>1684.6537045289299</v>
      </c>
      <c r="O18" s="58"/>
      <c r="P18" s="94">
        <v>2081.5155137625202</v>
      </c>
      <c r="Q18" s="58"/>
      <c r="R18" s="94">
        <v>1750.02040179036</v>
      </c>
      <c r="S18" s="58"/>
      <c r="T18" s="94">
        <v>1768.56774969916</v>
      </c>
      <c r="U18" s="58"/>
      <c r="V18" s="20" t="s">
        <v>31</v>
      </c>
      <c r="W18" s="94">
        <v>2043.7758414167299</v>
      </c>
      <c r="X18" s="58"/>
      <c r="Y18" s="94">
        <v>2411.9780983573801</v>
      </c>
      <c r="Z18" s="58"/>
      <c r="AA18" s="94">
        <v>2796.6731582044799</v>
      </c>
      <c r="AB18" s="58"/>
      <c r="AC18" s="94">
        <v>3418.9712639999998</v>
      </c>
      <c r="AD18" s="58"/>
      <c r="AE18" s="94">
        <v>3895.6231072077499</v>
      </c>
      <c r="AF18" s="58"/>
      <c r="AG18" s="94">
        <v>4733.0237649700603</v>
      </c>
      <c r="AH18" s="58"/>
      <c r="AI18" s="94">
        <v>6196.0628101103302</v>
      </c>
      <c r="AJ18" s="58"/>
      <c r="AK18" s="94">
        <v>8867.1251996973006</v>
      </c>
      <c r="AL18" s="58"/>
      <c r="AM18" s="94">
        <v>10972.2870280061</v>
      </c>
      <c r="AN18" s="58"/>
      <c r="AO18" s="94">
        <v>15064.823037164701</v>
      </c>
      <c r="AP18" s="58"/>
      <c r="AQ18" s="20" t="s">
        <v>31</v>
      </c>
      <c r="AR18" s="94">
        <v>776.37145124854999</v>
      </c>
      <c r="AS18" s="58"/>
      <c r="AT18" s="94">
        <v>781.470191009068</v>
      </c>
      <c r="AU18" s="58"/>
      <c r="AV18" s="94">
        <v>813.85790116926</v>
      </c>
      <c r="AW18" s="58"/>
      <c r="AX18" s="94">
        <v>896.24772183803998</v>
      </c>
      <c r="AY18" s="58"/>
      <c r="AZ18" s="94">
        <v>1113.9013599274699</v>
      </c>
      <c r="BA18" s="58"/>
      <c r="BB18" s="94">
        <v>1338.7331710911201</v>
      </c>
      <c r="BC18" s="58"/>
      <c r="BD18" s="94">
        <v>1951.5160715593199</v>
      </c>
      <c r="BE18" s="58"/>
      <c r="BF18" s="94">
        <v>2311.7337234820802</v>
      </c>
      <c r="BG18" s="58"/>
      <c r="BH18" s="94">
        <v>2888.7731315042602</v>
      </c>
      <c r="BI18" s="58"/>
      <c r="BJ18" s="94">
        <v>4284.0875050328796</v>
      </c>
      <c r="BK18" s="58"/>
      <c r="BL18" s="20" t="s">
        <v>31</v>
      </c>
      <c r="BM18" s="94">
        <v>4891.4206453831603</v>
      </c>
      <c r="BN18" s="58"/>
      <c r="BO18" s="94">
        <v>5972.1522055259302</v>
      </c>
      <c r="BP18" s="58"/>
      <c r="BQ18" s="94">
        <v>7760.116027823</v>
      </c>
      <c r="BR18" s="58"/>
      <c r="BS18" s="94">
        <v>8790.8283084734994</v>
      </c>
      <c r="BT18" s="58"/>
      <c r="BU18" s="94">
        <v>11514.077294686</v>
      </c>
      <c r="BV18" s="58"/>
      <c r="BW18" s="30"/>
      <c r="BX18" s="30"/>
      <c r="BY18" s="64"/>
      <c r="BZ18" s="64"/>
      <c r="CA18" s="64"/>
      <c r="CB18" s="64"/>
      <c r="CC18" s="64"/>
      <c r="CD18" s="64"/>
      <c r="CE18" s="64"/>
      <c r="CF18" s="64"/>
      <c r="CG18" s="64"/>
      <c r="CH18" s="64"/>
      <c r="CI18" s="64"/>
      <c r="CJ18" s="64"/>
      <c r="CK18" s="64"/>
      <c r="CL18" s="64"/>
      <c r="CM18" s="64"/>
      <c r="CN18" s="64"/>
      <c r="CO18" s="64"/>
    </row>
    <row r="19" spans="1:93" s="20" customFormat="1" x14ac:dyDescent="0.25">
      <c r="A19" s="20" t="s">
        <v>32</v>
      </c>
      <c r="B19" s="94">
        <v>2268.14120715539</v>
      </c>
      <c r="C19" s="58"/>
      <c r="D19" s="94">
        <v>2758.84607535749</v>
      </c>
      <c r="E19" s="58"/>
      <c r="F19" s="94">
        <v>697.91854757901501</v>
      </c>
      <c r="G19" s="58"/>
      <c r="H19" s="94">
        <v>687.57072678155396</v>
      </c>
      <c r="I19" s="58"/>
      <c r="J19" s="94">
        <v>707.77136731474297</v>
      </c>
      <c r="K19" s="58"/>
      <c r="L19" s="94">
        <v>1467.4305666273401</v>
      </c>
      <c r="M19" s="58"/>
      <c r="N19" s="94">
        <v>2113.4400437039099</v>
      </c>
      <c r="O19" s="58"/>
      <c r="P19" s="94">
        <v>2142.61833631634</v>
      </c>
      <c r="Q19" s="58"/>
      <c r="R19" s="94">
        <v>1965.09595902106</v>
      </c>
      <c r="S19" s="58"/>
      <c r="T19" s="94">
        <v>2012.6030953064101</v>
      </c>
      <c r="U19" s="58"/>
      <c r="V19" s="20" t="s">
        <v>32</v>
      </c>
      <c r="W19" s="94">
        <v>2374.8519257512498</v>
      </c>
      <c r="X19" s="58"/>
      <c r="Y19" s="94">
        <v>2823.1636470858002</v>
      </c>
      <c r="Z19" s="58"/>
      <c r="AA19" s="94">
        <v>3440.3196677322298</v>
      </c>
      <c r="AB19" s="58"/>
      <c r="AC19" s="94">
        <v>3850.68045200192</v>
      </c>
      <c r="AD19" s="58"/>
      <c r="AE19" s="94">
        <v>4341.9791786329697</v>
      </c>
      <c r="AF19" s="58"/>
      <c r="AG19" s="94">
        <v>5354.8620731265801</v>
      </c>
      <c r="AH19" s="58"/>
      <c r="AI19" s="94">
        <v>6619.5008063302303</v>
      </c>
      <c r="AJ19" s="58"/>
      <c r="AK19" s="94">
        <v>8636.9345360364405</v>
      </c>
      <c r="AL19" s="58"/>
      <c r="AM19" s="94">
        <v>11520.3456528032</v>
      </c>
      <c r="AN19" s="58"/>
      <c r="AO19" s="94">
        <v>15851.737911550599</v>
      </c>
      <c r="AP19" s="58"/>
      <c r="AQ19" s="20" t="s">
        <v>32</v>
      </c>
      <c r="AR19" s="94">
        <v>843.825707037489</v>
      </c>
      <c r="AS19" s="58"/>
      <c r="AT19" s="94">
        <v>851.87367003641805</v>
      </c>
      <c r="AU19" s="58"/>
      <c r="AV19" s="94">
        <v>963.18833286260804</v>
      </c>
      <c r="AW19" s="58"/>
      <c r="AX19" s="94">
        <v>1172.5758502789299</v>
      </c>
      <c r="AY19" s="58"/>
      <c r="AZ19" s="94">
        <v>1370.23249292949</v>
      </c>
      <c r="BA19" s="58"/>
      <c r="BB19" s="94">
        <v>1757.6796959210301</v>
      </c>
      <c r="BC19" s="58"/>
      <c r="BD19" s="94">
        <v>2337.4977834859301</v>
      </c>
      <c r="BE19" s="58"/>
      <c r="BF19" s="94">
        <v>3099.8274402730399</v>
      </c>
      <c r="BG19" s="58"/>
      <c r="BH19" s="94">
        <v>3764.4356253731999</v>
      </c>
      <c r="BI19" s="58"/>
      <c r="BJ19" s="94">
        <v>4805.8478513585396</v>
      </c>
      <c r="BK19" s="58"/>
      <c r="BL19" s="20" t="s">
        <v>32</v>
      </c>
      <c r="BM19" s="94">
        <v>5888.4768935479096</v>
      </c>
      <c r="BN19" s="58"/>
      <c r="BO19" s="94">
        <v>6945.9180454020798</v>
      </c>
      <c r="BP19" s="58"/>
      <c r="BQ19" s="94">
        <v>8156.4173666632896</v>
      </c>
      <c r="BR19" s="58"/>
      <c r="BS19" s="94">
        <v>10421.597444089501</v>
      </c>
      <c r="BT19" s="58"/>
      <c r="BU19" s="94">
        <v>14379.8685507723</v>
      </c>
      <c r="BV19" s="58"/>
      <c r="BW19" s="30"/>
      <c r="BX19" s="30"/>
      <c r="BY19" s="64"/>
      <c r="BZ19" s="64"/>
      <c r="CA19" s="64"/>
      <c r="CB19" s="64"/>
      <c r="CC19" s="64"/>
      <c r="CD19" s="64"/>
      <c r="CE19" s="64"/>
      <c r="CF19" s="64"/>
      <c r="CG19" s="64"/>
      <c r="CH19" s="64"/>
      <c r="CI19" s="64"/>
      <c r="CJ19" s="64"/>
      <c r="CK19" s="64"/>
      <c r="CL19" s="64"/>
      <c r="CM19" s="64"/>
      <c r="CN19" s="64"/>
      <c r="CO19" s="64"/>
    </row>
    <row r="20" spans="1:93" s="20" customFormat="1" x14ac:dyDescent="0.25">
      <c r="A20" s="20" t="s">
        <v>33</v>
      </c>
      <c r="B20" s="94">
        <v>2311.52529371029</v>
      </c>
      <c r="C20" s="58"/>
      <c r="D20" s="94">
        <v>2743.0746916064099</v>
      </c>
      <c r="E20" s="58"/>
      <c r="F20" s="94">
        <v>690.45723068591803</v>
      </c>
      <c r="G20" s="58"/>
      <c r="H20" s="94">
        <v>683.33999040911306</v>
      </c>
      <c r="I20" s="58"/>
      <c r="J20" s="94">
        <v>697.24745412444304</v>
      </c>
      <c r="K20" s="58"/>
      <c r="L20" s="94">
        <v>1304.1847090774399</v>
      </c>
      <c r="M20" s="58"/>
      <c r="N20" s="94">
        <v>1776.2600924646099</v>
      </c>
      <c r="O20" s="58"/>
      <c r="P20" s="94">
        <v>1929.76043734821</v>
      </c>
      <c r="Q20" s="58"/>
      <c r="R20" s="94">
        <v>1874.50749241275</v>
      </c>
      <c r="S20" s="58"/>
      <c r="T20" s="94">
        <v>1801.8057305326099</v>
      </c>
      <c r="U20" s="58"/>
      <c r="V20" s="20" t="s">
        <v>33</v>
      </c>
      <c r="W20" s="94">
        <v>2058.9864786073199</v>
      </c>
      <c r="X20" s="58"/>
      <c r="Y20" s="94">
        <v>2610.8390523960802</v>
      </c>
      <c r="Z20" s="58"/>
      <c r="AA20" s="94">
        <v>3115.8845271759701</v>
      </c>
      <c r="AB20" s="58"/>
      <c r="AC20" s="94">
        <v>3502.3622088873599</v>
      </c>
      <c r="AD20" s="58"/>
      <c r="AE20" s="94">
        <v>4108.1383877403696</v>
      </c>
      <c r="AF20" s="58"/>
      <c r="AG20" s="94">
        <v>5447.1191408269697</v>
      </c>
      <c r="AH20" s="58"/>
      <c r="AI20" s="94">
        <v>6635.4289803969496</v>
      </c>
      <c r="AJ20" s="58"/>
      <c r="AK20" s="94">
        <v>8020.1203736718298</v>
      </c>
      <c r="AL20" s="58"/>
      <c r="AM20" s="94">
        <v>10254.7727328356</v>
      </c>
      <c r="AN20" s="58"/>
      <c r="AO20" s="94">
        <v>14113.4322580645</v>
      </c>
      <c r="AP20" s="58"/>
      <c r="AQ20" s="20" t="s">
        <v>33</v>
      </c>
      <c r="AR20" s="94">
        <v>846.66314841441601</v>
      </c>
      <c r="AS20" s="58"/>
      <c r="AT20" s="94">
        <v>853.21207649832297</v>
      </c>
      <c r="AU20" s="58"/>
      <c r="AV20" s="94">
        <v>974.27242902926105</v>
      </c>
      <c r="AW20" s="58"/>
      <c r="AX20" s="94">
        <v>1180.6615446190999</v>
      </c>
      <c r="AY20" s="58"/>
      <c r="AZ20" s="94">
        <v>1319.50078597628</v>
      </c>
      <c r="BA20" s="58"/>
      <c r="BB20" s="94">
        <v>1709.0349136346899</v>
      </c>
      <c r="BC20" s="58"/>
      <c r="BD20" s="94">
        <v>2063.5953717095699</v>
      </c>
      <c r="BE20" s="58"/>
      <c r="BF20" s="94">
        <v>2845.15493762499</v>
      </c>
      <c r="BG20" s="58"/>
      <c r="BH20" s="94">
        <v>3361.7230914075299</v>
      </c>
      <c r="BI20" s="58"/>
      <c r="BJ20" s="94">
        <v>4533.5573521327196</v>
      </c>
      <c r="BK20" s="58"/>
      <c r="BL20" s="20" t="s">
        <v>33</v>
      </c>
      <c r="BM20" s="94">
        <v>5534.6334356424104</v>
      </c>
      <c r="BN20" s="58"/>
      <c r="BO20" s="94">
        <v>6360.4023024268799</v>
      </c>
      <c r="BP20" s="58"/>
      <c r="BQ20" s="94">
        <v>7377.9765027762096</v>
      </c>
      <c r="BR20" s="58"/>
      <c r="BS20" s="94">
        <v>8937.3283018867896</v>
      </c>
      <c r="BT20" s="58"/>
      <c r="BU20" s="94">
        <v>10586.7891891892</v>
      </c>
      <c r="BV20" s="58"/>
      <c r="BW20" s="30"/>
      <c r="BX20" s="30"/>
      <c r="BY20" s="64"/>
      <c r="BZ20" s="64"/>
      <c r="CA20" s="64"/>
      <c r="CB20" s="64"/>
      <c r="CC20" s="64"/>
      <c r="CD20" s="64"/>
      <c r="CE20" s="64"/>
      <c r="CF20" s="64"/>
      <c r="CG20" s="64"/>
      <c r="CH20" s="64"/>
      <c r="CI20" s="64"/>
      <c r="CJ20" s="64"/>
      <c r="CK20" s="64"/>
      <c r="CL20" s="64"/>
      <c r="CM20" s="64"/>
      <c r="CN20" s="64"/>
      <c r="CO20" s="64"/>
    </row>
    <row r="21" spans="1:93" s="20" customFormat="1" x14ac:dyDescent="0.25">
      <c r="A21" s="20" t="s">
        <v>34</v>
      </c>
      <c r="B21" s="94">
        <v>3323.01386209156</v>
      </c>
      <c r="C21" s="58"/>
      <c r="D21" s="94">
        <v>3777.0240900728199</v>
      </c>
      <c r="E21" s="58"/>
      <c r="F21" s="94">
        <v>955.88003661198297</v>
      </c>
      <c r="G21" s="58"/>
      <c r="H21" s="94">
        <v>944.20187728621704</v>
      </c>
      <c r="I21" s="58"/>
      <c r="J21" s="94">
        <v>967.08522297703701</v>
      </c>
      <c r="K21" s="58"/>
      <c r="L21" s="94">
        <v>1881.6088168966301</v>
      </c>
      <c r="M21" s="58"/>
      <c r="N21" s="94">
        <v>2030.5181998491501</v>
      </c>
      <c r="O21" s="58"/>
      <c r="P21" s="94">
        <v>2555.2345606138902</v>
      </c>
      <c r="Q21" s="58"/>
      <c r="R21" s="94">
        <v>2564.8009572319302</v>
      </c>
      <c r="S21" s="58"/>
      <c r="T21" s="94">
        <v>2586.4130811335099</v>
      </c>
      <c r="U21" s="58"/>
      <c r="V21" s="20" t="s">
        <v>34</v>
      </c>
      <c r="W21" s="94">
        <v>2972.5491596854599</v>
      </c>
      <c r="X21" s="58"/>
      <c r="Y21" s="94">
        <v>3375.0046845596398</v>
      </c>
      <c r="Z21" s="58"/>
      <c r="AA21" s="94">
        <v>3845.7811269632998</v>
      </c>
      <c r="AB21" s="58"/>
      <c r="AC21" s="94">
        <v>4332.06654411206</v>
      </c>
      <c r="AD21" s="58"/>
      <c r="AE21" s="94">
        <v>5194.09581987399</v>
      </c>
      <c r="AF21" s="58"/>
      <c r="AG21" s="94">
        <v>6005.6978390916902</v>
      </c>
      <c r="AH21" s="58"/>
      <c r="AI21" s="94">
        <v>7459.1744794676597</v>
      </c>
      <c r="AJ21" s="58"/>
      <c r="AK21" s="94">
        <v>9609.8765938360993</v>
      </c>
      <c r="AL21" s="58"/>
      <c r="AM21" s="94">
        <v>12881.5675987904</v>
      </c>
      <c r="AN21" s="58"/>
      <c r="AO21" s="94">
        <v>17074.9394068701</v>
      </c>
      <c r="AP21" s="58"/>
      <c r="AQ21" s="20" t="s">
        <v>34</v>
      </c>
      <c r="AR21" s="94">
        <v>949.77942264988906</v>
      </c>
      <c r="AS21" s="58"/>
      <c r="AT21" s="94">
        <v>1210.1547861507099</v>
      </c>
      <c r="AU21" s="58"/>
      <c r="AV21" s="94">
        <v>1421.0782578983999</v>
      </c>
      <c r="AW21" s="58"/>
      <c r="AX21" s="94">
        <v>1683.8964105693999</v>
      </c>
      <c r="AY21" s="58"/>
      <c r="AZ21" s="94">
        <v>1956.1863060549499</v>
      </c>
      <c r="BA21" s="58"/>
      <c r="BB21" s="94">
        <v>2492.7232041265302</v>
      </c>
      <c r="BC21" s="58"/>
      <c r="BD21" s="94">
        <v>2726.7924507821899</v>
      </c>
      <c r="BE21" s="58"/>
      <c r="BF21" s="94">
        <v>3404.4158482305702</v>
      </c>
      <c r="BG21" s="58"/>
      <c r="BH21" s="94">
        <v>3963.9486830392202</v>
      </c>
      <c r="BI21" s="58"/>
      <c r="BJ21" s="94">
        <v>5205.7292190663102</v>
      </c>
      <c r="BK21" s="58"/>
      <c r="BL21" s="20" t="s">
        <v>34</v>
      </c>
      <c r="BM21" s="94">
        <v>6214.2122563044804</v>
      </c>
      <c r="BN21" s="58"/>
      <c r="BO21" s="94">
        <v>7237.2101608806097</v>
      </c>
      <c r="BP21" s="58"/>
      <c r="BQ21" s="94">
        <v>9142.2573367333698</v>
      </c>
      <c r="BR21" s="58"/>
      <c r="BS21" s="94">
        <v>10539.528717122899</v>
      </c>
      <c r="BT21" s="58"/>
      <c r="BU21" s="94">
        <v>14167.7295208655</v>
      </c>
      <c r="BV21" s="58"/>
      <c r="BW21" s="30"/>
      <c r="BX21" s="30"/>
      <c r="BY21" s="64"/>
      <c r="BZ21" s="64"/>
      <c r="CA21" s="64"/>
      <c r="CB21" s="64"/>
      <c r="CC21" s="64"/>
      <c r="CD21" s="64"/>
      <c r="CE21" s="64"/>
      <c r="CF21" s="64"/>
      <c r="CG21" s="64"/>
      <c r="CH21" s="64"/>
      <c r="CI21" s="64"/>
      <c r="CJ21" s="64"/>
      <c r="CK21" s="64"/>
      <c r="CL21" s="64"/>
      <c r="CM21" s="64"/>
      <c r="CN21" s="64"/>
      <c r="CO21" s="64"/>
    </row>
    <row r="22" spans="1:93" s="20" customFormat="1" x14ac:dyDescent="0.25">
      <c r="A22" s="20" t="s">
        <v>35</v>
      </c>
      <c r="B22" s="94">
        <v>2540.8508556043498</v>
      </c>
      <c r="C22" s="58"/>
      <c r="D22" s="94">
        <v>2955.71586259687</v>
      </c>
      <c r="E22" s="58"/>
      <c r="F22" s="94">
        <v>850.08269550669104</v>
      </c>
      <c r="G22" s="58"/>
      <c r="H22" s="94">
        <v>843.91022659247699</v>
      </c>
      <c r="I22" s="58"/>
      <c r="J22" s="94">
        <v>855.95560480055804</v>
      </c>
      <c r="K22" s="58"/>
      <c r="L22" s="94">
        <v>1449.9341323329199</v>
      </c>
      <c r="M22" s="58"/>
      <c r="N22" s="94">
        <v>1949.0156858892501</v>
      </c>
      <c r="O22" s="58"/>
      <c r="P22" s="94">
        <v>2139.9561601243699</v>
      </c>
      <c r="Q22" s="58"/>
      <c r="R22" s="94">
        <v>2071.99967406925</v>
      </c>
      <c r="S22" s="58"/>
      <c r="T22" s="94">
        <v>2167.6821736165102</v>
      </c>
      <c r="U22" s="58"/>
      <c r="V22" s="20" t="s">
        <v>35</v>
      </c>
      <c r="W22" s="94">
        <v>2481.90861297832</v>
      </c>
      <c r="X22" s="58"/>
      <c r="Y22" s="94">
        <v>2834.5492363029798</v>
      </c>
      <c r="Z22" s="58"/>
      <c r="AA22" s="94">
        <v>3236.7896318285498</v>
      </c>
      <c r="AB22" s="58"/>
      <c r="AC22" s="94">
        <v>3752.2833831090902</v>
      </c>
      <c r="AD22" s="58"/>
      <c r="AE22" s="94">
        <v>4404.1257115175003</v>
      </c>
      <c r="AF22" s="58"/>
      <c r="AG22" s="94">
        <v>5523.1163738292198</v>
      </c>
      <c r="AH22" s="58"/>
      <c r="AI22" s="94">
        <v>6948.2983549606597</v>
      </c>
      <c r="AJ22" s="58"/>
      <c r="AK22" s="94">
        <v>8770.0884955752208</v>
      </c>
      <c r="AL22" s="58"/>
      <c r="AM22" s="94">
        <v>11257.5653154211</v>
      </c>
      <c r="AN22" s="58"/>
      <c r="AO22" s="94">
        <v>14142.451233232399</v>
      </c>
      <c r="AP22" s="58"/>
      <c r="AQ22" s="20" t="s">
        <v>35</v>
      </c>
      <c r="AR22" s="94">
        <v>924.12017776096798</v>
      </c>
      <c r="AS22" s="58"/>
      <c r="AT22" s="94">
        <v>936.03410632388102</v>
      </c>
      <c r="AU22" s="58"/>
      <c r="AV22" s="94">
        <v>1078.70620433107</v>
      </c>
      <c r="AW22" s="58"/>
      <c r="AX22" s="94">
        <v>1215.3457544606599</v>
      </c>
      <c r="AY22" s="58"/>
      <c r="AZ22" s="94">
        <v>1478.6709236663501</v>
      </c>
      <c r="BA22" s="58"/>
      <c r="BB22" s="94">
        <v>1850.4681757470501</v>
      </c>
      <c r="BC22" s="58"/>
      <c r="BD22" s="94">
        <v>2157.9841355493199</v>
      </c>
      <c r="BE22" s="58"/>
      <c r="BF22" s="94">
        <v>2924.5414842371802</v>
      </c>
      <c r="BG22" s="58"/>
      <c r="BH22" s="94">
        <v>3584.8095079121299</v>
      </c>
      <c r="BI22" s="58"/>
      <c r="BJ22" s="94">
        <v>4639.29776350065</v>
      </c>
      <c r="BK22" s="58"/>
      <c r="BL22" s="20" t="s">
        <v>35</v>
      </c>
      <c r="BM22" s="94">
        <v>5930.5006816576597</v>
      </c>
      <c r="BN22" s="58"/>
      <c r="BO22" s="94">
        <v>6871.5017033840604</v>
      </c>
      <c r="BP22" s="58"/>
      <c r="BQ22" s="94">
        <v>8179.4293838092499</v>
      </c>
      <c r="BR22" s="58"/>
      <c r="BS22" s="94">
        <v>9227.8848846253604</v>
      </c>
      <c r="BT22" s="58"/>
      <c r="BU22" s="94">
        <v>10872.6827202964</v>
      </c>
      <c r="BV22" s="58"/>
      <c r="BW22" s="30"/>
      <c r="BX22" s="30"/>
      <c r="BY22" s="64"/>
      <c r="BZ22" s="64"/>
      <c r="CA22" s="64"/>
      <c r="CB22" s="64"/>
      <c r="CC22" s="64"/>
      <c r="CD22" s="64"/>
      <c r="CE22" s="64"/>
      <c r="CF22" s="64"/>
      <c r="CG22" s="64"/>
      <c r="CH22" s="64"/>
      <c r="CI22" s="64"/>
      <c r="CJ22" s="64"/>
      <c r="CK22" s="64"/>
      <c r="CL22" s="64"/>
      <c r="CM22" s="64"/>
      <c r="CN22" s="64"/>
      <c r="CO22" s="64"/>
    </row>
    <row r="23" spans="1:93" s="20" customFormat="1" x14ac:dyDescent="0.25">
      <c r="A23" s="20" t="s">
        <v>36</v>
      </c>
      <c r="B23" s="94">
        <v>2306.8343627051599</v>
      </c>
      <c r="C23" s="58"/>
      <c r="D23" s="94">
        <v>2739.1049020872301</v>
      </c>
      <c r="E23" s="58"/>
      <c r="F23" s="94">
        <v>608.10132100972203</v>
      </c>
      <c r="G23" s="58"/>
      <c r="H23" s="94">
        <v>580.94679014991698</v>
      </c>
      <c r="I23" s="58"/>
      <c r="J23" s="94">
        <v>633.48137526753601</v>
      </c>
      <c r="K23" s="58"/>
      <c r="L23" s="94">
        <v>1322.1667022639899</v>
      </c>
      <c r="M23" s="58"/>
      <c r="N23" s="94">
        <v>1800.97652657256</v>
      </c>
      <c r="O23" s="58"/>
      <c r="P23" s="94">
        <v>1882.9576041492401</v>
      </c>
      <c r="Q23" s="58"/>
      <c r="R23" s="94">
        <v>1721.7688248873301</v>
      </c>
      <c r="S23" s="58"/>
      <c r="T23" s="94">
        <v>1670.52861065653</v>
      </c>
      <c r="U23" s="58"/>
      <c r="V23" s="20" t="s">
        <v>36</v>
      </c>
      <c r="W23" s="94">
        <v>2216.4426485444001</v>
      </c>
      <c r="X23" s="58"/>
      <c r="Y23" s="94">
        <v>2557.58290828602</v>
      </c>
      <c r="Z23" s="58"/>
      <c r="AA23" s="94">
        <v>3196.87277916518</v>
      </c>
      <c r="AB23" s="58"/>
      <c r="AC23" s="94">
        <v>3921.2065604208601</v>
      </c>
      <c r="AD23" s="58"/>
      <c r="AE23" s="94">
        <v>4074.9986541049798</v>
      </c>
      <c r="AF23" s="58"/>
      <c r="AG23" s="94">
        <v>4937.6895112677403</v>
      </c>
      <c r="AH23" s="58"/>
      <c r="AI23" s="94">
        <v>6104.13923147488</v>
      </c>
      <c r="AJ23" s="58"/>
      <c r="AK23" s="94">
        <v>7908.2758620689701</v>
      </c>
      <c r="AL23" s="58"/>
      <c r="AM23" s="94">
        <v>10565.225468513599</v>
      </c>
      <c r="AN23" s="58"/>
      <c r="AO23" s="94">
        <v>14225.6022902444</v>
      </c>
      <c r="AP23" s="58"/>
      <c r="AQ23" s="20" t="s">
        <v>36</v>
      </c>
      <c r="AR23" s="94">
        <v>755.158309859155</v>
      </c>
      <c r="AS23" s="58"/>
      <c r="AT23" s="94">
        <v>1109.76119618607</v>
      </c>
      <c r="AU23" s="58"/>
      <c r="AV23" s="94">
        <v>1055.2082457168499</v>
      </c>
      <c r="AW23" s="58"/>
      <c r="AX23" s="94">
        <v>1040.5437076007199</v>
      </c>
      <c r="AY23" s="58"/>
      <c r="AZ23" s="94">
        <v>1265.67017843331</v>
      </c>
      <c r="BA23" s="58"/>
      <c r="BB23" s="94">
        <v>1686.5904398161999</v>
      </c>
      <c r="BC23" s="58"/>
      <c r="BD23" s="94">
        <v>1935.8846673476801</v>
      </c>
      <c r="BE23" s="58"/>
      <c r="BF23" s="94">
        <v>2582.95818017893</v>
      </c>
      <c r="BG23" s="58"/>
      <c r="BH23" s="94">
        <v>3307.2181724846</v>
      </c>
      <c r="BI23" s="58"/>
      <c r="BJ23" s="94">
        <v>4000.9091192841902</v>
      </c>
      <c r="BK23" s="58"/>
      <c r="BL23" s="20" t="s">
        <v>36</v>
      </c>
      <c r="BM23" s="94">
        <v>4925.5336439888197</v>
      </c>
      <c r="BN23" s="58"/>
      <c r="BO23" s="94">
        <v>5428.9802224969098</v>
      </c>
      <c r="BP23" s="58"/>
      <c r="BQ23" s="94">
        <v>6474.2283105022798</v>
      </c>
      <c r="BR23" s="58"/>
      <c r="BS23" s="94">
        <v>8176.1484135107503</v>
      </c>
      <c r="BT23" s="58"/>
      <c r="BU23" s="94">
        <v>10957.804580152701</v>
      </c>
      <c r="BV23" s="58"/>
      <c r="BW23" s="30"/>
      <c r="BX23" s="30"/>
      <c r="BY23" s="64"/>
      <c r="BZ23" s="64"/>
      <c r="CA23" s="64"/>
      <c r="CB23" s="64"/>
      <c r="CC23" s="64"/>
      <c r="CD23" s="64"/>
      <c r="CE23" s="64"/>
      <c r="CF23" s="64"/>
      <c r="CG23" s="64"/>
      <c r="CH23" s="64"/>
      <c r="CI23" s="64"/>
      <c r="CJ23" s="64"/>
      <c r="CK23" s="64"/>
      <c r="CL23" s="64"/>
      <c r="CM23" s="64"/>
      <c r="CN23" s="64"/>
      <c r="CO23" s="64"/>
    </row>
    <row r="24" spans="1:93" s="20" customFormat="1" x14ac:dyDescent="0.25">
      <c r="A24" s="20" t="s">
        <v>37</v>
      </c>
      <c r="B24" s="94">
        <v>1841.0869152559201</v>
      </c>
      <c r="C24" s="58"/>
      <c r="D24" s="94">
        <v>2216.6907324767699</v>
      </c>
      <c r="E24" s="58"/>
      <c r="F24" s="94">
        <v>577.87617230319495</v>
      </c>
      <c r="G24" s="58"/>
      <c r="H24" s="94">
        <v>550.94773618946704</v>
      </c>
      <c r="I24" s="58"/>
      <c r="J24" s="94">
        <v>602.00287371067895</v>
      </c>
      <c r="K24" s="58"/>
      <c r="L24" s="94">
        <v>1056.65440537785</v>
      </c>
      <c r="M24" s="58"/>
      <c r="N24" s="94">
        <v>1635.12178056578</v>
      </c>
      <c r="O24" s="58"/>
      <c r="P24" s="94">
        <v>1573.4829850746301</v>
      </c>
      <c r="Q24" s="58"/>
      <c r="R24" s="94">
        <v>1482.2408595731999</v>
      </c>
      <c r="S24" s="58"/>
      <c r="T24" s="94">
        <v>1554.7318952816299</v>
      </c>
      <c r="U24" s="58"/>
      <c r="V24" s="20" t="s">
        <v>37</v>
      </c>
      <c r="W24" s="94">
        <v>1779.2348514851501</v>
      </c>
      <c r="X24" s="58"/>
      <c r="Y24" s="94">
        <v>2068.0136732659198</v>
      </c>
      <c r="Z24" s="58"/>
      <c r="AA24" s="94">
        <v>2305.8278795811498</v>
      </c>
      <c r="AB24" s="58"/>
      <c r="AC24" s="94">
        <v>2648.2421172597201</v>
      </c>
      <c r="AD24" s="58"/>
      <c r="AE24" s="94">
        <v>3360.3990815495099</v>
      </c>
      <c r="AF24" s="58"/>
      <c r="AG24" s="94">
        <v>4204.8493276283598</v>
      </c>
      <c r="AH24" s="58"/>
      <c r="AI24" s="94">
        <v>5047.34318126173</v>
      </c>
      <c r="AJ24" s="58"/>
      <c r="AK24" s="94">
        <v>6313.2988351716303</v>
      </c>
      <c r="AL24" s="58"/>
      <c r="AM24" s="94">
        <v>8097.8657333757601</v>
      </c>
      <c r="AN24" s="58"/>
      <c r="AO24" s="94">
        <v>11295.6475007223</v>
      </c>
      <c r="AP24" s="58"/>
      <c r="AQ24" s="20" t="s">
        <v>37</v>
      </c>
      <c r="AR24" s="94">
        <v>642.95338052233296</v>
      </c>
      <c r="AS24" s="58"/>
      <c r="AT24" s="94">
        <v>670.51526364477297</v>
      </c>
      <c r="AU24" s="58"/>
      <c r="AV24" s="94">
        <v>902.92042810609598</v>
      </c>
      <c r="AW24" s="58"/>
      <c r="AX24" s="94">
        <v>972.94056687676402</v>
      </c>
      <c r="AY24" s="58"/>
      <c r="AZ24" s="94">
        <v>1206.7018446059301</v>
      </c>
      <c r="BA24" s="58"/>
      <c r="BB24" s="94">
        <v>1266.88415652103</v>
      </c>
      <c r="BC24" s="58"/>
      <c r="BD24" s="94">
        <v>1803.0670548712201</v>
      </c>
      <c r="BE24" s="58"/>
      <c r="BF24" s="94">
        <v>2066.0750050679098</v>
      </c>
      <c r="BG24" s="58"/>
      <c r="BH24" s="94">
        <v>2859.56750345918</v>
      </c>
      <c r="BI24" s="58"/>
      <c r="BJ24" s="94">
        <v>3331.0602634934098</v>
      </c>
      <c r="BK24" s="58"/>
      <c r="BL24" s="20" t="s">
        <v>37</v>
      </c>
      <c r="BM24" s="94">
        <v>3960.07665173038</v>
      </c>
      <c r="BN24" s="58"/>
      <c r="BO24" s="94">
        <v>5274.7726210350602</v>
      </c>
      <c r="BP24" s="58"/>
      <c r="BQ24" s="94">
        <v>5600.7405436228901</v>
      </c>
      <c r="BR24" s="58"/>
      <c r="BS24" s="94">
        <v>6442.1329787233999</v>
      </c>
      <c r="BT24" s="58"/>
      <c r="BU24" s="94">
        <v>8371.6442307692305</v>
      </c>
      <c r="BV24" s="58"/>
      <c r="BW24" s="30"/>
      <c r="BX24" s="30"/>
      <c r="BY24" s="64"/>
      <c r="BZ24" s="64"/>
      <c r="CA24" s="64"/>
      <c r="CB24" s="64"/>
      <c r="CC24" s="64"/>
      <c r="CD24" s="64"/>
      <c r="CE24" s="64"/>
      <c r="CF24" s="64"/>
      <c r="CG24" s="64"/>
      <c r="CH24" s="64"/>
      <c r="CI24" s="64"/>
      <c r="CJ24" s="64"/>
      <c r="CK24" s="64"/>
      <c r="CL24" s="64"/>
      <c r="CM24" s="64"/>
      <c r="CN24" s="64"/>
      <c r="CO24" s="64"/>
    </row>
    <row r="25" spans="1:93" s="20" customFormat="1" x14ac:dyDescent="0.25">
      <c r="A25" s="20" t="s">
        <v>38</v>
      </c>
      <c r="B25" s="94">
        <v>1651.29794313202</v>
      </c>
      <c r="C25" s="58"/>
      <c r="D25" s="94">
        <v>2075.10920526872</v>
      </c>
      <c r="E25" s="58"/>
      <c r="F25" s="94">
        <v>439.19228130360199</v>
      </c>
      <c r="G25" s="58"/>
      <c r="H25" s="94">
        <v>409.58417987268098</v>
      </c>
      <c r="I25" s="58"/>
      <c r="J25" s="94">
        <v>465.96904985504898</v>
      </c>
      <c r="K25" s="58"/>
      <c r="L25" s="94">
        <v>1042.2925474091101</v>
      </c>
      <c r="M25" s="58"/>
      <c r="N25" s="94">
        <v>1356.81484230056</v>
      </c>
      <c r="O25" s="58"/>
      <c r="P25" s="94">
        <v>1351.1006842619699</v>
      </c>
      <c r="Q25" s="58"/>
      <c r="R25" s="94">
        <v>1266.9081971953201</v>
      </c>
      <c r="S25" s="58"/>
      <c r="T25" s="94">
        <v>1391.8478330658099</v>
      </c>
      <c r="U25" s="58"/>
      <c r="V25" s="20" t="s">
        <v>38</v>
      </c>
      <c r="W25" s="94">
        <v>1677.2613358419601</v>
      </c>
      <c r="X25" s="58"/>
      <c r="Y25" s="94">
        <v>1860.20223243598</v>
      </c>
      <c r="Z25" s="58"/>
      <c r="AA25" s="94">
        <v>2343.5481824835301</v>
      </c>
      <c r="AB25" s="58"/>
      <c r="AC25" s="94">
        <v>3250.1305508371802</v>
      </c>
      <c r="AD25" s="58"/>
      <c r="AE25" s="94">
        <v>2986.89081262217</v>
      </c>
      <c r="AF25" s="58"/>
      <c r="AG25" s="94">
        <v>4989.8591411042898</v>
      </c>
      <c r="AH25" s="58"/>
      <c r="AI25" s="94">
        <v>4667.39149606299</v>
      </c>
      <c r="AJ25" s="58"/>
      <c r="AK25" s="94">
        <v>5888.7061105722596</v>
      </c>
      <c r="AL25" s="58"/>
      <c r="AM25" s="94">
        <v>7781.7713874910096</v>
      </c>
      <c r="AN25" s="58"/>
      <c r="AO25" s="94">
        <v>11786.9637583893</v>
      </c>
      <c r="AP25" s="58"/>
      <c r="AQ25" s="20" t="s">
        <v>38</v>
      </c>
      <c r="AR25" s="94">
        <v>437</v>
      </c>
      <c r="AS25" s="58"/>
      <c r="AT25" s="94">
        <v>528.14343508642901</v>
      </c>
      <c r="AU25" s="58"/>
      <c r="AV25" s="94">
        <v>662.31660231660203</v>
      </c>
      <c r="AW25" s="58"/>
      <c r="AX25" s="94">
        <v>722.09752689674394</v>
      </c>
      <c r="AY25" s="58"/>
      <c r="AZ25" s="94">
        <v>1121.56826407992</v>
      </c>
      <c r="BA25" s="58"/>
      <c r="BB25" s="94">
        <v>1457.38261322228</v>
      </c>
      <c r="BC25" s="58"/>
      <c r="BD25" s="94">
        <v>1819.3446948873</v>
      </c>
      <c r="BE25" s="58"/>
      <c r="BF25" s="94">
        <v>1980.5166531275399</v>
      </c>
      <c r="BG25" s="58"/>
      <c r="BH25" s="94">
        <v>2980.4783445620801</v>
      </c>
      <c r="BI25" s="58"/>
      <c r="BJ25" s="94">
        <v>2986.2051802945698</v>
      </c>
      <c r="BK25" s="58"/>
      <c r="BL25" s="20" t="s">
        <v>38</v>
      </c>
      <c r="BM25" s="94">
        <v>4818.0053364957002</v>
      </c>
      <c r="BN25" s="58"/>
      <c r="BO25" s="94">
        <v>4960.2160689968196</v>
      </c>
      <c r="BP25" s="58"/>
      <c r="BQ25" s="94">
        <v>4429.3243243243196</v>
      </c>
      <c r="BR25" s="58"/>
      <c r="BS25" s="94">
        <v>7113.6862745097997</v>
      </c>
      <c r="BT25" s="58"/>
      <c r="BU25" s="94">
        <v>4857.6273764258603</v>
      </c>
      <c r="BV25" s="58"/>
      <c r="BW25" s="30"/>
      <c r="BX25" s="30"/>
      <c r="BY25" s="64"/>
      <c r="BZ25" s="64"/>
      <c r="CA25" s="64"/>
      <c r="CB25" s="64"/>
      <c r="CC25" s="64"/>
      <c r="CD25" s="64"/>
      <c r="CE25" s="64"/>
      <c r="CF25" s="64"/>
      <c r="CG25" s="64"/>
      <c r="CH25" s="64"/>
      <c r="CI25" s="64"/>
      <c r="CJ25" s="64"/>
      <c r="CK25" s="64"/>
      <c r="CL25" s="64"/>
      <c r="CM25" s="64"/>
      <c r="CN25" s="64"/>
      <c r="CO25" s="64"/>
    </row>
    <row r="26" spans="1:93" s="20" customFormat="1" x14ac:dyDescent="0.25">
      <c r="A26" s="20" t="s">
        <v>39</v>
      </c>
      <c r="B26" s="94">
        <v>2005.8561092203499</v>
      </c>
      <c r="C26" s="58"/>
      <c r="D26" s="94">
        <v>2414.0921236857198</v>
      </c>
      <c r="E26" s="58"/>
      <c r="F26" s="94">
        <v>640.87611732019195</v>
      </c>
      <c r="G26" s="58"/>
      <c r="H26" s="94">
        <v>626.90581646285102</v>
      </c>
      <c r="I26" s="58"/>
      <c r="J26" s="94">
        <v>654.26344814003301</v>
      </c>
      <c r="K26" s="58"/>
      <c r="L26" s="94">
        <v>1255.3921007942199</v>
      </c>
      <c r="M26" s="58"/>
      <c r="N26" s="94">
        <v>1677.27645609294</v>
      </c>
      <c r="O26" s="58"/>
      <c r="P26" s="94">
        <v>1815.5997629278399</v>
      </c>
      <c r="Q26" s="58"/>
      <c r="R26" s="94">
        <v>1573.58523593419</v>
      </c>
      <c r="S26" s="58"/>
      <c r="T26" s="94">
        <v>1699.84696592205</v>
      </c>
      <c r="U26" s="58"/>
      <c r="V26" s="20" t="s">
        <v>39</v>
      </c>
      <c r="W26" s="94">
        <v>1990.5331328490599</v>
      </c>
      <c r="X26" s="58"/>
      <c r="Y26" s="94">
        <v>2478.9319073505098</v>
      </c>
      <c r="Z26" s="58"/>
      <c r="AA26" s="94">
        <v>2842.9302122654899</v>
      </c>
      <c r="AB26" s="58"/>
      <c r="AC26" s="94">
        <v>3037.6207108614999</v>
      </c>
      <c r="AD26" s="58"/>
      <c r="AE26" s="94">
        <v>3658.3457172342601</v>
      </c>
      <c r="AF26" s="58"/>
      <c r="AG26" s="94">
        <v>4436.7514425755799</v>
      </c>
      <c r="AH26" s="58"/>
      <c r="AI26" s="94">
        <v>5489.2161616575604</v>
      </c>
      <c r="AJ26" s="58"/>
      <c r="AK26" s="94">
        <v>7329.9570536966303</v>
      </c>
      <c r="AL26" s="58"/>
      <c r="AM26" s="94">
        <v>9618.0710606887696</v>
      </c>
      <c r="AN26" s="58"/>
      <c r="AO26" s="94">
        <v>13347.0147349093</v>
      </c>
      <c r="AP26" s="58"/>
      <c r="AQ26" s="20" t="s">
        <v>39</v>
      </c>
      <c r="AR26" s="94">
        <v>756.70452389342199</v>
      </c>
      <c r="AS26" s="58"/>
      <c r="AT26" s="94">
        <v>821.358685164853</v>
      </c>
      <c r="AU26" s="58"/>
      <c r="AV26" s="94">
        <v>978.06601892891001</v>
      </c>
      <c r="AW26" s="58"/>
      <c r="AX26" s="94">
        <v>1121.55944639566</v>
      </c>
      <c r="AY26" s="58"/>
      <c r="AZ26" s="94">
        <v>1292.47765827493</v>
      </c>
      <c r="BA26" s="58"/>
      <c r="BB26" s="94">
        <v>1616.05026555974</v>
      </c>
      <c r="BC26" s="58"/>
      <c r="BD26" s="94">
        <v>1947.6183383078401</v>
      </c>
      <c r="BE26" s="58"/>
      <c r="BF26" s="94">
        <v>2535.86877721478</v>
      </c>
      <c r="BG26" s="58"/>
      <c r="BH26" s="94">
        <v>3082.2394820015502</v>
      </c>
      <c r="BI26" s="58"/>
      <c r="BJ26" s="94">
        <v>3982.7414873010098</v>
      </c>
      <c r="BK26" s="58"/>
      <c r="BL26" s="20" t="s">
        <v>39</v>
      </c>
      <c r="BM26" s="94">
        <v>4877.75119870853</v>
      </c>
      <c r="BN26" s="58"/>
      <c r="BO26" s="94">
        <v>5829.6167678166103</v>
      </c>
      <c r="BP26" s="58"/>
      <c r="BQ26" s="94">
        <v>6639.1278122102403</v>
      </c>
      <c r="BR26" s="58"/>
      <c r="BS26" s="94">
        <v>8360.3648384673197</v>
      </c>
      <c r="BT26" s="58"/>
      <c r="BU26" s="94">
        <v>10876.2651691549</v>
      </c>
      <c r="BV26" s="58"/>
      <c r="BW26" s="30"/>
      <c r="BX26" s="30"/>
      <c r="BY26" s="64"/>
      <c r="BZ26" s="64"/>
      <c r="CA26" s="64"/>
      <c r="CB26" s="64"/>
      <c r="CC26" s="64"/>
      <c r="CD26" s="64"/>
      <c r="CE26" s="64"/>
      <c r="CF26" s="64"/>
      <c r="CG26" s="64"/>
      <c r="CH26" s="64"/>
      <c r="CI26" s="64"/>
      <c r="CJ26" s="64"/>
      <c r="CK26" s="64"/>
      <c r="CL26" s="64"/>
      <c r="CM26" s="64"/>
      <c r="CN26" s="64"/>
      <c r="CO26" s="64"/>
    </row>
    <row r="27" spans="1:93" s="20" customFormat="1" x14ac:dyDescent="0.25">
      <c r="A27" s="20" t="s">
        <v>40</v>
      </c>
      <c r="B27" s="94">
        <v>2017.0754595237599</v>
      </c>
      <c r="C27" s="58"/>
      <c r="D27" s="94">
        <v>2362.8015447968401</v>
      </c>
      <c r="E27" s="58"/>
      <c r="F27" s="94">
        <v>649.52372530549701</v>
      </c>
      <c r="G27" s="58"/>
      <c r="H27" s="94">
        <v>632.08596178122195</v>
      </c>
      <c r="I27" s="58"/>
      <c r="J27" s="94">
        <v>666.32443245918296</v>
      </c>
      <c r="K27" s="58"/>
      <c r="L27" s="94">
        <v>1107.7331804352</v>
      </c>
      <c r="M27" s="58"/>
      <c r="N27" s="94">
        <v>1492.32986650109</v>
      </c>
      <c r="O27" s="58"/>
      <c r="P27" s="94">
        <v>1712.41471480686</v>
      </c>
      <c r="Q27" s="58"/>
      <c r="R27" s="94">
        <v>1579.7669235178</v>
      </c>
      <c r="S27" s="58"/>
      <c r="T27" s="94">
        <v>1552.9048811998</v>
      </c>
      <c r="U27" s="58"/>
      <c r="V27" s="20" t="s">
        <v>40</v>
      </c>
      <c r="W27" s="94">
        <v>1888.48556927506</v>
      </c>
      <c r="X27" s="58"/>
      <c r="Y27" s="94">
        <v>2561.1851488387301</v>
      </c>
      <c r="Z27" s="58"/>
      <c r="AA27" s="94">
        <v>2914.4107449092799</v>
      </c>
      <c r="AB27" s="58"/>
      <c r="AC27" s="94">
        <v>3224.8498941425601</v>
      </c>
      <c r="AD27" s="58"/>
      <c r="AE27" s="94">
        <v>3773.6002185877701</v>
      </c>
      <c r="AF27" s="58"/>
      <c r="AG27" s="94">
        <v>4470.9949647108397</v>
      </c>
      <c r="AH27" s="58"/>
      <c r="AI27" s="94">
        <v>5655.8354770318001</v>
      </c>
      <c r="AJ27" s="58"/>
      <c r="AK27" s="94">
        <v>7105.5845947499502</v>
      </c>
      <c r="AL27" s="58"/>
      <c r="AM27" s="94">
        <v>9195.0687142932002</v>
      </c>
      <c r="AN27" s="58"/>
      <c r="AO27" s="94">
        <v>12549.182653833701</v>
      </c>
      <c r="AP27" s="58"/>
      <c r="AQ27" s="20" t="s">
        <v>40</v>
      </c>
      <c r="AR27" s="94">
        <v>684.72373519570397</v>
      </c>
      <c r="AS27" s="58"/>
      <c r="AT27" s="94">
        <v>666.06171428571395</v>
      </c>
      <c r="AU27" s="58"/>
      <c r="AV27" s="94">
        <v>864.72480653116804</v>
      </c>
      <c r="AW27" s="58"/>
      <c r="AX27" s="94">
        <v>945.63742181555904</v>
      </c>
      <c r="AY27" s="58"/>
      <c r="AZ27" s="94">
        <v>1298.3272237537101</v>
      </c>
      <c r="BA27" s="58"/>
      <c r="BB27" s="94">
        <v>1478.48623595506</v>
      </c>
      <c r="BC27" s="58"/>
      <c r="BD27" s="94">
        <v>2035.7112181590801</v>
      </c>
      <c r="BE27" s="58"/>
      <c r="BF27" s="94">
        <v>2580.5422474053598</v>
      </c>
      <c r="BG27" s="58"/>
      <c r="BH27" s="94">
        <v>3176.6862592172401</v>
      </c>
      <c r="BI27" s="58"/>
      <c r="BJ27" s="94">
        <v>3953.7575306479898</v>
      </c>
      <c r="BK27" s="58"/>
      <c r="BL27" s="20" t="s">
        <v>40</v>
      </c>
      <c r="BM27" s="94">
        <v>4822.5047912944601</v>
      </c>
      <c r="BN27" s="58"/>
      <c r="BO27" s="94">
        <v>5679.5384181587497</v>
      </c>
      <c r="BP27" s="58"/>
      <c r="BQ27" s="94">
        <v>6430.8474798883599</v>
      </c>
      <c r="BR27" s="58"/>
      <c r="BS27" s="94">
        <v>7623.5457025920896</v>
      </c>
      <c r="BT27" s="58"/>
      <c r="BU27" s="94">
        <v>10040.773310521799</v>
      </c>
      <c r="BV27" s="58"/>
      <c r="BW27" s="30"/>
      <c r="BX27" s="30"/>
      <c r="BY27" s="64"/>
      <c r="BZ27" s="64"/>
      <c r="CA27" s="64"/>
      <c r="CB27" s="64"/>
      <c r="CC27" s="64"/>
      <c r="CD27" s="64"/>
      <c r="CE27" s="64"/>
      <c r="CF27" s="64"/>
      <c r="CG27" s="64"/>
      <c r="CH27" s="64"/>
      <c r="CI27" s="64"/>
      <c r="CJ27" s="64"/>
      <c r="CK27" s="64"/>
      <c r="CL27" s="64"/>
      <c r="CM27" s="64"/>
      <c r="CN27" s="64"/>
      <c r="CO27" s="64"/>
    </row>
    <row r="28" spans="1:93" s="20" customFormat="1" x14ac:dyDescent="0.25">
      <c r="A28" s="20" t="s">
        <v>41</v>
      </c>
      <c r="B28" s="94">
        <v>2117.8303219593899</v>
      </c>
      <c r="C28" s="58"/>
      <c r="D28" s="94">
        <v>2524.97397847914</v>
      </c>
      <c r="E28" s="58"/>
      <c r="F28" s="94">
        <v>648.67693154966196</v>
      </c>
      <c r="G28" s="58"/>
      <c r="H28" s="94">
        <v>625.79049539049504</v>
      </c>
      <c r="I28" s="58"/>
      <c r="J28" s="94">
        <v>670.18312466206305</v>
      </c>
      <c r="K28" s="58"/>
      <c r="L28" s="94">
        <v>1355.0765661092701</v>
      </c>
      <c r="M28" s="58"/>
      <c r="N28" s="94">
        <v>1771.7459447892099</v>
      </c>
      <c r="O28" s="58"/>
      <c r="P28" s="94">
        <v>2022.6676106304801</v>
      </c>
      <c r="Q28" s="58"/>
      <c r="R28" s="94">
        <v>1811.67424626703</v>
      </c>
      <c r="S28" s="58"/>
      <c r="T28" s="94">
        <v>1830.72707495997</v>
      </c>
      <c r="U28" s="58"/>
      <c r="V28" s="20" t="s">
        <v>41</v>
      </c>
      <c r="W28" s="94">
        <v>2128.3774733397099</v>
      </c>
      <c r="X28" s="58"/>
      <c r="Y28" s="94">
        <v>2555.58871536792</v>
      </c>
      <c r="Z28" s="58"/>
      <c r="AA28" s="94">
        <v>2980.1385028701802</v>
      </c>
      <c r="AB28" s="58"/>
      <c r="AC28" s="94">
        <v>3533.6465185765701</v>
      </c>
      <c r="AD28" s="58"/>
      <c r="AE28" s="94">
        <v>4214.3698008872998</v>
      </c>
      <c r="AF28" s="58"/>
      <c r="AG28" s="94">
        <v>5056.0823652480303</v>
      </c>
      <c r="AH28" s="58"/>
      <c r="AI28" s="94">
        <v>6383.3340748840501</v>
      </c>
      <c r="AJ28" s="58"/>
      <c r="AK28" s="94">
        <v>7935.3656945917301</v>
      </c>
      <c r="AL28" s="58"/>
      <c r="AM28" s="94">
        <v>9676.1969503528999</v>
      </c>
      <c r="AN28" s="58"/>
      <c r="AO28" s="94">
        <v>14205.955713334801</v>
      </c>
      <c r="AP28" s="58"/>
      <c r="AQ28" s="20" t="s">
        <v>41</v>
      </c>
      <c r="AR28" s="94">
        <v>770.70992574471302</v>
      </c>
      <c r="AS28" s="58"/>
      <c r="AT28" s="94">
        <v>824.11538043503901</v>
      </c>
      <c r="AU28" s="58"/>
      <c r="AV28" s="94">
        <v>979.00203613048598</v>
      </c>
      <c r="AW28" s="58"/>
      <c r="AX28" s="94">
        <v>1122.8447587993701</v>
      </c>
      <c r="AY28" s="58"/>
      <c r="AZ28" s="94">
        <v>1288.0539671008301</v>
      </c>
      <c r="BA28" s="58"/>
      <c r="BB28" s="94">
        <v>1655.7047168024201</v>
      </c>
      <c r="BC28" s="58"/>
      <c r="BD28" s="94">
        <v>2072.07852445653</v>
      </c>
      <c r="BE28" s="58"/>
      <c r="BF28" s="94">
        <v>2692.69619980474</v>
      </c>
      <c r="BG28" s="58"/>
      <c r="BH28" s="94">
        <v>3425.0200463164001</v>
      </c>
      <c r="BI28" s="58"/>
      <c r="BJ28" s="94">
        <v>4228.8355067775601</v>
      </c>
      <c r="BK28" s="58"/>
      <c r="BL28" s="20" t="s">
        <v>41</v>
      </c>
      <c r="BM28" s="94">
        <v>5143.2794856493902</v>
      </c>
      <c r="BN28" s="58"/>
      <c r="BO28" s="94">
        <v>6317.7253398490802</v>
      </c>
      <c r="BP28" s="58"/>
      <c r="BQ28" s="94">
        <v>6968.92419746426</v>
      </c>
      <c r="BR28" s="58"/>
      <c r="BS28" s="94">
        <v>8367.30454428755</v>
      </c>
      <c r="BT28" s="58"/>
      <c r="BU28" s="94">
        <v>11019.8592132505</v>
      </c>
      <c r="BV28" s="58"/>
      <c r="BW28" s="30"/>
      <c r="BX28" s="30"/>
      <c r="BY28" s="64"/>
      <c r="BZ28" s="64"/>
      <c r="CA28" s="64"/>
      <c r="CB28" s="64"/>
      <c r="CC28" s="64"/>
      <c r="CD28" s="64"/>
      <c r="CE28" s="64"/>
      <c r="CF28" s="64"/>
      <c r="CG28" s="64"/>
      <c r="CH28" s="64"/>
      <c r="CI28" s="64"/>
      <c r="CJ28" s="64"/>
      <c r="CK28" s="64"/>
      <c r="CL28" s="64"/>
      <c r="CM28" s="64"/>
      <c r="CN28" s="64"/>
      <c r="CO28" s="64"/>
    </row>
    <row r="29" spans="1:93" s="20" customFormat="1" x14ac:dyDescent="0.25">
      <c r="A29" s="20" t="s">
        <v>42</v>
      </c>
      <c r="B29" s="94">
        <v>2145.1877102171402</v>
      </c>
      <c r="C29" s="58"/>
      <c r="D29" s="94">
        <v>2606.53011075636</v>
      </c>
      <c r="E29" s="58"/>
      <c r="F29" s="94">
        <v>654.71971939984803</v>
      </c>
      <c r="G29" s="58"/>
      <c r="H29" s="94">
        <v>647.39237437486599</v>
      </c>
      <c r="I29" s="58"/>
      <c r="J29" s="94">
        <v>661.68267526759803</v>
      </c>
      <c r="K29" s="58"/>
      <c r="L29" s="94">
        <v>1486.42243732936</v>
      </c>
      <c r="M29" s="58"/>
      <c r="N29" s="94">
        <v>1920.7355105622801</v>
      </c>
      <c r="O29" s="58"/>
      <c r="P29" s="94">
        <v>2053.8950331390201</v>
      </c>
      <c r="Q29" s="58"/>
      <c r="R29" s="94">
        <v>1820.12691627964</v>
      </c>
      <c r="S29" s="58"/>
      <c r="T29" s="94">
        <v>1759.82449656316</v>
      </c>
      <c r="U29" s="58"/>
      <c r="V29" s="20" t="s">
        <v>42</v>
      </c>
      <c r="W29" s="94">
        <v>2236.5715761760498</v>
      </c>
      <c r="X29" s="58"/>
      <c r="Y29" s="94">
        <v>2584.3115172317798</v>
      </c>
      <c r="Z29" s="58"/>
      <c r="AA29" s="94">
        <v>3049.6715186547599</v>
      </c>
      <c r="AB29" s="58"/>
      <c r="AC29" s="94">
        <v>3301.5267488394402</v>
      </c>
      <c r="AD29" s="58"/>
      <c r="AE29" s="94">
        <v>3918.5167530102399</v>
      </c>
      <c r="AF29" s="58"/>
      <c r="AG29" s="94">
        <v>4977.6772443925502</v>
      </c>
      <c r="AH29" s="58"/>
      <c r="AI29" s="94">
        <v>6254.3143236913702</v>
      </c>
      <c r="AJ29" s="58"/>
      <c r="AK29" s="94">
        <v>7602.7053932324698</v>
      </c>
      <c r="AL29" s="58"/>
      <c r="AM29" s="94">
        <v>9955.6359884035191</v>
      </c>
      <c r="AN29" s="58"/>
      <c r="AO29" s="94">
        <v>12420.598251080501</v>
      </c>
      <c r="AP29" s="58"/>
      <c r="AQ29" s="20" t="s">
        <v>42</v>
      </c>
      <c r="AR29" s="94">
        <v>815.56353999357498</v>
      </c>
      <c r="AS29" s="58"/>
      <c r="AT29" s="94">
        <v>887.73713718680199</v>
      </c>
      <c r="AU29" s="58"/>
      <c r="AV29" s="94">
        <v>976.62894308268403</v>
      </c>
      <c r="AW29" s="58"/>
      <c r="AX29" s="94">
        <v>1161.30941004388</v>
      </c>
      <c r="AY29" s="58"/>
      <c r="AZ29" s="94">
        <v>1383.7531296069601</v>
      </c>
      <c r="BA29" s="58"/>
      <c r="BB29" s="94">
        <v>1715.78402600503</v>
      </c>
      <c r="BC29" s="58"/>
      <c r="BD29" s="94">
        <v>2137.7162708411502</v>
      </c>
      <c r="BE29" s="58"/>
      <c r="BF29" s="94">
        <v>2929.4699551349599</v>
      </c>
      <c r="BG29" s="58"/>
      <c r="BH29" s="94">
        <v>3495.6437687019802</v>
      </c>
      <c r="BI29" s="58"/>
      <c r="BJ29" s="94">
        <v>4410.6896872786201</v>
      </c>
      <c r="BK29" s="58"/>
      <c r="BL29" s="20" t="s">
        <v>42</v>
      </c>
      <c r="BM29" s="94">
        <v>5584.6714430943503</v>
      </c>
      <c r="BN29" s="58"/>
      <c r="BO29" s="94">
        <v>6567.3966359885699</v>
      </c>
      <c r="BP29" s="58"/>
      <c r="BQ29" s="94">
        <v>6985.7541528239199</v>
      </c>
      <c r="BR29" s="58"/>
      <c r="BS29" s="94">
        <v>7731.5387719804003</v>
      </c>
      <c r="BT29" s="58"/>
      <c r="BU29" s="94">
        <v>10250.286604361399</v>
      </c>
      <c r="BV29" s="58"/>
      <c r="BW29" s="30"/>
      <c r="BX29" s="30"/>
      <c r="BY29" s="64"/>
      <c r="BZ29" s="64"/>
      <c r="CA29" s="64"/>
      <c r="CB29" s="64"/>
      <c r="CC29" s="64"/>
      <c r="CD29" s="64"/>
      <c r="CE29" s="64"/>
      <c r="CF29" s="64"/>
      <c r="CG29" s="64"/>
      <c r="CH29" s="64"/>
      <c r="CI29" s="64"/>
      <c r="CJ29" s="64"/>
      <c r="CK29" s="64"/>
      <c r="CL29" s="64"/>
      <c r="CM29" s="64"/>
      <c r="CN29" s="64"/>
      <c r="CO29" s="64"/>
    </row>
    <row r="30" spans="1:93" s="20" customFormat="1" x14ac:dyDescent="0.25">
      <c r="A30" s="20" t="s">
        <v>43</v>
      </c>
      <c r="B30" s="94">
        <v>3023.6518704886598</v>
      </c>
      <c r="C30" s="58"/>
      <c r="D30" s="94">
        <v>3499.28899540462</v>
      </c>
      <c r="E30" s="58"/>
      <c r="F30" s="94">
        <v>894.52048816204206</v>
      </c>
      <c r="G30" s="58"/>
      <c r="H30" s="94">
        <v>868.09163393884796</v>
      </c>
      <c r="I30" s="58"/>
      <c r="J30" s="94">
        <v>919.69240418354696</v>
      </c>
      <c r="K30" s="58"/>
      <c r="L30" s="94">
        <v>1453.94462817727</v>
      </c>
      <c r="M30" s="58"/>
      <c r="N30" s="94">
        <v>1955.7164976627701</v>
      </c>
      <c r="O30" s="58"/>
      <c r="P30" s="94">
        <v>2200.6488647497099</v>
      </c>
      <c r="Q30" s="58"/>
      <c r="R30" s="94">
        <v>2189.0488158012299</v>
      </c>
      <c r="S30" s="58"/>
      <c r="T30" s="94">
        <v>2157.9256734559799</v>
      </c>
      <c r="U30" s="58"/>
      <c r="V30" s="20" t="s">
        <v>43</v>
      </c>
      <c r="W30" s="94">
        <v>2585.5816826021301</v>
      </c>
      <c r="X30" s="58"/>
      <c r="Y30" s="94">
        <v>3097.4225573455801</v>
      </c>
      <c r="Z30" s="58"/>
      <c r="AA30" s="94">
        <v>3742.0880297056201</v>
      </c>
      <c r="AB30" s="58"/>
      <c r="AC30" s="94">
        <v>4468.6616866655404</v>
      </c>
      <c r="AD30" s="58"/>
      <c r="AE30" s="94">
        <v>5318.7332465344298</v>
      </c>
      <c r="AF30" s="58"/>
      <c r="AG30" s="94">
        <v>6502.5658356741596</v>
      </c>
      <c r="AH30" s="58"/>
      <c r="AI30" s="94">
        <v>7866.7140182370804</v>
      </c>
      <c r="AJ30" s="58"/>
      <c r="AK30" s="94">
        <v>9506.1623012160908</v>
      </c>
      <c r="AL30" s="58"/>
      <c r="AM30" s="94">
        <v>11709.9031267228</v>
      </c>
      <c r="AN30" s="58"/>
      <c r="AO30" s="94">
        <v>14087.513627877999</v>
      </c>
      <c r="AP30" s="58"/>
      <c r="AQ30" s="20" t="s">
        <v>43</v>
      </c>
      <c r="AR30" s="94">
        <v>897.76375115313704</v>
      </c>
      <c r="AS30" s="58"/>
      <c r="AT30" s="94">
        <v>971.14390931486696</v>
      </c>
      <c r="AU30" s="58"/>
      <c r="AV30" s="94">
        <v>1091.19528521339</v>
      </c>
      <c r="AW30" s="58"/>
      <c r="AX30" s="94">
        <v>1414.5910358757301</v>
      </c>
      <c r="AY30" s="58"/>
      <c r="AZ30" s="94">
        <v>1748.7281843441201</v>
      </c>
      <c r="BA30" s="58"/>
      <c r="BB30" s="94">
        <v>2123.5794904468498</v>
      </c>
      <c r="BC30" s="58"/>
      <c r="BD30" s="94">
        <v>2757.6387146703601</v>
      </c>
      <c r="BE30" s="58"/>
      <c r="BF30" s="94">
        <v>3619.3059939986802</v>
      </c>
      <c r="BG30" s="58"/>
      <c r="BH30" s="94">
        <v>4538.1246441810399</v>
      </c>
      <c r="BI30" s="58"/>
      <c r="BJ30" s="94">
        <v>6048.2253403509503</v>
      </c>
      <c r="BK30" s="58"/>
      <c r="BL30" s="20" t="s">
        <v>43</v>
      </c>
      <c r="BM30" s="94">
        <v>7275.8289160593204</v>
      </c>
      <c r="BN30" s="58"/>
      <c r="BO30" s="94">
        <v>8812.3941398281495</v>
      </c>
      <c r="BP30" s="58"/>
      <c r="BQ30" s="94">
        <v>9922.6631084817709</v>
      </c>
      <c r="BR30" s="58"/>
      <c r="BS30" s="94">
        <v>10698.030269278601</v>
      </c>
      <c r="BT30" s="58"/>
      <c r="BU30" s="94">
        <v>13282.813953488399</v>
      </c>
      <c r="BV30" s="58"/>
      <c r="BW30" s="30"/>
      <c r="BX30" s="30"/>
      <c r="BY30" s="64"/>
      <c r="BZ30" s="64"/>
      <c r="CA30" s="64"/>
      <c r="CB30" s="64"/>
      <c r="CC30" s="64"/>
      <c r="CD30" s="64"/>
      <c r="CE30" s="64"/>
      <c r="CF30" s="64"/>
      <c r="CG30" s="64"/>
      <c r="CH30" s="64"/>
      <c r="CI30" s="64"/>
      <c r="CJ30" s="64"/>
      <c r="CK30" s="64"/>
      <c r="CL30" s="64"/>
      <c r="CM30" s="64"/>
      <c r="CN30" s="64"/>
      <c r="CO30" s="64"/>
    </row>
    <row r="31" spans="1:93" s="20" customFormat="1" x14ac:dyDescent="0.25">
      <c r="A31" s="20" t="s">
        <v>44</v>
      </c>
      <c r="B31" s="94">
        <v>2936.9280170500801</v>
      </c>
      <c r="C31" s="58"/>
      <c r="D31" s="94">
        <v>3490.8371067511798</v>
      </c>
      <c r="E31" s="58"/>
      <c r="F31" s="94">
        <v>963.84614861783098</v>
      </c>
      <c r="G31" s="58"/>
      <c r="H31" s="94">
        <v>930.40021123971303</v>
      </c>
      <c r="I31" s="58"/>
      <c r="J31" s="94">
        <v>995.68838968049204</v>
      </c>
      <c r="K31" s="58"/>
      <c r="L31" s="94">
        <v>1679.06808481093</v>
      </c>
      <c r="M31" s="58"/>
      <c r="N31" s="94">
        <v>2431.67361151146</v>
      </c>
      <c r="O31" s="58"/>
      <c r="P31" s="94">
        <v>2604.2559239827101</v>
      </c>
      <c r="Q31" s="58"/>
      <c r="R31" s="94">
        <v>2452.3321788072299</v>
      </c>
      <c r="S31" s="58"/>
      <c r="T31" s="94">
        <v>2470.1539197512402</v>
      </c>
      <c r="U31" s="58"/>
      <c r="V31" s="20" t="s">
        <v>44</v>
      </c>
      <c r="W31" s="94">
        <v>2824.6219776440198</v>
      </c>
      <c r="X31" s="58"/>
      <c r="Y31" s="94">
        <v>3299.7092892518299</v>
      </c>
      <c r="Z31" s="58"/>
      <c r="AA31" s="94">
        <v>3880.0309973045801</v>
      </c>
      <c r="AB31" s="58"/>
      <c r="AC31" s="94">
        <v>4537.6277026390899</v>
      </c>
      <c r="AD31" s="58"/>
      <c r="AE31" s="94">
        <v>5404.7891562959203</v>
      </c>
      <c r="AF31" s="58"/>
      <c r="AG31" s="94">
        <v>6387.0627333397797</v>
      </c>
      <c r="AH31" s="58"/>
      <c r="AI31" s="94">
        <v>7851.3598631698997</v>
      </c>
      <c r="AJ31" s="58"/>
      <c r="AK31" s="94">
        <v>10188.989133670701</v>
      </c>
      <c r="AL31" s="58"/>
      <c r="AM31" s="94">
        <v>13926.446471793</v>
      </c>
      <c r="AN31" s="58"/>
      <c r="AO31" s="94">
        <v>19269.615169639801</v>
      </c>
      <c r="AP31" s="58"/>
      <c r="AQ31" s="20" t="s">
        <v>44</v>
      </c>
      <c r="AR31" s="94">
        <v>1000.75970994338</v>
      </c>
      <c r="AS31" s="58"/>
      <c r="AT31" s="94">
        <v>1007.98792861726</v>
      </c>
      <c r="AU31" s="58"/>
      <c r="AV31" s="94">
        <v>1169.47954180345</v>
      </c>
      <c r="AW31" s="58"/>
      <c r="AX31" s="94">
        <v>1397.09515320334</v>
      </c>
      <c r="AY31" s="58"/>
      <c r="AZ31" s="94">
        <v>1668.0676162964401</v>
      </c>
      <c r="BA31" s="58"/>
      <c r="BB31" s="94">
        <v>2135.0675555081002</v>
      </c>
      <c r="BC31" s="58"/>
      <c r="BD31" s="94">
        <v>2814.7199782648099</v>
      </c>
      <c r="BE31" s="58"/>
      <c r="BF31" s="94">
        <v>3567.2075989796099</v>
      </c>
      <c r="BG31" s="58"/>
      <c r="BH31" s="94">
        <v>4474.6297746913397</v>
      </c>
      <c r="BI31" s="58"/>
      <c r="BJ31" s="94">
        <v>5752.5987962092804</v>
      </c>
      <c r="BK31" s="58"/>
      <c r="BL31" s="20" t="s">
        <v>44</v>
      </c>
      <c r="BM31" s="94">
        <v>7023.5236114530198</v>
      </c>
      <c r="BN31" s="58"/>
      <c r="BO31" s="94">
        <v>8417.3419117244102</v>
      </c>
      <c r="BP31" s="58"/>
      <c r="BQ31" s="94">
        <v>9490.3361252911709</v>
      </c>
      <c r="BR31" s="58"/>
      <c r="BS31" s="94">
        <v>11841.184707374499</v>
      </c>
      <c r="BT31" s="58"/>
      <c r="BU31" s="94">
        <v>16390.379853095499</v>
      </c>
      <c r="BV31" s="58"/>
      <c r="BW31" s="30"/>
      <c r="BX31" s="30"/>
      <c r="BY31" s="64"/>
      <c r="BZ31" s="64"/>
      <c r="CA31" s="64"/>
      <c r="CB31" s="64"/>
      <c r="CC31" s="64"/>
      <c r="CD31" s="64"/>
      <c r="CE31" s="64"/>
      <c r="CF31" s="64"/>
      <c r="CG31" s="64"/>
      <c r="CH31" s="64"/>
      <c r="CI31" s="64"/>
      <c r="CJ31" s="64"/>
      <c r="CK31" s="64"/>
      <c r="CL31" s="64"/>
      <c r="CM31" s="64"/>
      <c r="CN31" s="64"/>
      <c r="CO31" s="64"/>
    </row>
    <row r="32" spans="1:93" s="20" customFormat="1" x14ac:dyDescent="0.25">
      <c r="A32" s="20" t="s">
        <v>45</v>
      </c>
      <c r="B32" s="94">
        <v>2179.70143150575</v>
      </c>
      <c r="C32" s="58"/>
      <c r="D32" s="94">
        <v>2590.4699097769899</v>
      </c>
      <c r="E32" s="58"/>
      <c r="F32" s="94">
        <v>676.22414230986203</v>
      </c>
      <c r="G32" s="58"/>
      <c r="H32" s="94">
        <v>676.766991692376</v>
      </c>
      <c r="I32" s="58"/>
      <c r="J32" s="94">
        <v>675.70068870270302</v>
      </c>
      <c r="K32" s="58"/>
      <c r="L32" s="94">
        <v>1298.76814370018</v>
      </c>
      <c r="M32" s="58"/>
      <c r="N32" s="94">
        <v>1934.8562609251801</v>
      </c>
      <c r="O32" s="58"/>
      <c r="P32" s="94">
        <v>2044.9549363189601</v>
      </c>
      <c r="Q32" s="58"/>
      <c r="R32" s="94">
        <v>1817.5571497909</v>
      </c>
      <c r="S32" s="58"/>
      <c r="T32" s="94">
        <v>1882.4759986961701</v>
      </c>
      <c r="U32" s="58"/>
      <c r="V32" s="20" t="s">
        <v>45</v>
      </c>
      <c r="W32" s="94">
        <v>2095.2884970022401</v>
      </c>
      <c r="X32" s="58"/>
      <c r="Y32" s="94">
        <v>2561.7504927079199</v>
      </c>
      <c r="Z32" s="58"/>
      <c r="AA32" s="94">
        <v>3131.97777903108</v>
      </c>
      <c r="AB32" s="58"/>
      <c r="AC32" s="94">
        <v>3396.0162734304099</v>
      </c>
      <c r="AD32" s="58"/>
      <c r="AE32" s="94">
        <v>3961.6035914244499</v>
      </c>
      <c r="AF32" s="58"/>
      <c r="AG32" s="94">
        <v>4578.25387186629</v>
      </c>
      <c r="AH32" s="58"/>
      <c r="AI32" s="94">
        <v>6255.0438905445699</v>
      </c>
      <c r="AJ32" s="58"/>
      <c r="AK32" s="94">
        <v>8007.8613480055001</v>
      </c>
      <c r="AL32" s="58"/>
      <c r="AM32" s="94">
        <v>10731.7109110867</v>
      </c>
      <c r="AN32" s="58"/>
      <c r="AO32" s="94">
        <v>14411.187319884701</v>
      </c>
      <c r="AP32" s="58"/>
      <c r="AQ32" s="20" t="s">
        <v>45</v>
      </c>
      <c r="AR32" s="94">
        <v>807.54602893710398</v>
      </c>
      <c r="AS32" s="58"/>
      <c r="AT32" s="94">
        <v>863.70901612154205</v>
      </c>
      <c r="AU32" s="58"/>
      <c r="AV32" s="94">
        <v>948.751229838109</v>
      </c>
      <c r="AW32" s="58"/>
      <c r="AX32" s="94">
        <v>1108.1767120731499</v>
      </c>
      <c r="AY32" s="58"/>
      <c r="AZ32" s="94">
        <v>1298.9082713161799</v>
      </c>
      <c r="BA32" s="58"/>
      <c r="BB32" s="94">
        <v>1738.2217583880499</v>
      </c>
      <c r="BC32" s="58"/>
      <c r="BD32" s="94">
        <v>2110.9224559167201</v>
      </c>
      <c r="BE32" s="58"/>
      <c r="BF32" s="94">
        <v>2841.2781347110699</v>
      </c>
      <c r="BG32" s="58"/>
      <c r="BH32" s="94">
        <v>3487.79845286418</v>
      </c>
      <c r="BI32" s="58"/>
      <c r="BJ32" s="94">
        <v>4185.7646844473102</v>
      </c>
      <c r="BK32" s="58"/>
      <c r="BL32" s="20" t="s">
        <v>45</v>
      </c>
      <c r="BM32" s="94">
        <v>5198.7372897340501</v>
      </c>
      <c r="BN32" s="58"/>
      <c r="BO32" s="94">
        <v>6349.2120650104898</v>
      </c>
      <c r="BP32" s="58"/>
      <c r="BQ32" s="94">
        <v>7756.3851755947599</v>
      </c>
      <c r="BR32" s="58"/>
      <c r="BS32" s="94">
        <v>9187.0292290829402</v>
      </c>
      <c r="BT32" s="58"/>
      <c r="BU32" s="94">
        <v>11704.923887279399</v>
      </c>
      <c r="BV32" s="58"/>
      <c r="BW32" s="30"/>
      <c r="BX32" s="30"/>
      <c r="BY32" s="64"/>
      <c r="BZ32" s="64"/>
      <c r="CA32" s="64"/>
      <c r="CB32" s="64"/>
      <c r="CC32" s="64"/>
      <c r="CD32" s="64"/>
      <c r="CE32" s="64"/>
      <c r="CF32" s="64"/>
      <c r="CG32" s="64"/>
      <c r="CH32" s="64"/>
      <c r="CI32" s="64"/>
      <c r="CJ32" s="64"/>
      <c r="CK32" s="64"/>
      <c r="CL32" s="64"/>
      <c r="CM32" s="64"/>
      <c r="CN32" s="64"/>
      <c r="CO32" s="64"/>
    </row>
    <row r="33" spans="1:108" s="20" customFormat="1" x14ac:dyDescent="0.25">
      <c r="A33" s="20" t="s">
        <v>46</v>
      </c>
      <c r="B33" s="94">
        <v>2904.1818722597</v>
      </c>
      <c r="C33" s="58"/>
      <c r="D33" s="94">
        <v>3470.7271969687899</v>
      </c>
      <c r="E33" s="58"/>
      <c r="F33" s="94">
        <v>837.51454156140096</v>
      </c>
      <c r="G33" s="58"/>
      <c r="H33" s="94">
        <v>822.82897211125601</v>
      </c>
      <c r="I33" s="58"/>
      <c r="J33" s="94">
        <v>851.62951173455599</v>
      </c>
      <c r="K33" s="58"/>
      <c r="L33" s="94">
        <v>1643.43320877213</v>
      </c>
      <c r="M33" s="58"/>
      <c r="N33" s="94">
        <v>2416.0449458295502</v>
      </c>
      <c r="O33" s="58"/>
      <c r="P33" s="94">
        <v>2573.94209614993</v>
      </c>
      <c r="Q33" s="58"/>
      <c r="R33" s="94">
        <v>2368.7803948066999</v>
      </c>
      <c r="S33" s="58"/>
      <c r="T33" s="94">
        <v>2406.03638123664</v>
      </c>
      <c r="U33" s="58"/>
      <c r="V33" s="20" t="s">
        <v>46</v>
      </c>
      <c r="W33" s="94">
        <v>2749.86101501949</v>
      </c>
      <c r="X33" s="58"/>
      <c r="Y33" s="94">
        <v>3382.3465179379</v>
      </c>
      <c r="Z33" s="58"/>
      <c r="AA33" s="94">
        <v>3754.6569234349499</v>
      </c>
      <c r="AB33" s="58"/>
      <c r="AC33" s="94">
        <v>4089.1461492049302</v>
      </c>
      <c r="AD33" s="58"/>
      <c r="AE33" s="94">
        <v>4966.8080023635703</v>
      </c>
      <c r="AF33" s="58"/>
      <c r="AG33" s="94">
        <v>6030.2234646057695</v>
      </c>
      <c r="AH33" s="58"/>
      <c r="AI33" s="94">
        <v>7642.1216302724197</v>
      </c>
      <c r="AJ33" s="58"/>
      <c r="AK33" s="94">
        <v>9562.6744207289194</v>
      </c>
      <c r="AL33" s="58"/>
      <c r="AM33" s="94">
        <v>13588.6803086213</v>
      </c>
      <c r="AN33" s="58"/>
      <c r="AO33" s="94">
        <v>20462.2921753052</v>
      </c>
      <c r="AP33" s="58"/>
      <c r="AQ33" s="20" t="s">
        <v>46</v>
      </c>
      <c r="AR33" s="94">
        <v>1054.09112662748</v>
      </c>
      <c r="AS33" s="58"/>
      <c r="AT33" s="94">
        <v>1102.5792104705099</v>
      </c>
      <c r="AU33" s="58"/>
      <c r="AV33" s="94">
        <v>1199.52135649212</v>
      </c>
      <c r="AW33" s="58"/>
      <c r="AX33" s="94">
        <v>1401.12583604051</v>
      </c>
      <c r="AY33" s="58"/>
      <c r="AZ33" s="94">
        <v>1701.1538100453799</v>
      </c>
      <c r="BA33" s="58"/>
      <c r="BB33" s="94">
        <v>2138.7887545980002</v>
      </c>
      <c r="BC33" s="58"/>
      <c r="BD33" s="94">
        <v>2750.1426881398202</v>
      </c>
      <c r="BE33" s="58"/>
      <c r="BF33" s="94">
        <v>3348.3872227041802</v>
      </c>
      <c r="BG33" s="58"/>
      <c r="BH33" s="94">
        <v>4216.1965393122</v>
      </c>
      <c r="BI33" s="58"/>
      <c r="BJ33" s="94">
        <v>5199.8995021064702</v>
      </c>
      <c r="BK33" s="58"/>
      <c r="BL33" s="20" t="s">
        <v>46</v>
      </c>
      <c r="BM33" s="94">
        <v>6479.0354509107101</v>
      </c>
      <c r="BN33" s="58"/>
      <c r="BO33" s="94">
        <v>7636.7222505648297</v>
      </c>
      <c r="BP33" s="58"/>
      <c r="BQ33" s="94">
        <v>8772.9884907272408</v>
      </c>
      <c r="BR33" s="58"/>
      <c r="BS33" s="94">
        <v>11291.2830285861</v>
      </c>
      <c r="BT33" s="58"/>
      <c r="BU33" s="94">
        <v>15788.3138500635</v>
      </c>
      <c r="BV33" s="58"/>
      <c r="BW33" s="30"/>
      <c r="BX33" s="30"/>
      <c r="BY33" s="64"/>
      <c r="BZ33" s="64"/>
      <c r="CA33" s="64"/>
      <c r="CB33" s="64"/>
      <c r="CC33" s="64"/>
      <c r="CD33" s="64"/>
      <c r="CE33" s="64"/>
      <c r="CF33" s="64"/>
      <c r="CG33" s="64"/>
      <c r="CH33" s="64"/>
      <c r="CI33" s="64"/>
      <c r="CJ33" s="64"/>
      <c r="CK33" s="64"/>
      <c r="CL33" s="64"/>
      <c r="CM33" s="64"/>
      <c r="CN33" s="64"/>
      <c r="CO33" s="64"/>
    </row>
    <row r="34" spans="1:108" s="20" customFormat="1" x14ac:dyDescent="0.25">
      <c r="A34" s="20" t="s">
        <v>47</v>
      </c>
      <c r="B34" s="94">
        <v>3329.2328022892202</v>
      </c>
      <c r="C34" s="58"/>
      <c r="D34" s="94">
        <v>3938.3662668286102</v>
      </c>
      <c r="E34" s="58"/>
      <c r="F34" s="94">
        <v>1073.8871412538899</v>
      </c>
      <c r="G34" s="58"/>
      <c r="H34" s="94">
        <v>1062.12774038052</v>
      </c>
      <c r="I34" s="58"/>
      <c r="J34" s="94">
        <v>1085.06761002953</v>
      </c>
      <c r="K34" s="58"/>
      <c r="L34" s="94">
        <v>1954.6063041401801</v>
      </c>
      <c r="M34" s="58"/>
      <c r="N34" s="94">
        <v>2636.1377527337299</v>
      </c>
      <c r="O34" s="58"/>
      <c r="P34" s="94">
        <v>2969.1568553096599</v>
      </c>
      <c r="Q34" s="58"/>
      <c r="R34" s="94">
        <v>2999.0630184055999</v>
      </c>
      <c r="S34" s="58"/>
      <c r="T34" s="94">
        <v>3040.9408284333999</v>
      </c>
      <c r="U34" s="58"/>
      <c r="V34" s="20" t="s">
        <v>47</v>
      </c>
      <c r="W34" s="94">
        <v>3425.4268410679101</v>
      </c>
      <c r="X34" s="58"/>
      <c r="Y34" s="94">
        <v>3838.4411696666898</v>
      </c>
      <c r="Z34" s="58"/>
      <c r="AA34" s="94">
        <v>4406.9964262127096</v>
      </c>
      <c r="AB34" s="58"/>
      <c r="AC34" s="94">
        <v>4906.61722879436</v>
      </c>
      <c r="AD34" s="58"/>
      <c r="AE34" s="94">
        <v>5817.9539133586404</v>
      </c>
      <c r="AF34" s="58"/>
      <c r="AG34" s="94">
        <v>7029.2484329834997</v>
      </c>
      <c r="AH34" s="58"/>
      <c r="AI34" s="94">
        <v>8840.4932347193699</v>
      </c>
      <c r="AJ34" s="58"/>
      <c r="AK34" s="94">
        <v>11652.9394610498</v>
      </c>
      <c r="AL34" s="58"/>
      <c r="AM34" s="94">
        <v>16105.6805966991</v>
      </c>
      <c r="AN34" s="58"/>
      <c r="AO34" s="94">
        <v>22442.057275183299</v>
      </c>
      <c r="AP34" s="58"/>
      <c r="AQ34" s="20" t="s">
        <v>47</v>
      </c>
      <c r="AR34" s="94">
        <v>1217.7964606518501</v>
      </c>
      <c r="AS34" s="58"/>
      <c r="AT34" s="94">
        <v>1169.1795802342201</v>
      </c>
      <c r="AU34" s="58"/>
      <c r="AV34" s="94">
        <v>1513.7328110225601</v>
      </c>
      <c r="AW34" s="58"/>
      <c r="AX34" s="94">
        <v>1796.0644304121599</v>
      </c>
      <c r="AY34" s="58"/>
      <c r="AZ34" s="94">
        <v>2197.2838127172399</v>
      </c>
      <c r="BA34" s="58"/>
      <c r="BB34" s="94">
        <v>2650.8760324428899</v>
      </c>
      <c r="BC34" s="58"/>
      <c r="BD34" s="94">
        <v>3037.5606298139201</v>
      </c>
      <c r="BE34" s="58"/>
      <c r="BF34" s="94">
        <v>3663.6956663143301</v>
      </c>
      <c r="BG34" s="58"/>
      <c r="BH34" s="94">
        <v>4514.8354884678301</v>
      </c>
      <c r="BI34" s="58"/>
      <c r="BJ34" s="94">
        <v>6061.3492656875796</v>
      </c>
      <c r="BK34" s="58"/>
      <c r="BL34" s="20" t="s">
        <v>47</v>
      </c>
      <c r="BM34" s="94">
        <v>7116.2107840440203</v>
      </c>
      <c r="BN34" s="58"/>
      <c r="BO34" s="94">
        <v>9179.5905734185708</v>
      </c>
      <c r="BP34" s="58"/>
      <c r="BQ34" s="94">
        <v>11807.470456245301</v>
      </c>
      <c r="BR34" s="58"/>
      <c r="BS34" s="94">
        <v>14635.884183673499</v>
      </c>
      <c r="BT34" s="58"/>
      <c r="BU34" s="94">
        <v>19327.363446838099</v>
      </c>
      <c r="BV34" s="58"/>
      <c r="BW34" s="30"/>
      <c r="BX34" s="30"/>
      <c r="BY34" s="64"/>
      <c r="BZ34" s="64"/>
      <c r="CA34" s="64"/>
      <c r="CB34" s="64"/>
      <c r="CC34" s="64"/>
      <c r="CD34" s="64"/>
      <c r="CE34" s="64"/>
      <c r="CF34" s="64"/>
      <c r="CG34" s="64"/>
      <c r="CH34" s="64"/>
      <c r="CI34" s="64"/>
      <c r="CJ34" s="64"/>
      <c r="CK34" s="64"/>
      <c r="CL34" s="64"/>
      <c r="CM34" s="64"/>
      <c r="CN34" s="64"/>
      <c r="CO34" s="64"/>
    </row>
    <row r="35" spans="1:108" s="20" customFormat="1" x14ac:dyDescent="0.25">
      <c r="A35" s="20" t="s">
        <v>48</v>
      </c>
      <c r="B35" s="94">
        <v>2502.8673191355301</v>
      </c>
      <c r="C35" s="58"/>
      <c r="D35" s="94">
        <v>3027.9731629254502</v>
      </c>
      <c r="E35" s="58"/>
      <c r="F35" s="94">
        <v>740.52676051946401</v>
      </c>
      <c r="G35" s="58"/>
      <c r="H35" s="94">
        <v>702.58700551632398</v>
      </c>
      <c r="I35" s="58"/>
      <c r="J35" s="94">
        <v>776.14504639751704</v>
      </c>
      <c r="K35" s="58"/>
      <c r="L35" s="94">
        <v>1309.0142832558899</v>
      </c>
      <c r="M35" s="58"/>
      <c r="N35" s="94">
        <v>1807.5675931401499</v>
      </c>
      <c r="O35" s="58"/>
      <c r="P35" s="94">
        <v>1843.12920135677</v>
      </c>
      <c r="Q35" s="58"/>
      <c r="R35" s="94">
        <v>1755.75068124158</v>
      </c>
      <c r="S35" s="58"/>
      <c r="T35" s="94">
        <v>1745.7987558519801</v>
      </c>
      <c r="U35" s="58"/>
      <c r="V35" s="20" t="s">
        <v>48</v>
      </c>
      <c r="W35" s="94">
        <v>2341.2165399437599</v>
      </c>
      <c r="X35" s="58"/>
      <c r="Y35" s="94">
        <v>2800.7472042377899</v>
      </c>
      <c r="Z35" s="58"/>
      <c r="AA35" s="94">
        <v>3455.1487219819101</v>
      </c>
      <c r="AB35" s="58"/>
      <c r="AC35" s="94">
        <v>3794.21716035795</v>
      </c>
      <c r="AD35" s="58"/>
      <c r="AE35" s="94">
        <v>4283.7162505289898</v>
      </c>
      <c r="AF35" s="58"/>
      <c r="AG35" s="94">
        <v>5253.0453365898302</v>
      </c>
      <c r="AH35" s="58"/>
      <c r="AI35" s="94">
        <v>6944.1324796274703</v>
      </c>
      <c r="AJ35" s="58"/>
      <c r="AK35" s="94">
        <v>9749.4160363086194</v>
      </c>
      <c r="AL35" s="58"/>
      <c r="AM35" s="94">
        <v>13614.296551724099</v>
      </c>
      <c r="AN35" s="58"/>
      <c r="AO35" s="94">
        <v>19412.730380730402</v>
      </c>
      <c r="AP35" s="58"/>
      <c r="AQ35" s="20" t="s">
        <v>48</v>
      </c>
      <c r="AR35" s="94">
        <v>878.74081627029</v>
      </c>
      <c r="AS35" s="58"/>
      <c r="AT35" s="94">
        <v>909.27815191855905</v>
      </c>
      <c r="AU35" s="58"/>
      <c r="AV35" s="94">
        <v>1085.8859842519701</v>
      </c>
      <c r="AW35" s="58"/>
      <c r="AX35" s="94">
        <v>1198.4813247012</v>
      </c>
      <c r="AY35" s="58"/>
      <c r="AZ35" s="94">
        <v>1340.2656890230801</v>
      </c>
      <c r="BA35" s="58"/>
      <c r="BB35" s="94">
        <v>1675.7297184567301</v>
      </c>
      <c r="BC35" s="58"/>
      <c r="BD35" s="94">
        <v>2281.9197825556698</v>
      </c>
      <c r="BE35" s="58"/>
      <c r="BF35" s="94">
        <v>3187.2642689601298</v>
      </c>
      <c r="BG35" s="58"/>
      <c r="BH35" s="94">
        <v>3798.5541324794899</v>
      </c>
      <c r="BI35" s="58"/>
      <c r="BJ35" s="94">
        <v>5205.5520614954603</v>
      </c>
      <c r="BK35" s="58"/>
      <c r="BL35" s="20" t="s">
        <v>48</v>
      </c>
      <c r="BM35" s="94">
        <v>5441.4093352192403</v>
      </c>
      <c r="BN35" s="58"/>
      <c r="BO35" s="94">
        <v>7193.26537216829</v>
      </c>
      <c r="BP35" s="58"/>
      <c r="BQ35" s="94">
        <v>8180.9667370644102</v>
      </c>
      <c r="BR35" s="58"/>
      <c r="BS35" s="94">
        <v>10571.6806362802</v>
      </c>
      <c r="BT35" s="58"/>
      <c r="BU35" s="94">
        <v>14477.137222678701</v>
      </c>
      <c r="BV35" s="58"/>
      <c r="BW35" s="30"/>
      <c r="BX35" s="30"/>
      <c r="BY35" s="64"/>
      <c r="BZ35" s="64"/>
      <c r="CA35" s="64"/>
      <c r="CB35" s="64"/>
      <c r="CC35" s="64"/>
      <c r="CD35" s="64"/>
      <c r="CE35" s="64"/>
      <c r="CF35" s="64"/>
      <c r="CG35" s="64"/>
      <c r="CH35" s="64"/>
      <c r="CI35" s="64"/>
      <c r="CJ35" s="64"/>
      <c r="CK35" s="64"/>
      <c r="CL35" s="64"/>
      <c r="CM35" s="64"/>
      <c r="CN35" s="64"/>
      <c r="CO35" s="64"/>
    </row>
    <row r="36" spans="1:108" s="20" customFormat="1" ht="12.9" customHeight="1" x14ac:dyDescent="0.25">
      <c r="A36" s="20" t="s">
        <v>49</v>
      </c>
      <c r="B36" s="58">
        <v>2426.7152407129302</v>
      </c>
      <c r="C36" s="64"/>
      <c r="D36" s="58">
        <v>2872.35393013572</v>
      </c>
      <c r="E36" s="58"/>
      <c r="F36" s="58">
        <v>740.62299304534497</v>
      </c>
      <c r="G36" s="58"/>
      <c r="H36" s="58">
        <v>722.66448912611304</v>
      </c>
      <c r="I36" s="58"/>
      <c r="J36" s="58">
        <v>757.70930982883601</v>
      </c>
      <c r="K36" s="58"/>
      <c r="L36" s="58">
        <v>1406.2091246146499</v>
      </c>
      <c r="M36" s="58"/>
      <c r="N36" s="58">
        <v>1906.7056194550801</v>
      </c>
      <c r="O36" s="58"/>
      <c r="P36" s="58">
        <v>2115.0367938260301</v>
      </c>
      <c r="Q36" s="58"/>
      <c r="R36" s="58">
        <v>1982.22439635972</v>
      </c>
      <c r="S36" s="58"/>
      <c r="T36" s="58">
        <v>2005.7868159910199</v>
      </c>
      <c r="U36" s="58"/>
      <c r="V36" s="20" t="s">
        <v>49</v>
      </c>
      <c r="W36" s="58">
        <v>2325.7832391105198</v>
      </c>
      <c r="X36" s="58"/>
      <c r="Y36" s="58">
        <v>2776.5321920352199</v>
      </c>
      <c r="Z36" s="58"/>
      <c r="AA36" s="58">
        <v>3255.4863373263101</v>
      </c>
      <c r="AB36" s="58"/>
      <c r="AC36" s="58">
        <v>3731.9014770291101</v>
      </c>
      <c r="AD36" s="58"/>
      <c r="AE36" s="58">
        <v>4412.4862805780003</v>
      </c>
      <c r="AF36" s="58"/>
      <c r="AG36" s="58">
        <v>5336.51047721963</v>
      </c>
      <c r="AH36" s="58"/>
      <c r="AI36" s="58">
        <v>6656.0961587790398</v>
      </c>
      <c r="AJ36" s="58"/>
      <c r="AK36" s="58">
        <v>8560.0384935524798</v>
      </c>
      <c r="AL36" s="58"/>
      <c r="AM36" s="58">
        <v>11468.210187640399</v>
      </c>
      <c r="AN36" s="58"/>
      <c r="AO36" s="58">
        <v>15898.4250650334</v>
      </c>
      <c r="AP36" s="58"/>
      <c r="AQ36" s="20" t="s">
        <v>49</v>
      </c>
      <c r="AR36" s="58">
        <v>850.08531139942897</v>
      </c>
      <c r="AS36" s="58"/>
      <c r="AT36" s="58">
        <v>911.25128061276803</v>
      </c>
      <c r="AU36" s="58"/>
      <c r="AV36" s="58">
        <v>1054.32201912143</v>
      </c>
      <c r="AW36" s="58"/>
      <c r="AX36" s="58">
        <v>1241.30715678921</v>
      </c>
      <c r="AY36" s="58"/>
      <c r="AZ36" s="58">
        <v>1469.2623381119199</v>
      </c>
      <c r="BA36" s="58"/>
      <c r="BB36" s="58">
        <v>1797.2476294726</v>
      </c>
      <c r="BC36" s="58"/>
      <c r="BD36" s="58">
        <v>2260.4009171677399</v>
      </c>
      <c r="BE36" s="58"/>
      <c r="BF36" s="58">
        <v>2896.3482045278702</v>
      </c>
      <c r="BG36" s="58"/>
      <c r="BH36" s="58">
        <v>3613.66282792538</v>
      </c>
      <c r="BI36" s="58"/>
      <c r="BJ36" s="58">
        <v>4619.2476445974498</v>
      </c>
      <c r="BK36" s="58"/>
      <c r="BL36" s="20" t="s">
        <v>49</v>
      </c>
      <c r="BM36" s="58">
        <v>5658.36642694897</v>
      </c>
      <c r="BN36" s="58"/>
      <c r="BO36" s="58">
        <v>6749.3322899874702</v>
      </c>
      <c r="BP36" s="58"/>
      <c r="BQ36" s="58">
        <v>7937.6400738478596</v>
      </c>
      <c r="BR36" s="58"/>
      <c r="BS36" s="58">
        <v>9574.4218063103999</v>
      </c>
      <c r="BT36" s="58"/>
      <c r="BU36" s="58">
        <v>12613.398747257599</v>
      </c>
      <c r="BV36" s="58"/>
      <c r="BW36" s="30"/>
      <c r="BX36" s="30"/>
      <c r="BY36" s="64"/>
      <c r="BZ36" s="64"/>
      <c r="CA36" s="64"/>
      <c r="CB36" s="64"/>
      <c r="CC36" s="64"/>
      <c r="CD36" s="64"/>
      <c r="CE36" s="64"/>
      <c r="CF36" s="64"/>
      <c r="CG36" s="64"/>
      <c r="CH36" s="64"/>
      <c r="CI36" s="64"/>
      <c r="CJ36" s="64"/>
      <c r="CK36" s="64"/>
      <c r="CL36" s="64"/>
      <c r="CM36" s="64"/>
      <c r="CN36" s="64"/>
      <c r="CO36" s="64"/>
    </row>
    <row r="37" spans="1:108" s="6" customFormat="1" x14ac:dyDescent="0.25">
      <c r="B37" s="58"/>
      <c r="C37" s="64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23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23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23"/>
      <c r="BM37" s="58"/>
      <c r="BN37" s="58"/>
      <c r="BO37" s="58"/>
      <c r="BP37" s="58"/>
      <c r="BQ37" s="58"/>
      <c r="BR37" s="58"/>
      <c r="BS37" s="58"/>
      <c r="BT37" s="58"/>
      <c r="BU37" s="58"/>
      <c r="BV37" s="58"/>
      <c r="BW37" s="58"/>
      <c r="BX37" s="58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</row>
    <row r="38" spans="1:108" x14ac:dyDescent="0.25">
      <c r="B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8"/>
      <c r="BM38" s="58"/>
      <c r="BN38" s="58"/>
      <c r="BO38" s="58"/>
      <c r="BP38" s="58"/>
      <c r="BQ38" s="58"/>
      <c r="BR38" s="58"/>
      <c r="BS38" s="58"/>
      <c r="BT38" s="58"/>
      <c r="BU38" s="58"/>
      <c r="BV38" s="58"/>
      <c r="BW38" s="58"/>
      <c r="BX38" s="58"/>
      <c r="BY38" s="64"/>
      <c r="BZ38" s="64"/>
      <c r="CA38" s="64"/>
      <c r="CB38" s="64"/>
      <c r="CC38" s="64"/>
      <c r="CD38" s="64"/>
      <c r="CE38" s="64"/>
      <c r="CF38" s="64"/>
      <c r="CG38" s="64"/>
      <c r="CH38" s="64"/>
      <c r="CI38" s="64"/>
      <c r="CJ38" s="64"/>
      <c r="CK38" s="64"/>
      <c r="CL38" s="64"/>
      <c r="CM38" s="64"/>
      <c r="CN38" s="64"/>
      <c r="CO38" s="64"/>
      <c r="CP38" s="20"/>
      <c r="CQ38" s="20"/>
      <c r="CR38" s="20"/>
      <c r="CS38" s="20"/>
      <c r="CT38" s="20"/>
      <c r="CU38" s="20"/>
      <c r="CV38" s="20"/>
      <c r="CW38" s="20"/>
      <c r="CX38" s="20"/>
      <c r="CY38" s="20"/>
      <c r="CZ38" s="20"/>
      <c r="DA38" s="20"/>
      <c r="DB38" s="20"/>
      <c r="DC38" s="20"/>
      <c r="DD38" s="20"/>
    </row>
    <row r="39" spans="1:108" x14ac:dyDescent="0.25">
      <c r="B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58"/>
      <c r="BM39" s="58"/>
      <c r="BN39" s="58"/>
      <c r="BO39" s="58"/>
      <c r="BP39" s="58"/>
      <c r="BQ39" s="58"/>
      <c r="BR39" s="58"/>
      <c r="BS39" s="58"/>
      <c r="BT39" s="58"/>
      <c r="BU39" s="58"/>
      <c r="BV39" s="58"/>
      <c r="BW39" s="58"/>
      <c r="BX39" s="58"/>
      <c r="BY39" s="64"/>
      <c r="BZ39" s="64"/>
      <c r="CA39" s="64"/>
      <c r="CB39" s="64"/>
      <c r="CC39" s="64"/>
      <c r="CD39" s="64"/>
      <c r="CE39" s="64"/>
      <c r="CF39" s="64"/>
      <c r="CG39" s="64"/>
      <c r="CH39" s="64"/>
      <c r="CI39" s="64"/>
      <c r="CJ39" s="64"/>
      <c r="CK39" s="64"/>
      <c r="CL39" s="64"/>
      <c r="CM39" s="64"/>
      <c r="CN39" s="64"/>
      <c r="CO39" s="64"/>
      <c r="CP39" s="20"/>
      <c r="CQ39" s="20"/>
      <c r="CR39" s="20"/>
      <c r="CS39" s="20"/>
      <c r="CT39" s="20"/>
      <c r="CU39" s="20"/>
      <c r="CV39" s="20"/>
      <c r="CW39" s="20"/>
      <c r="CX39" s="20"/>
      <c r="CY39" s="20"/>
      <c r="CZ39" s="20"/>
      <c r="DA39" s="20"/>
      <c r="DB39" s="20"/>
      <c r="DC39" s="20"/>
      <c r="DD39" s="20"/>
    </row>
    <row r="40" spans="1:108" x14ac:dyDescent="0.25">
      <c r="B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58"/>
      <c r="BM40" s="58"/>
      <c r="BN40" s="58"/>
      <c r="BO40" s="58"/>
      <c r="BP40" s="58"/>
      <c r="BQ40" s="58"/>
      <c r="BR40" s="58"/>
      <c r="BS40" s="58"/>
      <c r="BT40" s="58"/>
      <c r="BU40" s="58"/>
      <c r="BV40" s="58"/>
      <c r="BW40" s="58"/>
      <c r="BX40" s="58"/>
      <c r="BY40" s="64"/>
      <c r="BZ40" s="64"/>
      <c r="CA40" s="64"/>
      <c r="CB40" s="64"/>
      <c r="CC40" s="64"/>
      <c r="CD40" s="64"/>
      <c r="CE40" s="64"/>
      <c r="CF40" s="64"/>
      <c r="CG40" s="64"/>
      <c r="CH40" s="64"/>
      <c r="CI40" s="64"/>
      <c r="CJ40" s="64"/>
      <c r="CK40" s="64"/>
      <c r="CL40" s="64"/>
      <c r="CM40" s="64"/>
      <c r="CN40" s="64"/>
      <c r="CO40" s="64"/>
      <c r="CP40" s="20"/>
      <c r="CQ40" s="20"/>
      <c r="CR40" s="20"/>
      <c r="CS40" s="20"/>
      <c r="CT40" s="20"/>
      <c r="CU40" s="20"/>
      <c r="CV40" s="20"/>
      <c r="CW40" s="20"/>
      <c r="CX40" s="20"/>
      <c r="CY40" s="20"/>
      <c r="CZ40" s="20"/>
      <c r="DA40" s="20"/>
      <c r="DB40" s="20"/>
      <c r="DC40" s="20"/>
      <c r="DD40" s="20"/>
    </row>
    <row r="41" spans="1:108" x14ac:dyDescent="0.25">
      <c r="B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M41" s="58"/>
      <c r="BN41" s="58"/>
      <c r="BO41" s="58"/>
      <c r="BP41" s="58"/>
      <c r="BQ41" s="58"/>
      <c r="BR41" s="58"/>
      <c r="BS41" s="58"/>
      <c r="BT41" s="58"/>
      <c r="BU41" s="58"/>
      <c r="BV41" s="58"/>
      <c r="BW41" s="58"/>
      <c r="BX41" s="58"/>
      <c r="BY41" s="64"/>
      <c r="BZ41" s="64"/>
      <c r="CA41" s="64"/>
      <c r="CB41" s="64"/>
      <c r="CC41" s="64"/>
      <c r="CD41" s="64"/>
      <c r="CE41" s="64"/>
      <c r="CF41" s="64"/>
      <c r="CG41" s="64"/>
      <c r="CH41" s="64"/>
      <c r="CI41" s="64"/>
      <c r="CJ41" s="64"/>
      <c r="CK41" s="64"/>
      <c r="CL41" s="64"/>
      <c r="CM41" s="64"/>
      <c r="CN41" s="64"/>
      <c r="CO41" s="64"/>
      <c r="CP41" s="20"/>
      <c r="CQ41" s="20"/>
      <c r="CR41" s="20"/>
      <c r="CS41" s="20"/>
      <c r="CT41" s="20"/>
      <c r="CU41" s="20"/>
      <c r="CV41" s="20"/>
      <c r="CW41" s="20"/>
      <c r="CX41" s="20"/>
      <c r="CY41" s="20"/>
      <c r="CZ41" s="20"/>
      <c r="DA41" s="20"/>
      <c r="DB41" s="20"/>
      <c r="DC41" s="20"/>
      <c r="DD41" s="20"/>
    </row>
    <row r="42" spans="1:108" x14ac:dyDescent="0.25">
      <c r="B42" s="5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R42" s="58"/>
      <c r="AS42" s="58"/>
      <c r="AT42" s="58"/>
      <c r="AU42" s="58"/>
      <c r="AV42" s="58"/>
      <c r="AW42" s="58"/>
      <c r="AX42" s="58"/>
      <c r="AY42" s="58"/>
      <c r="AZ42" s="58"/>
      <c r="BA42" s="58"/>
      <c r="BB42" s="58"/>
      <c r="BC42" s="58"/>
      <c r="BD42" s="58"/>
      <c r="BE42" s="58"/>
      <c r="BF42" s="58"/>
      <c r="BG42" s="58"/>
      <c r="BH42" s="58"/>
      <c r="BI42" s="58"/>
      <c r="BJ42" s="58"/>
      <c r="BK42" s="58"/>
      <c r="BM42" s="58"/>
      <c r="BN42" s="58"/>
      <c r="BO42" s="58"/>
      <c r="BP42" s="58"/>
      <c r="BQ42" s="58"/>
      <c r="BR42" s="58"/>
      <c r="BS42" s="58"/>
      <c r="BT42" s="58"/>
      <c r="BU42" s="58"/>
      <c r="BV42" s="58"/>
      <c r="BW42" s="58"/>
      <c r="BX42" s="58"/>
      <c r="BY42" s="64"/>
      <c r="BZ42" s="64"/>
      <c r="CA42" s="64"/>
      <c r="CB42" s="64"/>
      <c r="CC42" s="64"/>
      <c r="CD42" s="64"/>
      <c r="CE42" s="64"/>
      <c r="CF42" s="64"/>
      <c r="CG42" s="64"/>
      <c r="CH42" s="64"/>
      <c r="CI42" s="64"/>
      <c r="CJ42" s="64"/>
      <c r="CK42" s="64"/>
      <c r="CL42" s="64"/>
      <c r="CM42" s="64"/>
      <c r="CN42" s="64"/>
      <c r="CO42" s="64"/>
      <c r="CP42" s="20"/>
      <c r="CQ42" s="20"/>
      <c r="CR42" s="20"/>
      <c r="CS42" s="20"/>
      <c r="CT42" s="20"/>
      <c r="CU42" s="20"/>
      <c r="CV42" s="20"/>
      <c r="CW42" s="20"/>
      <c r="CX42" s="20"/>
      <c r="CY42" s="20"/>
      <c r="CZ42" s="20"/>
      <c r="DA42" s="20"/>
      <c r="DB42" s="20"/>
      <c r="DC42" s="20"/>
      <c r="DD42" s="20"/>
    </row>
    <row r="43" spans="1:108" x14ac:dyDescent="0.25">
      <c r="B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R43" s="58"/>
      <c r="AS43" s="58"/>
      <c r="AT43" s="58"/>
      <c r="AU43" s="58"/>
      <c r="AV43" s="58"/>
      <c r="AW43" s="58"/>
      <c r="AX43" s="58"/>
      <c r="AY43" s="58"/>
      <c r="AZ43" s="58"/>
      <c r="BA43" s="58"/>
      <c r="BB43" s="58"/>
      <c r="BC43" s="58"/>
      <c r="BD43" s="58"/>
      <c r="BE43" s="58"/>
      <c r="BF43" s="58"/>
      <c r="BG43" s="58"/>
      <c r="BH43" s="58"/>
      <c r="BI43" s="58"/>
      <c r="BJ43" s="58"/>
      <c r="BK43" s="58"/>
      <c r="BM43" s="58"/>
      <c r="BN43" s="58"/>
      <c r="BO43" s="58"/>
      <c r="BP43" s="58"/>
      <c r="BQ43" s="58"/>
      <c r="BR43" s="58"/>
      <c r="BS43" s="58"/>
      <c r="BT43" s="58"/>
      <c r="BU43" s="58"/>
      <c r="BV43" s="58"/>
      <c r="BW43" s="58"/>
      <c r="BX43" s="58"/>
      <c r="BY43" s="64"/>
      <c r="BZ43" s="64"/>
      <c r="CA43" s="64"/>
      <c r="CB43" s="64"/>
      <c r="CC43" s="64"/>
      <c r="CD43" s="64"/>
      <c r="CE43" s="64"/>
      <c r="CF43" s="64"/>
      <c r="CG43" s="64"/>
      <c r="CH43" s="64"/>
      <c r="CI43" s="64"/>
      <c r="CJ43" s="64"/>
      <c r="CK43" s="64"/>
      <c r="CL43" s="64"/>
      <c r="CM43" s="64"/>
      <c r="CN43" s="64"/>
      <c r="CO43" s="64"/>
      <c r="CP43" s="20"/>
      <c r="CQ43" s="20"/>
      <c r="CR43" s="20"/>
      <c r="CS43" s="20"/>
      <c r="CT43" s="20"/>
      <c r="CU43" s="20"/>
      <c r="CV43" s="20"/>
      <c r="CW43" s="20"/>
      <c r="CX43" s="20"/>
      <c r="CY43" s="20"/>
      <c r="CZ43" s="20"/>
      <c r="DA43" s="20"/>
      <c r="DB43" s="20"/>
      <c r="DC43" s="20"/>
      <c r="DD43" s="20"/>
    </row>
    <row r="44" spans="1:108" x14ac:dyDescent="0.25">
      <c r="B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R44" s="58"/>
      <c r="AS44" s="58"/>
      <c r="AT44" s="58"/>
      <c r="AU44" s="58"/>
      <c r="AV44" s="58"/>
      <c r="AW44" s="58"/>
      <c r="AX44" s="58"/>
      <c r="AY44" s="58"/>
      <c r="AZ44" s="58"/>
      <c r="BA44" s="58"/>
      <c r="BB44" s="58"/>
      <c r="BC44" s="58"/>
      <c r="BD44" s="58"/>
      <c r="BE44" s="58"/>
      <c r="BF44" s="58"/>
      <c r="BG44" s="58"/>
      <c r="BH44" s="58"/>
      <c r="BI44" s="58"/>
      <c r="BJ44" s="58"/>
      <c r="BK44" s="58"/>
      <c r="BM44" s="58"/>
      <c r="BN44" s="58"/>
      <c r="BO44" s="58"/>
      <c r="BP44" s="58"/>
      <c r="BQ44" s="58"/>
      <c r="BR44" s="58"/>
      <c r="BS44" s="58"/>
      <c r="BT44" s="58"/>
      <c r="BU44" s="58"/>
      <c r="BV44" s="58"/>
      <c r="BW44" s="58"/>
      <c r="BX44" s="58"/>
      <c r="BY44" s="64"/>
      <c r="BZ44" s="64"/>
      <c r="CA44" s="64"/>
      <c r="CB44" s="64"/>
      <c r="CC44" s="64"/>
      <c r="CD44" s="64"/>
      <c r="CE44" s="64"/>
      <c r="CF44" s="64"/>
      <c r="CG44" s="64"/>
      <c r="CH44" s="64"/>
      <c r="CI44" s="64"/>
      <c r="CJ44" s="64"/>
      <c r="CK44" s="64"/>
      <c r="CL44" s="64"/>
      <c r="CM44" s="64"/>
      <c r="CN44" s="64"/>
      <c r="CO44" s="64"/>
      <c r="CP44" s="20"/>
      <c r="CQ44" s="20"/>
      <c r="CR44" s="20"/>
      <c r="CS44" s="20"/>
      <c r="CT44" s="20"/>
      <c r="CU44" s="20"/>
      <c r="CV44" s="20"/>
      <c r="CW44" s="20"/>
      <c r="CX44" s="20"/>
      <c r="CY44" s="20"/>
      <c r="CZ44" s="20"/>
      <c r="DA44" s="20"/>
      <c r="DB44" s="20"/>
      <c r="DC44" s="20"/>
      <c r="DD44" s="20"/>
    </row>
    <row r="45" spans="1:108" x14ac:dyDescent="0.25">
      <c r="B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R45" s="58"/>
      <c r="AS45" s="58"/>
      <c r="AT45" s="58"/>
      <c r="AU45" s="58"/>
      <c r="AV45" s="58"/>
      <c r="AW45" s="58"/>
      <c r="AX45" s="58"/>
      <c r="AY45" s="58"/>
      <c r="AZ45" s="58"/>
      <c r="BA45" s="58"/>
      <c r="BB45" s="58"/>
      <c r="BC45" s="58"/>
      <c r="BD45" s="58"/>
      <c r="BE45" s="58"/>
      <c r="BF45" s="58"/>
      <c r="BG45" s="58"/>
      <c r="BH45" s="58"/>
      <c r="BI45" s="58"/>
      <c r="BJ45" s="58"/>
      <c r="BK45" s="58"/>
      <c r="BM45" s="58"/>
      <c r="BN45" s="58"/>
      <c r="BO45" s="58"/>
      <c r="BP45" s="58"/>
      <c r="BQ45" s="58"/>
      <c r="BR45" s="58"/>
      <c r="BS45" s="58"/>
      <c r="BT45" s="58"/>
      <c r="BU45" s="58"/>
      <c r="BV45" s="58"/>
      <c r="BW45" s="58"/>
      <c r="BX45" s="58"/>
      <c r="BY45" s="64"/>
      <c r="BZ45" s="64"/>
      <c r="CA45" s="64"/>
      <c r="CB45" s="64"/>
      <c r="CC45" s="64"/>
      <c r="CD45" s="64"/>
      <c r="CE45" s="64"/>
      <c r="CF45" s="64"/>
      <c r="CG45" s="64"/>
      <c r="CH45" s="64"/>
      <c r="CI45" s="64"/>
      <c r="CJ45" s="64"/>
      <c r="CK45" s="64"/>
      <c r="CL45" s="64"/>
      <c r="CM45" s="64"/>
      <c r="CN45" s="64"/>
      <c r="CO45" s="64"/>
      <c r="CP45" s="20"/>
      <c r="CQ45" s="20"/>
      <c r="CR45" s="20"/>
      <c r="CS45" s="20"/>
      <c r="CT45" s="20"/>
      <c r="CU45" s="20"/>
      <c r="CV45" s="20"/>
      <c r="CW45" s="20"/>
      <c r="CX45" s="20"/>
      <c r="CY45" s="20"/>
      <c r="CZ45" s="20"/>
      <c r="DA45" s="20"/>
      <c r="DB45" s="20"/>
      <c r="DC45" s="20"/>
      <c r="DD45" s="20"/>
    </row>
    <row r="46" spans="1:108" x14ac:dyDescent="0.25">
      <c r="B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R46" s="58"/>
      <c r="AS46" s="58"/>
      <c r="AT46" s="58"/>
      <c r="AU46" s="58"/>
      <c r="AV46" s="58"/>
      <c r="AW46" s="58"/>
      <c r="AX46" s="58"/>
      <c r="AY46" s="58"/>
      <c r="AZ46" s="58"/>
      <c r="BA46" s="58"/>
      <c r="BB46" s="58"/>
      <c r="BC46" s="58"/>
      <c r="BD46" s="58"/>
      <c r="BE46" s="58"/>
      <c r="BF46" s="58"/>
      <c r="BG46" s="58"/>
      <c r="BH46" s="58"/>
      <c r="BI46" s="58"/>
      <c r="BJ46" s="58"/>
      <c r="BK46" s="58"/>
      <c r="BM46" s="58"/>
      <c r="BN46" s="58"/>
      <c r="BO46" s="58"/>
      <c r="BP46" s="58"/>
      <c r="BQ46" s="58"/>
      <c r="BR46" s="58"/>
      <c r="BS46" s="58"/>
      <c r="BT46" s="58"/>
      <c r="BU46" s="58"/>
      <c r="BV46" s="58"/>
      <c r="BW46" s="58"/>
      <c r="BX46" s="58"/>
      <c r="BY46" s="64"/>
      <c r="BZ46" s="64"/>
      <c r="CA46" s="64"/>
      <c r="CB46" s="64"/>
      <c r="CC46" s="64"/>
      <c r="CD46" s="64"/>
      <c r="CE46" s="64"/>
      <c r="CF46" s="64"/>
      <c r="CG46" s="64"/>
      <c r="CH46" s="64"/>
      <c r="CI46" s="64"/>
      <c r="CJ46" s="64"/>
      <c r="CK46" s="64"/>
      <c r="CL46" s="64"/>
      <c r="CM46" s="64"/>
      <c r="CN46" s="64"/>
      <c r="CO46" s="64"/>
      <c r="CP46" s="20"/>
      <c r="CQ46" s="20"/>
      <c r="CR46" s="20"/>
      <c r="CS46" s="20"/>
      <c r="CT46" s="20"/>
      <c r="CU46" s="20"/>
      <c r="CV46" s="20"/>
      <c r="CW46" s="20"/>
      <c r="CX46" s="20"/>
      <c r="CY46" s="20"/>
      <c r="CZ46" s="20"/>
      <c r="DA46" s="20"/>
      <c r="DB46" s="20"/>
      <c r="DC46" s="20"/>
      <c r="DD46" s="20"/>
    </row>
    <row r="47" spans="1:108" x14ac:dyDescent="0.25">
      <c r="B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R47" s="58"/>
      <c r="AS47" s="58"/>
      <c r="AT47" s="58"/>
      <c r="AU47" s="58"/>
      <c r="AV47" s="58"/>
      <c r="AW47" s="58"/>
      <c r="AX47" s="58"/>
      <c r="AY47" s="58"/>
      <c r="AZ47" s="58"/>
      <c r="BA47" s="58"/>
      <c r="BB47" s="58"/>
      <c r="BC47" s="58"/>
      <c r="BD47" s="58"/>
      <c r="BE47" s="58"/>
      <c r="BF47" s="58"/>
      <c r="BG47" s="58"/>
      <c r="BH47" s="58"/>
      <c r="BI47" s="58"/>
      <c r="BJ47" s="58"/>
      <c r="BK47" s="58"/>
      <c r="BM47" s="58"/>
      <c r="BN47" s="58"/>
      <c r="BO47" s="58"/>
      <c r="BP47" s="58"/>
      <c r="BQ47" s="58"/>
      <c r="BR47" s="58"/>
      <c r="BS47" s="58"/>
      <c r="BT47" s="58"/>
      <c r="BU47" s="58"/>
      <c r="BV47" s="58"/>
      <c r="BW47" s="58"/>
      <c r="BX47" s="58"/>
      <c r="BY47" s="64"/>
      <c r="BZ47" s="64"/>
      <c r="CA47" s="64"/>
      <c r="CB47" s="64"/>
      <c r="CC47" s="64"/>
      <c r="CD47" s="64"/>
      <c r="CE47" s="64"/>
      <c r="CF47" s="64"/>
      <c r="CG47" s="64"/>
      <c r="CH47" s="64"/>
      <c r="CI47" s="64"/>
      <c r="CJ47" s="64"/>
      <c r="CK47" s="64"/>
      <c r="CL47" s="64"/>
      <c r="CM47" s="64"/>
      <c r="CN47" s="64"/>
      <c r="CO47" s="64"/>
      <c r="CP47" s="20"/>
      <c r="CQ47" s="20"/>
      <c r="CR47" s="20"/>
      <c r="CS47" s="20"/>
      <c r="CT47" s="20"/>
      <c r="CU47" s="20"/>
      <c r="CV47" s="20"/>
      <c r="CW47" s="20"/>
      <c r="CX47" s="20"/>
      <c r="CY47" s="20"/>
      <c r="CZ47" s="20"/>
      <c r="DA47" s="20"/>
      <c r="DB47" s="20"/>
      <c r="DC47" s="20"/>
      <c r="DD47" s="20"/>
    </row>
    <row r="48" spans="1:108" x14ac:dyDescent="0.25">
      <c r="B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8"/>
      <c r="AM48" s="58"/>
      <c r="AN48" s="58"/>
      <c r="AO48" s="58"/>
      <c r="AP48" s="58"/>
      <c r="AR48" s="58"/>
      <c r="AS48" s="58"/>
      <c r="AT48" s="58"/>
      <c r="AU48" s="58"/>
      <c r="AV48" s="58"/>
      <c r="AW48" s="58"/>
      <c r="AX48" s="58"/>
      <c r="AY48" s="58"/>
      <c r="AZ48" s="58"/>
      <c r="BA48" s="58"/>
      <c r="BB48" s="58"/>
      <c r="BC48" s="58"/>
      <c r="BD48" s="58"/>
      <c r="BE48" s="58"/>
      <c r="BF48" s="58"/>
      <c r="BG48" s="58"/>
      <c r="BH48" s="58"/>
      <c r="BI48" s="58"/>
      <c r="BJ48" s="58"/>
      <c r="BK48" s="58"/>
      <c r="BM48" s="58"/>
      <c r="BN48" s="58"/>
      <c r="BO48" s="58"/>
      <c r="BP48" s="58"/>
      <c r="BQ48" s="58"/>
      <c r="BR48" s="58"/>
      <c r="BS48" s="58"/>
      <c r="BT48" s="58"/>
      <c r="BU48" s="58"/>
      <c r="BV48" s="58"/>
      <c r="BW48" s="58"/>
      <c r="BX48" s="58"/>
      <c r="BY48" s="64"/>
      <c r="BZ48" s="64"/>
      <c r="CA48" s="64"/>
      <c r="CB48" s="64"/>
      <c r="CC48" s="64"/>
      <c r="CD48" s="64"/>
      <c r="CE48" s="64"/>
      <c r="CF48" s="64"/>
      <c r="CG48" s="64"/>
      <c r="CH48" s="64"/>
      <c r="CI48" s="64"/>
      <c r="CJ48" s="64"/>
      <c r="CK48" s="64"/>
      <c r="CL48" s="64"/>
      <c r="CM48" s="64"/>
      <c r="CN48" s="64"/>
      <c r="CO48" s="64"/>
      <c r="CP48" s="20"/>
      <c r="CQ48" s="20"/>
      <c r="CR48" s="20"/>
      <c r="CS48" s="20"/>
      <c r="CT48" s="20"/>
      <c r="CU48" s="20"/>
      <c r="CV48" s="20"/>
      <c r="CW48" s="20"/>
      <c r="CX48" s="20"/>
      <c r="CY48" s="20"/>
      <c r="CZ48" s="20"/>
      <c r="DA48" s="20"/>
      <c r="DB48" s="20"/>
      <c r="DC48" s="20"/>
      <c r="DD48" s="20"/>
    </row>
    <row r="49" spans="2:108" x14ac:dyDescent="0.25">
      <c r="B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8"/>
      <c r="AI49" s="58"/>
      <c r="AJ49" s="58"/>
      <c r="AK49" s="58"/>
      <c r="AL49" s="58"/>
      <c r="AM49" s="58"/>
      <c r="AN49" s="58"/>
      <c r="AO49" s="58"/>
      <c r="AP49" s="58"/>
      <c r="AR49" s="58"/>
      <c r="AS49" s="58"/>
      <c r="AT49" s="58"/>
      <c r="AU49" s="58"/>
      <c r="AV49" s="58"/>
      <c r="AW49" s="58"/>
      <c r="AX49" s="58"/>
      <c r="AY49" s="58"/>
      <c r="AZ49" s="58"/>
      <c r="BA49" s="58"/>
      <c r="BB49" s="58"/>
      <c r="BC49" s="58"/>
      <c r="BD49" s="58"/>
      <c r="BE49" s="58"/>
      <c r="BF49" s="58"/>
      <c r="BG49" s="58"/>
      <c r="BH49" s="58"/>
      <c r="BI49" s="58"/>
      <c r="BJ49" s="58"/>
      <c r="BK49" s="58"/>
      <c r="BM49" s="58"/>
      <c r="BN49" s="58"/>
      <c r="BO49" s="58"/>
      <c r="BP49" s="58"/>
      <c r="BQ49" s="58"/>
      <c r="BR49" s="58"/>
      <c r="BS49" s="58"/>
      <c r="BT49" s="58"/>
      <c r="BU49" s="58"/>
      <c r="BV49" s="58"/>
      <c r="BW49" s="58"/>
      <c r="BX49" s="58"/>
      <c r="BY49" s="64"/>
      <c r="BZ49" s="64"/>
      <c r="CA49" s="64"/>
      <c r="CB49" s="64"/>
      <c r="CC49" s="64"/>
      <c r="CD49" s="64"/>
      <c r="CE49" s="64"/>
      <c r="CF49" s="64"/>
      <c r="CG49" s="64"/>
      <c r="CH49" s="64"/>
      <c r="CI49" s="64"/>
      <c r="CJ49" s="64"/>
      <c r="CK49" s="64"/>
      <c r="CL49" s="64"/>
      <c r="CM49" s="64"/>
      <c r="CN49" s="64"/>
      <c r="CO49" s="64"/>
      <c r="CP49" s="20"/>
      <c r="CQ49" s="20"/>
      <c r="CR49" s="20"/>
      <c r="CS49" s="20"/>
      <c r="CT49" s="20"/>
      <c r="CU49" s="20"/>
      <c r="CV49" s="20"/>
      <c r="CW49" s="20"/>
      <c r="CX49" s="20"/>
      <c r="CY49" s="20"/>
      <c r="CZ49" s="20"/>
      <c r="DA49" s="20"/>
      <c r="DB49" s="20"/>
      <c r="DC49" s="20"/>
      <c r="DD49" s="20"/>
    </row>
    <row r="50" spans="2:108" x14ac:dyDescent="0.25">
      <c r="B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J50" s="58"/>
      <c r="AK50" s="58"/>
      <c r="AL50" s="58"/>
      <c r="AM50" s="58"/>
      <c r="AN50" s="58"/>
      <c r="AO50" s="58"/>
      <c r="AP50" s="58"/>
      <c r="AR50" s="58"/>
      <c r="AS50" s="58"/>
      <c r="AT50" s="58"/>
      <c r="AU50" s="58"/>
      <c r="AV50" s="58"/>
      <c r="AW50" s="58"/>
      <c r="AX50" s="58"/>
      <c r="AY50" s="58"/>
      <c r="AZ50" s="58"/>
      <c r="BA50" s="58"/>
      <c r="BB50" s="58"/>
      <c r="BC50" s="58"/>
      <c r="BD50" s="58"/>
      <c r="BE50" s="58"/>
      <c r="BF50" s="58"/>
      <c r="BG50" s="58"/>
      <c r="BH50" s="58"/>
      <c r="BI50" s="58"/>
      <c r="BJ50" s="58"/>
      <c r="BK50" s="58"/>
      <c r="BM50" s="58"/>
      <c r="BN50" s="58"/>
      <c r="BO50" s="58"/>
      <c r="BP50" s="58"/>
      <c r="BQ50" s="58"/>
      <c r="BR50" s="58"/>
      <c r="BS50" s="58"/>
      <c r="BT50" s="58"/>
      <c r="BU50" s="58"/>
      <c r="BV50" s="58"/>
      <c r="BW50" s="58"/>
      <c r="BX50" s="58"/>
      <c r="BY50" s="64"/>
      <c r="BZ50" s="64"/>
      <c r="CA50" s="64"/>
      <c r="CB50" s="64"/>
      <c r="CC50" s="64"/>
      <c r="CD50" s="64"/>
      <c r="CE50" s="64"/>
      <c r="CF50" s="64"/>
      <c r="CG50" s="64"/>
      <c r="CH50" s="64"/>
      <c r="CI50" s="64"/>
      <c r="CJ50" s="64"/>
      <c r="CK50" s="64"/>
      <c r="CL50" s="64"/>
      <c r="CM50" s="64"/>
      <c r="CN50" s="64"/>
      <c r="CO50" s="64"/>
      <c r="CP50" s="20"/>
      <c r="CQ50" s="20"/>
      <c r="CR50" s="20"/>
      <c r="CS50" s="20"/>
      <c r="CT50" s="20"/>
      <c r="CU50" s="20"/>
      <c r="CV50" s="20"/>
      <c r="CW50" s="20"/>
      <c r="CX50" s="20"/>
      <c r="CY50" s="20"/>
      <c r="CZ50" s="20"/>
      <c r="DA50" s="20"/>
      <c r="DB50" s="20"/>
      <c r="DC50" s="20"/>
      <c r="DD50" s="20"/>
    </row>
    <row r="51" spans="2:108" x14ac:dyDescent="0.25">
      <c r="B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W51" s="58"/>
      <c r="X51" s="58"/>
      <c r="Y51" s="58"/>
      <c r="Z51" s="58"/>
      <c r="AA51" s="58"/>
      <c r="AB51" s="58"/>
      <c r="AC51" s="58"/>
      <c r="AD51" s="58"/>
      <c r="AE51" s="58"/>
      <c r="AF51" s="58"/>
      <c r="AG51" s="58"/>
      <c r="AH51" s="58"/>
      <c r="AI51" s="58"/>
      <c r="AJ51" s="58"/>
      <c r="AK51" s="58"/>
      <c r="AL51" s="58"/>
      <c r="AM51" s="58"/>
      <c r="AN51" s="58"/>
      <c r="AO51" s="58"/>
      <c r="AP51" s="58"/>
      <c r="AR51" s="58"/>
      <c r="AS51" s="58"/>
      <c r="AT51" s="58"/>
      <c r="AU51" s="58"/>
      <c r="AV51" s="58"/>
      <c r="AW51" s="58"/>
      <c r="AX51" s="58"/>
      <c r="AY51" s="58"/>
      <c r="AZ51" s="58"/>
      <c r="BA51" s="58"/>
      <c r="BB51" s="58"/>
      <c r="BC51" s="58"/>
      <c r="BD51" s="58"/>
      <c r="BE51" s="58"/>
      <c r="BF51" s="58"/>
      <c r="BG51" s="58"/>
      <c r="BH51" s="58"/>
      <c r="BI51" s="58"/>
      <c r="BJ51" s="58"/>
      <c r="BK51" s="58"/>
      <c r="BM51" s="58"/>
      <c r="BN51" s="58"/>
      <c r="BO51" s="58"/>
      <c r="BP51" s="58"/>
      <c r="BQ51" s="58"/>
      <c r="BR51" s="58"/>
      <c r="BS51" s="58"/>
      <c r="BT51" s="58"/>
      <c r="BU51" s="58"/>
      <c r="BV51" s="58"/>
      <c r="BW51" s="58"/>
      <c r="BX51" s="58"/>
      <c r="BY51" s="64"/>
      <c r="BZ51" s="64"/>
      <c r="CA51" s="64"/>
      <c r="CB51" s="64"/>
      <c r="CC51" s="64"/>
      <c r="CD51" s="64"/>
      <c r="CE51" s="64"/>
      <c r="CF51" s="64"/>
      <c r="CG51" s="64"/>
      <c r="CH51" s="64"/>
      <c r="CI51" s="64"/>
      <c r="CJ51" s="64"/>
      <c r="CK51" s="64"/>
      <c r="CL51" s="64"/>
      <c r="CM51" s="64"/>
      <c r="CN51" s="64"/>
      <c r="CO51" s="64"/>
      <c r="CP51" s="20"/>
      <c r="CQ51" s="20"/>
      <c r="CR51" s="20"/>
      <c r="CS51" s="20"/>
      <c r="CT51" s="20"/>
      <c r="CU51" s="20"/>
      <c r="CV51" s="20"/>
      <c r="CW51" s="20"/>
      <c r="CX51" s="20"/>
      <c r="CY51" s="20"/>
      <c r="CZ51" s="20"/>
      <c r="DA51" s="20"/>
      <c r="DB51" s="20"/>
      <c r="DC51" s="20"/>
      <c r="DD51" s="20"/>
    </row>
    <row r="52" spans="2:108" x14ac:dyDescent="0.25">
      <c r="B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  <c r="AM52" s="58"/>
      <c r="AN52" s="58"/>
      <c r="AO52" s="58"/>
      <c r="AP52" s="58"/>
      <c r="AR52" s="58"/>
      <c r="AS52" s="58"/>
      <c r="AT52" s="58"/>
      <c r="AU52" s="58"/>
      <c r="AV52" s="58"/>
      <c r="AW52" s="58"/>
      <c r="AX52" s="58"/>
      <c r="AY52" s="58"/>
      <c r="AZ52" s="58"/>
      <c r="BA52" s="58"/>
      <c r="BB52" s="58"/>
      <c r="BC52" s="58"/>
      <c r="BD52" s="58"/>
      <c r="BE52" s="58"/>
      <c r="BF52" s="58"/>
      <c r="BG52" s="58"/>
      <c r="BH52" s="58"/>
      <c r="BI52" s="58"/>
      <c r="BJ52" s="58"/>
      <c r="BK52" s="58"/>
      <c r="BM52" s="58"/>
      <c r="BN52" s="58"/>
      <c r="BO52" s="58"/>
      <c r="BP52" s="58"/>
      <c r="BQ52" s="58"/>
      <c r="BR52" s="58"/>
      <c r="BS52" s="58"/>
      <c r="BT52" s="58"/>
      <c r="BU52" s="58"/>
      <c r="BV52" s="58"/>
      <c r="BW52" s="58"/>
      <c r="BX52" s="58"/>
      <c r="BY52" s="64"/>
      <c r="BZ52" s="64"/>
      <c r="CA52" s="64"/>
      <c r="CB52" s="64"/>
      <c r="CC52" s="64"/>
      <c r="CD52" s="64"/>
      <c r="CE52" s="64"/>
      <c r="CF52" s="64"/>
      <c r="CG52" s="64"/>
      <c r="CH52" s="64"/>
      <c r="CI52" s="64"/>
      <c r="CJ52" s="64"/>
      <c r="CK52" s="64"/>
      <c r="CL52" s="64"/>
      <c r="CM52" s="64"/>
      <c r="CN52" s="64"/>
      <c r="CO52" s="64"/>
      <c r="CP52" s="20"/>
      <c r="CQ52" s="20"/>
      <c r="CR52" s="20"/>
      <c r="CS52" s="20"/>
      <c r="CT52" s="20"/>
      <c r="CU52" s="20"/>
      <c r="CV52" s="20"/>
      <c r="CW52" s="20"/>
      <c r="CX52" s="20"/>
      <c r="CY52" s="20"/>
      <c r="CZ52" s="20"/>
      <c r="DA52" s="20"/>
      <c r="DB52" s="20"/>
      <c r="DC52" s="20"/>
      <c r="DD52" s="20"/>
    </row>
    <row r="53" spans="2:108" x14ac:dyDescent="0.25">
      <c r="B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8"/>
      <c r="AN53" s="58"/>
      <c r="AO53" s="58"/>
      <c r="AP53" s="58"/>
      <c r="AR53" s="58"/>
      <c r="AS53" s="58"/>
      <c r="AT53" s="58"/>
      <c r="AU53" s="58"/>
      <c r="AV53" s="58"/>
      <c r="AW53" s="58"/>
      <c r="AX53" s="58"/>
      <c r="AY53" s="58"/>
      <c r="AZ53" s="58"/>
      <c r="BA53" s="58"/>
      <c r="BB53" s="58"/>
      <c r="BC53" s="58"/>
      <c r="BD53" s="58"/>
      <c r="BE53" s="58"/>
      <c r="BF53" s="58"/>
      <c r="BG53" s="58"/>
      <c r="BH53" s="58"/>
      <c r="BI53" s="58"/>
      <c r="BJ53" s="58"/>
      <c r="BK53" s="58"/>
      <c r="BM53" s="58"/>
      <c r="BN53" s="58"/>
      <c r="BO53" s="58"/>
      <c r="BP53" s="58"/>
      <c r="BQ53" s="58"/>
      <c r="BR53" s="58"/>
      <c r="BS53" s="58"/>
      <c r="BT53" s="58"/>
      <c r="BU53" s="58"/>
      <c r="BV53" s="58"/>
      <c r="BW53" s="58"/>
      <c r="BX53" s="58"/>
      <c r="BY53" s="64"/>
      <c r="BZ53" s="64"/>
      <c r="CA53" s="64"/>
      <c r="CB53" s="64"/>
      <c r="CC53" s="64"/>
      <c r="CD53" s="64"/>
      <c r="CE53" s="64"/>
      <c r="CF53" s="64"/>
      <c r="CG53" s="64"/>
      <c r="CH53" s="64"/>
      <c r="CI53" s="64"/>
      <c r="CJ53" s="64"/>
      <c r="CK53" s="64"/>
      <c r="CL53" s="64"/>
      <c r="CM53" s="64"/>
      <c r="CN53" s="64"/>
      <c r="CO53" s="64"/>
      <c r="CP53" s="20"/>
      <c r="CQ53" s="20"/>
      <c r="CR53" s="20"/>
      <c r="CS53" s="20"/>
      <c r="CT53" s="20"/>
      <c r="CU53" s="20"/>
      <c r="CV53" s="20"/>
      <c r="CW53" s="20"/>
      <c r="CX53" s="20"/>
      <c r="CY53" s="20"/>
      <c r="CZ53" s="20"/>
      <c r="DA53" s="20"/>
      <c r="DB53" s="20"/>
      <c r="DC53" s="20"/>
      <c r="DD53" s="20"/>
    </row>
    <row r="54" spans="2:108" x14ac:dyDescent="0.25">
      <c r="B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8"/>
      <c r="AK54" s="58"/>
      <c r="AL54" s="58"/>
      <c r="AM54" s="58"/>
      <c r="AN54" s="58"/>
      <c r="AO54" s="58"/>
      <c r="AP54" s="58"/>
      <c r="AR54" s="58"/>
      <c r="AS54" s="58"/>
      <c r="AT54" s="58"/>
      <c r="AU54" s="58"/>
      <c r="AV54" s="58"/>
      <c r="AW54" s="58"/>
      <c r="AX54" s="58"/>
      <c r="AY54" s="58"/>
      <c r="AZ54" s="58"/>
      <c r="BA54" s="58"/>
      <c r="BB54" s="58"/>
      <c r="BC54" s="58"/>
      <c r="BD54" s="58"/>
      <c r="BE54" s="58"/>
      <c r="BF54" s="58"/>
      <c r="BG54" s="58"/>
      <c r="BH54" s="58"/>
      <c r="BI54" s="58"/>
      <c r="BJ54" s="58"/>
      <c r="BK54" s="58"/>
      <c r="BM54" s="58"/>
      <c r="BN54" s="58"/>
      <c r="BO54" s="58"/>
      <c r="BP54" s="58"/>
      <c r="BQ54" s="58"/>
      <c r="BR54" s="58"/>
      <c r="BS54" s="58"/>
      <c r="BT54" s="58"/>
      <c r="BU54" s="58"/>
      <c r="BV54" s="58"/>
      <c r="BW54" s="58"/>
      <c r="BX54" s="58"/>
      <c r="BY54" s="64"/>
      <c r="BZ54" s="64"/>
      <c r="CA54" s="64"/>
      <c r="CB54" s="64"/>
      <c r="CC54" s="64"/>
      <c r="CD54" s="64"/>
      <c r="CE54" s="64"/>
      <c r="CF54" s="64"/>
      <c r="CG54" s="64"/>
      <c r="CH54" s="64"/>
      <c r="CI54" s="64"/>
      <c r="CJ54" s="64"/>
      <c r="CK54" s="64"/>
      <c r="CL54" s="64"/>
      <c r="CM54" s="64"/>
      <c r="CN54" s="64"/>
      <c r="CO54" s="64"/>
      <c r="CP54" s="20"/>
      <c r="CQ54" s="20"/>
      <c r="CR54" s="20"/>
      <c r="CS54" s="20"/>
      <c r="CT54" s="20"/>
      <c r="CU54" s="20"/>
      <c r="CV54" s="20"/>
      <c r="CW54" s="20"/>
      <c r="CX54" s="20"/>
      <c r="CY54" s="20"/>
      <c r="CZ54" s="20"/>
      <c r="DA54" s="20"/>
      <c r="DB54" s="20"/>
      <c r="DC54" s="20"/>
      <c r="DD54" s="20"/>
    </row>
    <row r="55" spans="2:108" x14ac:dyDescent="0.25">
      <c r="B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R55" s="58"/>
      <c r="AS55" s="58"/>
      <c r="AT55" s="58"/>
      <c r="AU55" s="58"/>
      <c r="AV55" s="58"/>
      <c r="AW55" s="58"/>
      <c r="AX55" s="58"/>
      <c r="AY55" s="58"/>
      <c r="AZ55" s="58"/>
      <c r="BA55" s="58"/>
      <c r="BB55" s="58"/>
      <c r="BC55" s="58"/>
      <c r="BD55" s="58"/>
      <c r="BE55" s="58"/>
      <c r="BF55" s="58"/>
      <c r="BG55" s="58"/>
      <c r="BH55" s="58"/>
      <c r="BI55" s="58"/>
      <c r="BJ55" s="58"/>
      <c r="BK55" s="58"/>
      <c r="BM55" s="58"/>
      <c r="BN55" s="58"/>
      <c r="BO55" s="58"/>
      <c r="BP55" s="58"/>
      <c r="BQ55" s="58"/>
      <c r="BR55" s="58"/>
      <c r="BS55" s="58"/>
      <c r="BT55" s="58"/>
      <c r="BU55" s="58"/>
      <c r="BV55" s="58"/>
      <c r="BW55" s="58"/>
      <c r="BX55" s="58"/>
      <c r="BY55" s="64"/>
      <c r="BZ55" s="64"/>
      <c r="CA55" s="64"/>
      <c r="CB55" s="64"/>
      <c r="CC55" s="64"/>
      <c r="CD55" s="64"/>
      <c r="CE55" s="64"/>
      <c r="CF55" s="64"/>
      <c r="CG55" s="64"/>
      <c r="CH55" s="64"/>
      <c r="CI55" s="64"/>
      <c r="CJ55" s="64"/>
      <c r="CK55" s="64"/>
      <c r="CL55" s="64"/>
      <c r="CM55" s="64"/>
      <c r="CN55" s="64"/>
      <c r="CO55" s="64"/>
      <c r="CP55" s="20"/>
      <c r="CQ55" s="20"/>
      <c r="CR55" s="20"/>
      <c r="CS55" s="20"/>
      <c r="CT55" s="20"/>
      <c r="CU55" s="20"/>
      <c r="CV55" s="20"/>
      <c r="CW55" s="20"/>
      <c r="CX55" s="20"/>
      <c r="CY55" s="20"/>
      <c r="CZ55" s="20"/>
      <c r="DA55" s="20"/>
      <c r="DB55" s="20"/>
      <c r="DC55" s="20"/>
      <c r="DD55" s="20"/>
    </row>
    <row r="56" spans="2:108" x14ac:dyDescent="0.25">
      <c r="B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W56" s="58"/>
      <c r="X56" s="58"/>
      <c r="Y56" s="58"/>
      <c r="Z56" s="58"/>
      <c r="AA56" s="58"/>
      <c r="AB56" s="58"/>
      <c r="AC56" s="58"/>
      <c r="AD56" s="58"/>
      <c r="AE56" s="58"/>
      <c r="AF56" s="58"/>
      <c r="AG56" s="58"/>
      <c r="AH56" s="58"/>
      <c r="AI56" s="58"/>
      <c r="AJ56" s="58"/>
      <c r="AK56" s="58"/>
      <c r="AL56" s="58"/>
      <c r="AM56" s="58"/>
      <c r="AN56" s="58"/>
      <c r="AO56" s="58"/>
      <c r="AP56" s="58"/>
      <c r="AR56" s="58"/>
      <c r="AS56" s="58"/>
      <c r="AT56" s="58"/>
      <c r="AU56" s="58"/>
      <c r="AV56" s="58"/>
      <c r="AW56" s="58"/>
      <c r="AX56" s="58"/>
      <c r="AY56" s="58"/>
      <c r="AZ56" s="58"/>
      <c r="BA56" s="58"/>
      <c r="BB56" s="58"/>
      <c r="BC56" s="58"/>
      <c r="BD56" s="58"/>
      <c r="BE56" s="58"/>
      <c r="BF56" s="58"/>
      <c r="BG56" s="58"/>
      <c r="BH56" s="58"/>
      <c r="BI56" s="58"/>
      <c r="BJ56" s="58"/>
      <c r="BK56" s="58"/>
      <c r="BM56" s="58"/>
      <c r="BN56" s="58"/>
      <c r="BO56" s="58"/>
      <c r="BP56" s="58"/>
      <c r="BQ56" s="58"/>
      <c r="BR56" s="58"/>
      <c r="BS56" s="58"/>
      <c r="BT56" s="58"/>
      <c r="BU56" s="58"/>
      <c r="BV56" s="58"/>
      <c r="BW56" s="58"/>
      <c r="BX56" s="58"/>
      <c r="BY56" s="64"/>
      <c r="BZ56" s="64"/>
      <c r="CA56" s="64"/>
      <c r="CB56" s="64"/>
      <c r="CC56" s="64"/>
      <c r="CD56" s="64"/>
      <c r="CE56" s="64"/>
      <c r="CF56" s="64"/>
      <c r="CG56" s="64"/>
      <c r="CH56" s="64"/>
      <c r="CI56" s="64"/>
      <c r="CJ56" s="64"/>
      <c r="CK56" s="64"/>
      <c r="CL56" s="64"/>
      <c r="CM56" s="64"/>
      <c r="CN56" s="64"/>
      <c r="CO56" s="64"/>
      <c r="CP56" s="20"/>
      <c r="CQ56" s="20"/>
      <c r="CR56" s="20"/>
      <c r="CS56" s="20"/>
      <c r="CT56" s="20"/>
      <c r="CU56" s="20"/>
      <c r="CV56" s="20"/>
      <c r="CW56" s="20"/>
      <c r="CX56" s="20"/>
      <c r="CY56" s="20"/>
      <c r="CZ56" s="20"/>
      <c r="DA56" s="20"/>
      <c r="DB56" s="20"/>
      <c r="DC56" s="20"/>
      <c r="DD56" s="20"/>
    </row>
    <row r="57" spans="2:108" x14ac:dyDescent="0.25">
      <c r="B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R57" s="58"/>
      <c r="AS57" s="58"/>
      <c r="AT57" s="58"/>
      <c r="AU57" s="58"/>
      <c r="AV57" s="58"/>
      <c r="AW57" s="58"/>
      <c r="AX57" s="58"/>
      <c r="AY57" s="58"/>
      <c r="AZ57" s="58"/>
      <c r="BA57" s="58"/>
      <c r="BB57" s="58"/>
      <c r="BC57" s="58"/>
      <c r="BD57" s="58"/>
      <c r="BE57" s="58"/>
      <c r="BF57" s="58"/>
      <c r="BG57" s="58"/>
      <c r="BH57" s="58"/>
      <c r="BI57" s="58"/>
      <c r="BJ57" s="58"/>
      <c r="BK57" s="58"/>
      <c r="BM57" s="58"/>
      <c r="BN57" s="58"/>
      <c r="BO57" s="58"/>
      <c r="BP57" s="58"/>
      <c r="BQ57" s="58"/>
      <c r="BR57" s="58"/>
      <c r="BS57" s="58"/>
      <c r="BT57" s="58"/>
      <c r="BU57" s="58"/>
      <c r="BV57" s="58"/>
      <c r="BW57" s="58"/>
      <c r="BX57" s="58"/>
      <c r="BY57" s="64"/>
      <c r="BZ57" s="64"/>
      <c r="CA57" s="64"/>
      <c r="CB57" s="64"/>
      <c r="CC57" s="64"/>
      <c r="CD57" s="64"/>
      <c r="CE57" s="64"/>
      <c r="CF57" s="64"/>
      <c r="CG57" s="64"/>
      <c r="CH57" s="64"/>
      <c r="CI57" s="64"/>
      <c r="CJ57" s="64"/>
      <c r="CK57" s="64"/>
      <c r="CL57" s="64"/>
      <c r="CM57" s="64"/>
      <c r="CN57" s="64"/>
      <c r="CO57" s="64"/>
      <c r="CP57" s="20"/>
      <c r="CQ57" s="20"/>
      <c r="CR57" s="20"/>
      <c r="CS57" s="20"/>
      <c r="CT57" s="20"/>
      <c r="CU57" s="20"/>
      <c r="CV57" s="20"/>
      <c r="CW57" s="20"/>
      <c r="CX57" s="20"/>
      <c r="CY57" s="20"/>
      <c r="CZ57" s="20"/>
      <c r="DA57" s="20"/>
      <c r="DB57" s="20"/>
      <c r="DC57" s="20"/>
      <c r="DD57" s="20"/>
    </row>
    <row r="58" spans="2:108" x14ac:dyDescent="0.25">
      <c r="B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R58" s="58"/>
      <c r="AS58" s="58"/>
      <c r="AT58" s="58"/>
      <c r="AU58" s="58"/>
      <c r="AV58" s="58"/>
      <c r="AW58" s="58"/>
      <c r="AX58" s="58"/>
      <c r="AY58" s="58"/>
      <c r="AZ58" s="58"/>
      <c r="BA58" s="58"/>
      <c r="BB58" s="58"/>
      <c r="BC58" s="58"/>
      <c r="BD58" s="58"/>
      <c r="BE58" s="58"/>
      <c r="BF58" s="58"/>
      <c r="BG58" s="58"/>
      <c r="BH58" s="58"/>
      <c r="BI58" s="58"/>
      <c r="BJ58" s="58"/>
      <c r="BK58" s="58"/>
      <c r="BM58" s="58"/>
      <c r="BN58" s="58"/>
      <c r="BO58" s="58"/>
      <c r="BP58" s="58"/>
      <c r="BQ58" s="58"/>
      <c r="BR58" s="58"/>
      <c r="BS58" s="58"/>
      <c r="BT58" s="58"/>
      <c r="BU58" s="58"/>
      <c r="BV58" s="58"/>
      <c r="BW58" s="58"/>
      <c r="BX58" s="58"/>
      <c r="BY58" s="64"/>
      <c r="BZ58" s="64"/>
      <c r="CA58" s="64"/>
      <c r="CB58" s="64"/>
      <c r="CC58" s="64"/>
      <c r="CD58" s="64"/>
      <c r="CE58" s="64"/>
      <c r="CF58" s="64"/>
      <c r="CG58" s="64"/>
      <c r="CH58" s="64"/>
      <c r="CI58" s="64"/>
      <c r="CJ58" s="64"/>
      <c r="CK58" s="64"/>
      <c r="CL58" s="64"/>
      <c r="CM58" s="64"/>
      <c r="CN58" s="64"/>
      <c r="CO58" s="64"/>
      <c r="CP58" s="20"/>
      <c r="CQ58" s="20"/>
      <c r="CR58" s="20"/>
      <c r="CS58" s="20"/>
      <c r="CT58" s="20"/>
      <c r="CU58" s="20"/>
      <c r="CV58" s="20"/>
      <c r="CW58" s="20"/>
      <c r="CX58" s="20"/>
      <c r="CY58" s="20"/>
      <c r="CZ58" s="20"/>
      <c r="DA58" s="20"/>
      <c r="DB58" s="20"/>
      <c r="DC58" s="20"/>
      <c r="DD58" s="20"/>
    </row>
    <row r="59" spans="2:108" x14ac:dyDescent="0.25">
      <c r="B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R59" s="58"/>
      <c r="AS59" s="58"/>
      <c r="AT59" s="58"/>
      <c r="AU59" s="58"/>
      <c r="AV59" s="58"/>
      <c r="AW59" s="58"/>
      <c r="AX59" s="58"/>
      <c r="AY59" s="58"/>
      <c r="AZ59" s="58"/>
      <c r="BA59" s="58"/>
      <c r="BB59" s="58"/>
      <c r="BC59" s="58"/>
      <c r="BD59" s="58"/>
      <c r="BE59" s="58"/>
      <c r="BF59" s="58"/>
      <c r="BG59" s="58"/>
      <c r="BH59" s="58"/>
      <c r="BI59" s="58"/>
      <c r="BJ59" s="58"/>
      <c r="BK59" s="58"/>
      <c r="BM59" s="58"/>
      <c r="BN59" s="58"/>
      <c r="BO59" s="58"/>
      <c r="BP59" s="58"/>
      <c r="BQ59" s="58"/>
      <c r="BR59" s="58"/>
      <c r="BS59" s="58"/>
      <c r="BT59" s="58"/>
      <c r="BU59" s="58"/>
      <c r="BV59" s="58"/>
      <c r="BW59" s="58"/>
      <c r="BX59" s="58"/>
      <c r="BY59" s="64"/>
      <c r="BZ59" s="64"/>
      <c r="CA59" s="64"/>
      <c r="CB59" s="64"/>
      <c r="CC59" s="64"/>
      <c r="CD59" s="64"/>
      <c r="CE59" s="64"/>
      <c r="CF59" s="64"/>
      <c r="CG59" s="64"/>
      <c r="CH59" s="64"/>
      <c r="CI59" s="64"/>
      <c r="CJ59" s="64"/>
      <c r="CK59" s="64"/>
      <c r="CL59" s="64"/>
      <c r="CM59" s="64"/>
      <c r="CN59" s="64"/>
      <c r="CO59" s="64"/>
      <c r="CP59" s="20"/>
      <c r="CQ59" s="20"/>
      <c r="CR59" s="20"/>
      <c r="CS59" s="20"/>
      <c r="CT59" s="20"/>
      <c r="CU59" s="20"/>
      <c r="CV59" s="20"/>
      <c r="CW59" s="20"/>
      <c r="CX59" s="20"/>
      <c r="CY59" s="20"/>
      <c r="CZ59" s="20"/>
      <c r="DA59" s="20"/>
      <c r="DB59" s="20"/>
      <c r="DC59" s="20"/>
      <c r="DD59" s="20"/>
    </row>
    <row r="60" spans="2:108" x14ac:dyDescent="0.25">
      <c r="B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R60" s="58"/>
      <c r="AS60" s="58"/>
      <c r="AT60" s="58"/>
      <c r="AU60" s="58"/>
      <c r="AV60" s="58"/>
      <c r="AW60" s="58"/>
      <c r="AX60" s="58"/>
      <c r="AY60" s="58"/>
      <c r="AZ60" s="58"/>
      <c r="BA60" s="58"/>
      <c r="BB60" s="58"/>
      <c r="BC60" s="58"/>
      <c r="BD60" s="58"/>
      <c r="BE60" s="58"/>
      <c r="BF60" s="58"/>
      <c r="BG60" s="58"/>
      <c r="BH60" s="58"/>
      <c r="BI60" s="58"/>
      <c r="BJ60" s="58"/>
      <c r="BK60" s="58"/>
      <c r="BM60" s="58"/>
      <c r="BN60" s="58"/>
      <c r="BO60" s="58"/>
      <c r="BP60" s="58"/>
      <c r="BQ60" s="58"/>
      <c r="BR60" s="58"/>
      <c r="BS60" s="58"/>
      <c r="BT60" s="58"/>
      <c r="BU60" s="58"/>
      <c r="BV60" s="58"/>
      <c r="BW60" s="58"/>
      <c r="BX60" s="58"/>
      <c r="BY60" s="64"/>
      <c r="BZ60" s="64"/>
      <c r="CA60" s="64"/>
      <c r="CB60" s="64"/>
      <c r="CC60" s="64"/>
      <c r="CD60" s="64"/>
      <c r="CE60" s="64"/>
      <c r="CF60" s="64"/>
      <c r="CG60" s="64"/>
      <c r="CH60" s="64"/>
      <c r="CI60" s="64"/>
      <c r="CJ60" s="64"/>
      <c r="CK60" s="64"/>
      <c r="CL60" s="64"/>
      <c r="CM60" s="64"/>
      <c r="CN60" s="64"/>
      <c r="CO60" s="64"/>
      <c r="CP60" s="20"/>
      <c r="CQ60" s="20"/>
      <c r="CR60" s="20"/>
      <c r="CS60" s="20"/>
      <c r="CT60" s="20"/>
      <c r="CU60" s="20"/>
      <c r="CV60" s="20"/>
      <c r="CW60" s="20"/>
      <c r="CX60" s="20"/>
      <c r="CY60" s="20"/>
      <c r="CZ60" s="20"/>
      <c r="DA60" s="20"/>
      <c r="DB60" s="20"/>
      <c r="DC60" s="20"/>
      <c r="DD60" s="20"/>
    </row>
    <row r="61" spans="2:108" x14ac:dyDescent="0.25">
      <c r="B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R61" s="58"/>
      <c r="AS61" s="58"/>
      <c r="AT61" s="58"/>
      <c r="AU61" s="58"/>
      <c r="AV61" s="58"/>
      <c r="AW61" s="58"/>
      <c r="AX61" s="58"/>
      <c r="AY61" s="58"/>
      <c r="AZ61" s="58"/>
      <c r="BA61" s="58"/>
      <c r="BB61" s="58"/>
      <c r="BC61" s="58"/>
      <c r="BD61" s="58"/>
      <c r="BE61" s="58"/>
      <c r="BF61" s="58"/>
      <c r="BG61" s="58"/>
      <c r="BH61" s="58"/>
      <c r="BI61" s="58"/>
      <c r="BJ61" s="58"/>
      <c r="BK61" s="58"/>
      <c r="BM61" s="58"/>
      <c r="BN61" s="58"/>
      <c r="BO61" s="58"/>
      <c r="BP61" s="58"/>
      <c r="BQ61" s="58"/>
      <c r="BR61" s="58"/>
      <c r="BS61" s="58"/>
      <c r="BT61" s="58"/>
      <c r="BU61" s="58"/>
      <c r="BV61" s="58"/>
      <c r="BW61" s="58"/>
      <c r="BX61" s="58"/>
      <c r="BY61" s="64"/>
      <c r="BZ61" s="64"/>
      <c r="CA61" s="64"/>
      <c r="CB61" s="64"/>
      <c r="CC61" s="64"/>
      <c r="CD61" s="64"/>
      <c r="CE61" s="64"/>
      <c r="CF61" s="64"/>
      <c r="CG61" s="64"/>
      <c r="CH61" s="64"/>
      <c r="CI61" s="64"/>
      <c r="CJ61" s="64"/>
      <c r="CK61" s="64"/>
      <c r="CL61" s="64"/>
      <c r="CM61" s="64"/>
      <c r="CN61" s="64"/>
      <c r="CO61" s="64"/>
      <c r="CP61" s="20"/>
      <c r="CQ61" s="20"/>
      <c r="CR61" s="20"/>
      <c r="CS61" s="20"/>
      <c r="CT61" s="20"/>
      <c r="CU61" s="20"/>
      <c r="CV61" s="20"/>
      <c r="CW61" s="20"/>
      <c r="CX61" s="20"/>
      <c r="CY61" s="20"/>
      <c r="CZ61" s="20"/>
      <c r="DA61" s="20"/>
      <c r="DB61" s="20"/>
      <c r="DC61" s="20"/>
      <c r="DD61" s="20"/>
    </row>
    <row r="62" spans="2:108" x14ac:dyDescent="0.25">
      <c r="B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58"/>
      <c r="AI62" s="58"/>
      <c r="AJ62" s="58"/>
      <c r="AK62" s="58"/>
      <c r="AL62" s="58"/>
      <c r="AM62" s="58"/>
      <c r="AN62" s="58"/>
      <c r="AO62" s="58"/>
      <c r="AP62" s="58"/>
      <c r="AR62" s="58"/>
      <c r="AS62" s="58"/>
      <c r="AT62" s="58"/>
      <c r="AU62" s="58"/>
      <c r="AV62" s="58"/>
      <c r="AW62" s="58"/>
      <c r="AX62" s="58"/>
      <c r="AY62" s="58"/>
      <c r="AZ62" s="58"/>
      <c r="BA62" s="58"/>
      <c r="BB62" s="58"/>
      <c r="BC62" s="58"/>
      <c r="BD62" s="58"/>
      <c r="BE62" s="58"/>
      <c r="BF62" s="58"/>
      <c r="BG62" s="58"/>
      <c r="BH62" s="58"/>
      <c r="BI62" s="58"/>
      <c r="BJ62" s="58"/>
      <c r="BK62" s="58"/>
      <c r="BM62" s="58"/>
      <c r="BN62" s="58"/>
      <c r="BO62" s="58"/>
      <c r="BP62" s="58"/>
      <c r="BQ62" s="58"/>
      <c r="BR62" s="58"/>
      <c r="BS62" s="58"/>
      <c r="BT62" s="58"/>
      <c r="BU62" s="58"/>
      <c r="BV62" s="58"/>
      <c r="BW62" s="58"/>
      <c r="BX62" s="58"/>
      <c r="BY62" s="64"/>
      <c r="BZ62" s="64"/>
      <c r="CA62" s="64"/>
      <c r="CB62" s="64"/>
      <c r="CC62" s="64"/>
      <c r="CD62" s="64"/>
      <c r="CE62" s="64"/>
      <c r="CF62" s="64"/>
      <c r="CG62" s="64"/>
      <c r="CH62" s="64"/>
      <c r="CI62" s="64"/>
      <c r="CJ62" s="64"/>
      <c r="CK62" s="64"/>
      <c r="CL62" s="64"/>
      <c r="CM62" s="64"/>
      <c r="CN62" s="64"/>
      <c r="CO62" s="64"/>
      <c r="CP62" s="20"/>
      <c r="CQ62" s="20"/>
      <c r="CR62" s="20"/>
      <c r="CS62" s="20"/>
      <c r="CT62" s="20"/>
      <c r="CU62" s="20"/>
      <c r="CV62" s="20"/>
      <c r="CW62" s="20"/>
      <c r="CX62" s="20"/>
      <c r="CY62" s="20"/>
      <c r="CZ62" s="20"/>
      <c r="DA62" s="20"/>
      <c r="DB62" s="20"/>
      <c r="DC62" s="20"/>
      <c r="DD62" s="20"/>
    </row>
    <row r="63" spans="2:108" x14ac:dyDescent="0.25">
      <c r="B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/>
      <c r="AK63" s="58"/>
      <c r="AL63" s="58"/>
      <c r="AM63" s="58"/>
      <c r="AN63" s="58"/>
      <c r="AO63" s="58"/>
      <c r="AP63" s="58"/>
      <c r="AR63" s="58"/>
      <c r="AS63" s="58"/>
      <c r="AT63" s="58"/>
      <c r="AU63" s="58"/>
      <c r="AV63" s="58"/>
      <c r="AW63" s="58"/>
      <c r="AX63" s="58"/>
      <c r="AY63" s="58"/>
      <c r="AZ63" s="58"/>
      <c r="BA63" s="58"/>
      <c r="BB63" s="58"/>
      <c r="BC63" s="58"/>
      <c r="BD63" s="58"/>
      <c r="BE63" s="58"/>
      <c r="BF63" s="58"/>
      <c r="BG63" s="58"/>
      <c r="BH63" s="58"/>
      <c r="BI63" s="58"/>
      <c r="BJ63" s="58"/>
      <c r="BK63" s="58"/>
      <c r="BM63" s="58"/>
      <c r="BN63" s="58"/>
      <c r="BO63" s="58"/>
      <c r="BP63" s="58"/>
      <c r="BQ63" s="58"/>
      <c r="BR63" s="58"/>
      <c r="BS63" s="58"/>
      <c r="BT63" s="58"/>
      <c r="BU63" s="58"/>
      <c r="BV63" s="58"/>
      <c r="BW63" s="58"/>
      <c r="BX63" s="58"/>
      <c r="BY63" s="64"/>
      <c r="BZ63" s="64"/>
      <c r="CA63" s="64"/>
      <c r="CB63" s="64"/>
      <c r="CC63" s="64"/>
      <c r="CD63" s="64"/>
      <c r="CE63" s="64"/>
      <c r="CF63" s="64"/>
      <c r="CG63" s="64"/>
      <c r="CH63" s="64"/>
      <c r="CI63" s="64"/>
      <c r="CJ63" s="64"/>
      <c r="CK63" s="64"/>
      <c r="CL63" s="64"/>
      <c r="CM63" s="64"/>
      <c r="CN63" s="64"/>
      <c r="CO63" s="64"/>
      <c r="CP63" s="20"/>
      <c r="CQ63" s="20"/>
      <c r="CR63" s="20"/>
      <c r="CS63" s="20"/>
      <c r="CT63" s="20"/>
      <c r="CU63" s="20"/>
      <c r="CV63" s="20"/>
      <c r="CW63" s="20"/>
      <c r="CX63" s="20"/>
      <c r="CY63" s="20"/>
      <c r="CZ63" s="20"/>
      <c r="DA63" s="20"/>
      <c r="DB63" s="20"/>
      <c r="DC63" s="20"/>
      <c r="DD63" s="20"/>
    </row>
    <row r="64" spans="2:108" x14ac:dyDescent="0.25">
      <c r="K64" s="58"/>
      <c r="L64" s="30"/>
      <c r="N64" s="30"/>
      <c r="P64" s="30"/>
      <c r="R64" s="30"/>
      <c r="T64" s="30"/>
      <c r="U64" s="58"/>
      <c r="W64" s="30"/>
      <c r="Y64" s="30"/>
      <c r="AA64" s="30"/>
      <c r="AC64" s="30"/>
      <c r="AE64" s="30"/>
      <c r="AG64" s="30"/>
      <c r="AI64" s="30"/>
      <c r="AK64" s="30"/>
      <c r="AM64" s="30"/>
      <c r="AO64" s="30"/>
      <c r="AP64" s="58"/>
      <c r="AR64" s="30"/>
      <c r="AT64" s="30"/>
      <c r="AV64" s="30"/>
      <c r="AX64" s="30"/>
      <c r="AZ64" s="30"/>
      <c r="BB64" s="30"/>
      <c r="BD64" s="30"/>
      <c r="BF64" s="30"/>
      <c r="BH64" s="30"/>
      <c r="BJ64" s="30"/>
      <c r="BK64" s="58"/>
      <c r="BM64" s="30"/>
      <c r="BO64" s="30"/>
      <c r="BQ64" s="30"/>
      <c r="BS64" s="30"/>
      <c r="BU64" s="30"/>
      <c r="BV64" s="58"/>
      <c r="BW64" s="58"/>
      <c r="BX64" s="58"/>
      <c r="BY64" s="64"/>
      <c r="BZ64" s="64"/>
      <c r="CA64" s="64"/>
      <c r="CB64" s="64"/>
      <c r="CC64" s="64"/>
      <c r="CD64" s="64"/>
      <c r="CE64" s="64"/>
      <c r="CF64" s="64"/>
      <c r="CG64" s="64"/>
      <c r="CH64" s="64"/>
      <c r="CI64" s="64"/>
      <c r="CJ64" s="64"/>
      <c r="CK64" s="64"/>
      <c r="CL64" s="64"/>
      <c r="CM64" s="64"/>
      <c r="CN64" s="64"/>
      <c r="CO64" s="64"/>
      <c r="CP64" s="20"/>
      <c r="CQ64" s="20"/>
      <c r="CR64" s="20"/>
      <c r="CS64" s="20"/>
      <c r="CT64" s="20"/>
      <c r="CU64" s="20"/>
      <c r="CV64" s="20"/>
      <c r="CW64" s="20"/>
      <c r="CX64" s="20"/>
      <c r="CY64" s="20"/>
      <c r="CZ64" s="20"/>
      <c r="DA64" s="20"/>
      <c r="DB64" s="20"/>
      <c r="DC64" s="20"/>
      <c r="DD64" s="20"/>
    </row>
    <row r="65" spans="12:108" x14ac:dyDescent="0.25">
      <c r="L65" s="30"/>
      <c r="N65" s="30"/>
      <c r="P65" s="30"/>
      <c r="R65" s="30"/>
      <c r="T65" s="30"/>
      <c r="U65" s="58"/>
      <c r="W65" s="30"/>
      <c r="Y65" s="30"/>
      <c r="AA65" s="30"/>
      <c r="AC65" s="30"/>
      <c r="AE65" s="30"/>
      <c r="AG65" s="30"/>
      <c r="AI65" s="30"/>
      <c r="AK65" s="30"/>
      <c r="AM65" s="30"/>
      <c r="AO65" s="30"/>
      <c r="AP65" s="58"/>
      <c r="AR65" s="30"/>
      <c r="AT65" s="30"/>
      <c r="AV65" s="30"/>
      <c r="AX65" s="30"/>
      <c r="AZ65" s="30"/>
      <c r="BB65" s="30"/>
      <c r="BD65" s="30"/>
      <c r="BF65" s="30"/>
      <c r="BH65" s="30"/>
      <c r="BJ65" s="30"/>
      <c r="BK65" s="58"/>
      <c r="BM65" s="30"/>
      <c r="BO65" s="30"/>
      <c r="BQ65" s="30"/>
      <c r="BS65" s="30"/>
      <c r="BU65" s="30"/>
      <c r="BV65" s="58"/>
      <c r="BW65" s="58"/>
      <c r="BX65" s="58"/>
      <c r="BY65" s="64"/>
      <c r="BZ65" s="64"/>
      <c r="CA65" s="64"/>
      <c r="CB65" s="64"/>
      <c r="CC65" s="64"/>
      <c r="CD65" s="64"/>
      <c r="CE65" s="64"/>
      <c r="CF65" s="64"/>
      <c r="CG65" s="64"/>
      <c r="CH65" s="64"/>
      <c r="CI65" s="64"/>
      <c r="CJ65" s="64"/>
      <c r="CK65" s="64"/>
      <c r="CL65" s="64"/>
      <c r="CM65" s="64"/>
      <c r="CN65" s="64"/>
      <c r="CO65" s="64"/>
      <c r="CP65" s="20"/>
      <c r="CQ65" s="20"/>
      <c r="CR65" s="20"/>
      <c r="CS65" s="20"/>
      <c r="CT65" s="20"/>
      <c r="CU65" s="20"/>
      <c r="CV65" s="20"/>
      <c r="CW65" s="20"/>
      <c r="CX65" s="20"/>
      <c r="CY65" s="20"/>
      <c r="CZ65" s="20"/>
      <c r="DA65" s="20"/>
      <c r="DB65" s="20"/>
      <c r="DC65" s="20"/>
      <c r="DD65" s="20"/>
    </row>
    <row r="66" spans="12:108" x14ac:dyDescent="0.25">
      <c r="L66" s="30"/>
      <c r="N66" s="30"/>
      <c r="P66" s="30"/>
      <c r="R66" s="30"/>
      <c r="T66" s="30"/>
      <c r="W66" s="30"/>
      <c r="Y66" s="30"/>
      <c r="AA66" s="30"/>
      <c r="AC66" s="30"/>
      <c r="AE66" s="30"/>
      <c r="AG66" s="30"/>
      <c r="AI66" s="30"/>
      <c r="AK66" s="30"/>
      <c r="AM66" s="30"/>
      <c r="AO66" s="30"/>
      <c r="AR66" s="30"/>
      <c r="AT66" s="30"/>
      <c r="AV66" s="30"/>
      <c r="AX66" s="30"/>
      <c r="AZ66" s="30"/>
      <c r="BB66" s="30"/>
      <c r="BD66" s="30"/>
      <c r="BF66" s="30"/>
      <c r="BH66" s="30"/>
      <c r="BJ66" s="30"/>
      <c r="BM66" s="30"/>
      <c r="BO66" s="30"/>
      <c r="BQ66" s="30"/>
      <c r="BS66" s="30"/>
      <c r="BU66" s="30"/>
      <c r="BW66" s="58"/>
      <c r="BX66" s="58"/>
      <c r="BY66" s="64"/>
      <c r="BZ66" s="64"/>
      <c r="CA66" s="64"/>
      <c r="CB66" s="64"/>
      <c r="CC66" s="64"/>
      <c r="CD66" s="64"/>
      <c r="CE66" s="64"/>
      <c r="CF66" s="64"/>
      <c r="CG66" s="64"/>
      <c r="CH66" s="64"/>
      <c r="CI66" s="64"/>
      <c r="CJ66" s="64"/>
      <c r="CK66" s="64"/>
      <c r="CL66" s="64"/>
      <c r="CM66" s="64"/>
      <c r="CN66" s="64"/>
      <c r="CO66" s="64"/>
      <c r="CP66" s="20"/>
      <c r="CQ66" s="20"/>
      <c r="CR66" s="20"/>
      <c r="CS66" s="20"/>
      <c r="CT66" s="20"/>
      <c r="CU66" s="20"/>
      <c r="CV66" s="20"/>
      <c r="CW66" s="20"/>
      <c r="CX66" s="20"/>
      <c r="CY66" s="20"/>
      <c r="CZ66" s="20"/>
      <c r="DA66" s="20"/>
      <c r="DB66" s="20"/>
      <c r="DC66" s="20"/>
      <c r="DD66" s="20"/>
    </row>
    <row r="67" spans="12:108" x14ac:dyDescent="0.25">
      <c r="L67" s="30"/>
      <c r="N67" s="30"/>
      <c r="P67" s="30"/>
      <c r="R67" s="30"/>
      <c r="T67" s="30"/>
      <c r="W67" s="30"/>
      <c r="Y67" s="30"/>
      <c r="AA67" s="30"/>
      <c r="AC67" s="30"/>
      <c r="AE67" s="30"/>
      <c r="AG67" s="30"/>
      <c r="AI67" s="30"/>
      <c r="AK67" s="30"/>
      <c r="AM67" s="30"/>
      <c r="AO67" s="30"/>
      <c r="AR67" s="30"/>
      <c r="AT67" s="30"/>
      <c r="AV67" s="30"/>
      <c r="AX67" s="30"/>
      <c r="AZ67" s="30"/>
      <c r="BB67" s="30"/>
      <c r="BD67" s="30"/>
      <c r="BF67" s="30"/>
      <c r="BH67" s="30"/>
      <c r="BJ67" s="30"/>
      <c r="BM67" s="30"/>
      <c r="BO67" s="30"/>
      <c r="BQ67" s="30"/>
      <c r="BS67" s="30"/>
      <c r="BU67" s="30"/>
      <c r="BW67" s="58"/>
      <c r="BX67" s="58"/>
      <c r="BY67" s="64"/>
      <c r="BZ67" s="64"/>
      <c r="CA67" s="64"/>
      <c r="CB67" s="64"/>
      <c r="CC67" s="64"/>
      <c r="CD67" s="64"/>
      <c r="CE67" s="64"/>
      <c r="CF67" s="64"/>
      <c r="CG67" s="64"/>
      <c r="CH67" s="64"/>
      <c r="CI67" s="64"/>
      <c r="CJ67" s="64"/>
      <c r="CK67" s="64"/>
      <c r="CL67" s="64"/>
      <c r="CM67" s="64"/>
      <c r="CN67" s="64"/>
      <c r="CO67" s="64"/>
      <c r="CP67" s="20"/>
      <c r="CQ67" s="20"/>
      <c r="CR67" s="20"/>
      <c r="CS67" s="20"/>
      <c r="CT67" s="20"/>
      <c r="CU67" s="20"/>
      <c r="CV67" s="20"/>
      <c r="CW67" s="20"/>
      <c r="CX67" s="20"/>
      <c r="CY67" s="20"/>
      <c r="CZ67" s="20"/>
      <c r="DA67" s="20"/>
      <c r="DB67" s="20"/>
      <c r="DC67" s="20"/>
      <c r="DD67" s="20"/>
    </row>
    <row r="68" spans="12:108" x14ac:dyDescent="0.25">
      <c r="L68" s="30"/>
      <c r="N68" s="30"/>
      <c r="P68" s="30"/>
      <c r="R68" s="30"/>
      <c r="T68" s="30"/>
      <c r="W68" s="30"/>
      <c r="Y68" s="30"/>
      <c r="AA68" s="30"/>
      <c r="AC68" s="30"/>
      <c r="AE68" s="30"/>
      <c r="AG68" s="30"/>
      <c r="AI68" s="30"/>
      <c r="AK68" s="30"/>
      <c r="AM68" s="30"/>
      <c r="AO68" s="30"/>
      <c r="AR68" s="30"/>
      <c r="AT68" s="30"/>
      <c r="AV68" s="30"/>
      <c r="AX68" s="30"/>
      <c r="AZ68" s="30"/>
      <c r="BB68" s="30"/>
      <c r="BD68" s="30"/>
      <c r="BF68" s="30"/>
      <c r="BH68" s="30"/>
      <c r="BJ68" s="30"/>
      <c r="BM68" s="30"/>
      <c r="BO68" s="30"/>
      <c r="BQ68" s="30"/>
      <c r="BS68" s="30"/>
      <c r="BU68" s="30"/>
      <c r="BW68" s="58"/>
      <c r="BX68" s="58"/>
      <c r="BY68" s="64"/>
      <c r="BZ68" s="64"/>
      <c r="CA68" s="64"/>
      <c r="CB68" s="64"/>
      <c r="CC68" s="64"/>
      <c r="CD68" s="64"/>
      <c r="CE68" s="64"/>
      <c r="CF68" s="64"/>
      <c r="CG68" s="64"/>
      <c r="CH68" s="64"/>
      <c r="CI68" s="64"/>
      <c r="CJ68" s="64"/>
      <c r="CK68" s="64"/>
      <c r="CL68" s="64"/>
      <c r="CM68" s="64"/>
      <c r="CN68" s="64"/>
      <c r="CO68" s="64"/>
      <c r="CP68" s="20"/>
      <c r="CQ68" s="20"/>
      <c r="CR68" s="20"/>
      <c r="CS68" s="20"/>
      <c r="CT68" s="20"/>
      <c r="CU68" s="20"/>
      <c r="CV68" s="20"/>
      <c r="CW68" s="20"/>
      <c r="CX68" s="20"/>
      <c r="CY68" s="20"/>
      <c r="CZ68" s="20"/>
      <c r="DA68" s="20"/>
      <c r="DB68" s="20"/>
      <c r="DC68" s="20"/>
      <c r="DD68" s="20"/>
    </row>
    <row r="69" spans="12:108" x14ac:dyDescent="0.25">
      <c r="L69" s="30"/>
      <c r="N69" s="30"/>
      <c r="P69" s="30"/>
      <c r="R69" s="30"/>
      <c r="T69" s="30"/>
      <c r="W69" s="30"/>
      <c r="Y69" s="30"/>
      <c r="AA69" s="30"/>
      <c r="AC69" s="30"/>
      <c r="AE69" s="30"/>
      <c r="AG69" s="30"/>
      <c r="AI69" s="30"/>
      <c r="AK69" s="30"/>
      <c r="AM69" s="30"/>
      <c r="AO69" s="30"/>
      <c r="AR69" s="30"/>
      <c r="AT69" s="30"/>
      <c r="AV69" s="30"/>
      <c r="AX69" s="30"/>
      <c r="AZ69" s="30"/>
      <c r="BB69" s="30"/>
      <c r="BD69" s="30"/>
      <c r="BF69" s="30"/>
      <c r="BH69" s="30"/>
      <c r="BJ69" s="30"/>
      <c r="BM69" s="30"/>
      <c r="BO69" s="30"/>
      <c r="BQ69" s="30"/>
      <c r="BS69" s="30"/>
      <c r="BU69" s="30"/>
      <c r="BW69" s="58"/>
      <c r="BX69" s="58"/>
      <c r="BY69" s="64"/>
      <c r="BZ69" s="64"/>
      <c r="CA69" s="64"/>
      <c r="CB69" s="64"/>
      <c r="CC69" s="64"/>
      <c r="CD69" s="64"/>
      <c r="CE69" s="64"/>
      <c r="CF69" s="64"/>
      <c r="CG69" s="64"/>
      <c r="CH69" s="64"/>
      <c r="CI69" s="64"/>
      <c r="CJ69" s="64"/>
      <c r="CK69" s="64"/>
      <c r="CL69" s="64"/>
      <c r="CM69" s="64"/>
      <c r="CN69" s="64"/>
      <c r="CO69" s="64"/>
      <c r="CP69" s="20"/>
      <c r="CQ69" s="20"/>
      <c r="CR69" s="20"/>
      <c r="CS69" s="20"/>
      <c r="CT69" s="20"/>
      <c r="CU69" s="20"/>
      <c r="CV69" s="20"/>
      <c r="CW69" s="20"/>
      <c r="CX69" s="20"/>
      <c r="CY69" s="20"/>
      <c r="CZ69" s="20"/>
      <c r="DA69" s="20"/>
      <c r="DB69" s="20"/>
      <c r="DC69" s="20"/>
      <c r="DD69" s="20"/>
    </row>
    <row r="70" spans="12:108" x14ac:dyDescent="0.25">
      <c r="L70" s="30"/>
      <c r="N70" s="30"/>
      <c r="P70" s="30"/>
      <c r="R70" s="30"/>
      <c r="T70" s="30"/>
      <c r="W70" s="30"/>
      <c r="Y70" s="30"/>
      <c r="AA70" s="30"/>
      <c r="AC70" s="30"/>
      <c r="AE70" s="30"/>
      <c r="AG70" s="30"/>
      <c r="AI70" s="30"/>
      <c r="AK70" s="30"/>
      <c r="AM70" s="30"/>
      <c r="AO70" s="30"/>
      <c r="AR70" s="30"/>
      <c r="AT70" s="30"/>
      <c r="AV70" s="30"/>
      <c r="AX70" s="30"/>
      <c r="AZ70" s="30"/>
      <c r="BB70" s="30"/>
      <c r="BD70" s="30"/>
      <c r="BF70" s="30"/>
      <c r="BH70" s="30"/>
      <c r="BJ70" s="30"/>
      <c r="BM70" s="30"/>
      <c r="BO70" s="30"/>
      <c r="BQ70" s="30"/>
      <c r="BS70" s="30"/>
      <c r="BU70" s="30"/>
      <c r="BW70" s="58"/>
      <c r="BX70" s="58"/>
      <c r="BY70" s="64"/>
      <c r="BZ70" s="64"/>
      <c r="CA70" s="64"/>
      <c r="CB70" s="64"/>
      <c r="CC70" s="64"/>
      <c r="CD70" s="64"/>
      <c r="CE70" s="64"/>
      <c r="CF70" s="64"/>
      <c r="CG70" s="64"/>
      <c r="CH70" s="64"/>
      <c r="CI70" s="64"/>
      <c r="CJ70" s="64"/>
      <c r="CK70" s="64"/>
      <c r="CL70" s="64"/>
      <c r="CM70" s="64"/>
      <c r="CN70" s="64"/>
      <c r="CO70" s="64"/>
      <c r="CP70" s="20"/>
      <c r="CQ70" s="20"/>
      <c r="CR70" s="20"/>
      <c r="CS70" s="20"/>
      <c r="CT70" s="20"/>
      <c r="CU70" s="20"/>
      <c r="CV70" s="20"/>
      <c r="CW70" s="20"/>
      <c r="CX70" s="20"/>
      <c r="CY70" s="20"/>
      <c r="CZ70" s="20"/>
      <c r="DA70" s="20"/>
      <c r="DB70" s="20"/>
      <c r="DC70" s="20"/>
      <c r="DD70" s="20"/>
    </row>
    <row r="71" spans="12:108" x14ac:dyDescent="0.25">
      <c r="L71" s="30"/>
      <c r="N71" s="30"/>
      <c r="P71" s="30"/>
      <c r="R71" s="30"/>
      <c r="T71" s="30"/>
      <c r="W71" s="30"/>
      <c r="Y71" s="30"/>
      <c r="AA71" s="30"/>
      <c r="AC71" s="30"/>
      <c r="AE71" s="30"/>
      <c r="AG71" s="30"/>
      <c r="AI71" s="30"/>
      <c r="AK71" s="30"/>
      <c r="AM71" s="30"/>
      <c r="AO71" s="30"/>
      <c r="AR71" s="30"/>
      <c r="AT71" s="30"/>
      <c r="AV71" s="30"/>
      <c r="AX71" s="30"/>
      <c r="AZ71" s="30"/>
      <c r="BB71" s="30"/>
      <c r="BD71" s="30"/>
      <c r="BF71" s="30"/>
      <c r="BH71" s="30"/>
      <c r="BJ71" s="30"/>
      <c r="BM71" s="30"/>
      <c r="BO71" s="30"/>
      <c r="BQ71" s="30"/>
      <c r="BS71" s="30"/>
      <c r="BU71" s="30"/>
      <c r="BW71" s="58"/>
      <c r="BX71" s="58"/>
      <c r="BY71" s="64"/>
      <c r="BZ71" s="64"/>
      <c r="CA71" s="64"/>
      <c r="CB71" s="64"/>
      <c r="CC71" s="64"/>
      <c r="CD71" s="64"/>
      <c r="CE71" s="64"/>
      <c r="CF71" s="64"/>
      <c r="CG71" s="64"/>
      <c r="CH71" s="64"/>
      <c r="CI71" s="64"/>
      <c r="CJ71" s="64"/>
      <c r="CK71" s="64"/>
      <c r="CL71" s="64"/>
      <c r="CM71" s="64"/>
      <c r="CN71" s="64"/>
      <c r="CO71" s="64"/>
      <c r="CP71" s="20"/>
      <c r="CQ71" s="20"/>
      <c r="CR71" s="20"/>
      <c r="CS71" s="20"/>
      <c r="CT71" s="20"/>
      <c r="CU71" s="20"/>
      <c r="CV71" s="20"/>
      <c r="CW71" s="20"/>
      <c r="CX71" s="20"/>
      <c r="CY71" s="20"/>
      <c r="CZ71" s="20"/>
      <c r="DA71" s="20"/>
      <c r="DB71" s="20"/>
      <c r="DC71" s="20"/>
      <c r="DD71" s="20"/>
    </row>
    <row r="72" spans="12:108" x14ac:dyDescent="0.25">
      <c r="L72" s="30"/>
      <c r="N72" s="30"/>
      <c r="P72" s="30"/>
      <c r="R72" s="30"/>
      <c r="T72" s="30"/>
      <c r="W72" s="30"/>
      <c r="Y72" s="30"/>
      <c r="AA72" s="30"/>
      <c r="AC72" s="30"/>
      <c r="AE72" s="30"/>
      <c r="AG72" s="30"/>
      <c r="AI72" s="30"/>
      <c r="AK72" s="30"/>
      <c r="AM72" s="30"/>
      <c r="AO72" s="30"/>
      <c r="AR72" s="30"/>
      <c r="AT72" s="30"/>
      <c r="AV72" s="30"/>
      <c r="AX72" s="30"/>
      <c r="AZ72" s="30"/>
      <c r="BB72" s="30"/>
      <c r="BD72" s="30"/>
      <c r="BF72" s="30"/>
      <c r="BH72" s="30"/>
      <c r="BJ72" s="30"/>
      <c r="BM72" s="30"/>
      <c r="BO72" s="30"/>
      <c r="BQ72" s="30"/>
      <c r="BS72" s="30"/>
      <c r="BU72" s="30"/>
      <c r="BW72" s="58"/>
      <c r="BX72" s="58"/>
      <c r="BY72" s="64"/>
      <c r="BZ72" s="64"/>
      <c r="CA72" s="64"/>
      <c r="CB72" s="64"/>
      <c r="CC72" s="64"/>
      <c r="CD72" s="64"/>
      <c r="CE72" s="64"/>
      <c r="CF72" s="64"/>
      <c r="CG72" s="64"/>
      <c r="CH72" s="64"/>
      <c r="CI72" s="64"/>
      <c r="CJ72" s="64"/>
      <c r="CK72" s="64"/>
      <c r="CL72" s="64"/>
      <c r="CM72" s="64"/>
      <c r="CN72" s="64"/>
      <c r="CO72" s="64"/>
      <c r="CP72" s="20"/>
      <c r="CQ72" s="20"/>
      <c r="CR72" s="20"/>
      <c r="CS72" s="20"/>
      <c r="CT72" s="20"/>
      <c r="CU72" s="20"/>
      <c r="CV72" s="20"/>
      <c r="CW72" s="20"/>
      <c r="CX72" s="20"/>
      <c r="CY72" s="20"/>
      <c r="CZ72" s="20"/>
      <c r="DA72" s="20"/>
      <c r="DB72" s="20"/>
      <c r="DC72" s="20"/>
      <c r="DD72" s="20"/>
    </row>
    <row r="73" spans="12:108" x14ac:dyDescent="0.25">
      <c r="L73" s="30"/>
      <c r="N73" s="30"/>
      <c r="P73" s="30"/>
      <c r="R73" s="30"/>
      <c r="T73" s="30"/>
      <c r="W73" s="30"/>
      <c r="Y73" s="30"/>
      <c r="AA73" s="30"/>
      <c r="AC73" s="30"/>
      <c r="AE73" s="30"/>
      <c r="AG73" s="30"/>
      <c r="AI73" s="30"/>
      <c r="AK73" s="30"/>
      <c r="AM73" s="30"/>
      <c r="AO73" s="30"/>
      <c r="AR73" s="30"/>
      <c r="AT73" s="30"/>
      <c r="AV73" s="30"/>
      <c r="AX73" s="30"/>
      <c r="AZ73" s="30"/>
      <c r="BB73" s="30"/>
      <c r="BD73" s="30"/>
      <c r="BF73" s="30"/>
      <c r="BH73" s="30"/>
      <c r="BJ73" s="30"/>
      <c r="BM73" s="30"/>
      <c r="BO73" s="30"/>
      <c r="BQ73" s="30"/>
      <c r="BS73" s="30"/>
      <c r="BU73" s="30"/>
      <c r="BW73" s="58"/>
      <c r="BX73" s="58"/>
      <c r="BY73" s="64"/>
      <c r="BZ73" s="64"/>
      <c r="CA73" s="64"/>
      <c r="CB73" s="64"/>
      <c r="CC73" s="64"/>
      <c r="CD73" s="64"/>
      <c r="CE73" s="64"/>
      <c r="CF73" s="64"/>
      <c r="CG73" s="64"/>
      <c r="CH73" s="64"/>
      <c r="CI73" s="64"/>
      <c r="CJ73" s="64"/>
      <c r="CK73" s="64"/>
      <c r="CL73" s="64"/>
      <c r="CM73" s="64"/>
      <c r="CN73" s="64"/>
      <c r="CO73" s="64"/>
      <c r="CP73" s="20"/>
      <c r="CQ73" s="20"/>
      <c r="CR73" s="20"/>
      <c r="CS73" s="20"/>
      <c r="CT73" s="20"/>
      <c r="CU73" s="20"/>
      <c r="CV73" s="20"/>
      <c r="CW73" s="20"/>
      <c r="CX73" s="20"/>
      <c r="CY73" s="20"/>
      <c r="CZ73" s="20"/>
      <c r="DA73" s="20"/>
      <c r="DB73" s="20"/>
      <c r="DC73" s="20"/>
      <c r="DD73" s="20"/>
    </row>
    <row r="74" spans="12:108" x14ac:dyDescent="0.25">
      <c r="L74" s="30"/>
      <c r="N74" s="30"/>
      <c r="P74" s="30"/>
      <c r="R74" s="30"/>
      <c r="T74" s="30"/>
      <c r="W74" s="30"/>
      <c r="Y74" s="30"/>
      <c r="AA74" s="30"/>
      <c r="AC74" s="30"/>
      <c r="AE74" s="30"/>
      <c r="AG74" s="30"/>
      <c r="AI74" s="30"/>
      <c r="AK74" s="30"/>
      <c r="AM74" s="30"/>
      <c r="AO74" s="30"/>
      <c r="AR74" s="30"/>
      <c r="AT74" s="30"/>
      <c r="AV74" s="30"/>
      <c r="AX74" s="30"/>
      <c r="AZ74" s="30"/>
      <c r="BB74" s="30"/>
      <c r="BD74" s="30"/>
      <c r="BF74" s="30"/>
      <c r="BH74" s="30"/>
      <c r="BJ74" s="30"/>
      <c r="BM74" s="30"/>
      <c r="BO74" s="30"/>
      <c r="BQ74" s="30"/>
      <c r="BS74" s="30"/>
      <c r="BU74" s="30"/>
      <c r="BW74" s="58"/>
      <c r="BX74" s="58"/>
      <c r="BY74" s="64"/>
      <c r="BZ74" s="64"/>
      <c r="CA74" s="64"/>
      <c r="CB74" s="64"/>
      <c r="CC74" s="64"/>
      <c r="CD74" s="64"/>
      <c r="CE74" s="64"/>
      <c r="CF74" s="64"/>
      <c r="CG74" s="64"/>
      <c r="CH74" s="64"/>
      <c r="CI74" s="64"/>
      <c r="CJ74" s="64"/>
      <c r="CK74" s="64"/>
      <c r="CL74" s="64"/>
      <c r="CM74" s="64"/>
      <c r="CN74" s="64"/>
      <c r="CO74" s="64"/>
      <c r="CP74" s="20"/>
      <c r="CQ74" s="20"/>
      <c r="CR74" s="20"/>
      <c r="CS74" s="20"/>
      <c r="CT74" s="20"/>
      <c r="CU74" s="20"/>
      <c r="CV74" s="20"/>
      <c r="CW74" s="20"/>
      <c r="CX74" s="20"/>
      <c r="CY74" s="20"/>
      <c r="CZ74" s="20"/>
      <c r="DA74" s="20"/>
      <c r="DB74" s="20"/>
      <c r="DC74" s="20"/>
      <c r="DD74" s="20"/>
    </row>
    <row r="75" spans="12:108" x14ac:dyDescent="0.25">
      <c r="L75" s="30"/>
      <c r="N75" s="30"/>
      <c r="P75" s="30"/>
      <c r="R75" s="30"/>
      <c r="T75" s="30"/>
      <c r="W75" s="30"/>
      <c r="Y75" s="30"/>
      <c r="AA75" s="30"/>
      <c r="AC75" s="30"/>
      <c r="AE75" s="30"/>
      <c r="AG75" s="30"/>
      <c r="AI75" s="30"/>
      <c r="AK75" s="30"/>
      <c r="AM75" s="30"/>
      <c r="AO75" s="30"/>
      <c r="AR75" s="30"/>
      <c r="AT75" s="30"/>
      <c r="AV75" s="30"/>
      <c r="AX75" s="30"/>
      <c r="AZ75" s="30"/>
      <c r="BB75" s="30"/>
      <c r="BD75" s="30"/>
      <c r="BF75" s="30"/>
      <c r="BH75" s="30"/>
      <c r="BJ75" s="30"/>
      <c r="BM75" s="30"/>
      <c r="BO75" s="30"/>
      <c r="BQ75" s="30"/>
      <c r="BS75" s="30"/>
      <c r="BU75" s="30"/>
      <c r="BW75" s="58"/>
      <c r="BX75" s="58"/>
      <c r="BY75" s="64"/>
      <c r="BZ75" s="64"/>
      <c r="CA75" s="64"/>
      <c r="CB75" s="64"/>
      <c r="CC75" s="64"/>
      <c r="CD75" s="64"/>
      <c r="CE75" s="64"/>
      <c r="CF75" s="64"/>
      <c r="CG75" s="64"/>
      <c r="CH75" s="64"/>
      <c r="CI75" s="64"/>
      <c r="CJ75" s="64"/>
      <c r="CK75" s="64"/>
      <c r="CL75" s="64"/>
      <c r="CM75" s="64"/>
      <c r="CN75" s="64"/>
      <c r="CO75" s="64"/>
      <c r="CP75" s="20"/>
      <c r="CQ75" s="20"/>
      <c r="CR75" s="20"/>
      <c r="CS75" s="20"/>
      <c r="CT75" s="20"/>
      <c r="CU75" s="20"/>
      <c r="CV75" s="20"/>
      <c r="CW75" s="20"/>
      <c r="CX75" s="20"/>
      <c r="CY75" s="20"/>
      <c r="CZ75" s="20"/>
      <c r="DA75" s="20"/>
      <c r="DB75" s="20"/>
      <c r="DC75" s="20"/>
      <c r="DD75" s="20"/>
    </row>
    <row r="76" spans="12:108" x14ac:dyDescent="0.25">
      <c r="L76" s="30"/>
      <c r="N76" s="30"/>
      <c r="P76" s="30"/>
      <c r="R76" s="30"/>
      <c r="T76" s="30"/>
      <c r="W76" s="30"/>
      <c r="Y76" s="30"/>
      <c r="AA76" s="30"/>
      <c r="AC76" s="30"/>
      <c r="AE76" s="30"/>
      <c r="AG76" s="30"/>
      <c r="AI76" s="30"/>
      <c r="AK76" s="30"/>
      <c r="AM76" s="30"/>
      <c r="AO76" s="30"/>
      <c r="AR76" s="30"/>
      <c r="AT76" s="30"/>
      <c r="AV76" s="30"/>
      <c r="AX76" s="30"/>
      <c r="AZ76" s="30"/>
      <c r="BB76" s="30"/>
      <c r="BD76" s="30"/>
      <c r="BF76" s="30"/>
      <c r="BH76" s="30"/>
      <c r="BJ76" s="30"/>
      <c r="BM76" s="30"/>
      <c r="BO76" s="30"/>
      <c r="BQ76" s="30"/>
      <c r="BS76" s="30"/>
      <c r="BU76" s="30"/>
      <c r="BW76" s="58"/>
      <c r="BX76" s="58"/>
      <c r="BY76" s="64"/>
      <c r="BZ76" s="64"/>
      <c r="CA76" s="64"/>
      <c r="CB76" s="64"/>
      <c r="CC76" s="64"/>
      <c r="CD76" s="64"/>
      <c r="CE76" s="64"/>
      <c r="CF76" s="64"/>
      <c r="CG76" s="64"/>
      <c r="CH76" s="64"/>
      <c r="CI76" s="64"/>
      <c r="CJ76" s="64"/>
      <c r="CK76" s="64"/>
      <c r="CL76" s="64"/>
      <c r="CM76" s="64"/>
      <c r="CN76" s="64"/>
      <c r="CO76" s="64"/>
      <c r="CP76" s="20"/>
      <c r="CQ76" s="20"/>
      <c r="CR76" s="20"/>
      <c r="CS76" s="20"/>
      <c r="CT76" s="20"/>
      <c r="CU76" s="20"/>
      <c r="CV76" s="20"/>
      <c r="CW76" s="20"/>
      <c r="CX76" s="20"/>
      <c r="CY76" s="20"/>
      <c r="CZ76" s="20"/>
      <c r="DA76" s="20"/>
      <c r="DB76" s="20"/>
      <c r="DC76" s="20"/>
      <c r="DD76" s="20"/>
    </row>
    <row r="77" spans="12:108" x14ac:dyDescent="0.25">
      <c r="L77" s="30"/>
      <c r="N77" s="30"/>
      <c r="P77" s="30"/>
      <c r="R77" s="30"/>
      <c r="T77" s="30"/>
      <c r="W77" s="30"/>
      <c r="Y77" s="30"/>
      <c r="AA77" s="30"/>
      <c r="AC77" s="30"/>
      <c r="AE77" s="30"/>
      <c r="AG77" s="30"/>
      <c r="AI77" s="30"/>
      <c r="AK77" s="30"/>
      <c r="AM77" s="30"/>
      <c r="AO77" s="30"/>
      <c r="AR77" s="30"/>
      <c r="AT77" s="30"/>
      <c r="AV77" s="30"/>
      <c r="AX77" s="30"/>
      <c r="AZ77" s="30"/>
      <c r="BB77" s="30"/>
      <c r="BD77" s="30"/>
      <c r="BF77" s="30"/>
      <c r="BH77" s="30"/>
      <c r="BJ77" s="30"/>
      <c r="BM77" s="30"/>
      <c r="BO77" s="30"/>
      <c r="BQ77" s="30"/>
      <c r="BS77" s="30"/>
      <c r="BU77" s="30"/>
      <c r="BW77" s="58"/>
      <c r="BX77" s="58"/>
      <c r="BY77" s="64"/>
      <c r="BZ77" s="64"/>
      <c r="CA77" s="64"/>
      <c r="CB77" s="64"/>
      <c r="CC77" s="64"/>
      <c r="CD77" s="64"/>
      <c r="CE77" s="64"/>
      <c r="CF77" s="64"/>
      <c r="CG77" s="64"/>
      <c r="CH77" s="64"/>
      <c r="CI77" s="64"/>
      <c r="CJ77" s="64"/>
      <c r="CK77" s="64"/>
      <c r="CL77" s="64"/>
      <c r="CM77" s="64"/>
      <c r="CN77" s="64"/>
      <c r="CO77" s="64"/>
      <c r="CP77" s="20"/>
      <c r="CQ77" s="20"/>
      <c r="CR77" s="20"/>
      <c r="CS77" s="20"/>
      <c r="CT77" s="20"/>
      <c r="CU77" s="20"/>
      <c r="CV77" s="20"/>
      <c r="CW77" s="20"/>
      <c r="CX77" s="20"/>
      <c r="CY77" s="20"/>
      <c r="CZ77" s="20"/>
      <c r="DA77" s="20"/>
      <c r="DB77" s="20"/>
      <c r="DC77" s="20"/>
      <c r="DD77" s="20"/>
    </row>
    <row r="78" spans="12:108" x14ac:dyDescent="0.25">
      <c r="L78" s="30"/>
      <c r="N78" s="30"/>
      <c r="P78" s="30"/>
      <c r="R78" s="30"/>
      <c r="T78" s="30"/>
      <c r="W78" s="30"/>
      <c r="Y78" s="30"/>
      <c r="AA78" s="30"/>
      <c r="AC78" s="30"/>
      <c r="AE78" s="30"/>
      <c r="AG78" s="30"/>
      <c r="AI78" s="30"/>
      <c r="AK78" s="30"/>
      <c r="AM78" s="30"/>
      <c r="AO78" s="30"/>
      <c r="AR78" s="30"/>
      <c r="AT78" s="30"/>
      <c r="AV78" s="30"/>
      <c r="AX78" s="30"/>
      <c r="AZ78" s="30"/>
      <c r="BB78" s="30"/>
      <c r="BD78" s="30"/>
      <c r="BF78" s="30"/>
      <c r="BH78" s="30"/>
      <c r="BJ78" s="30"/>
      <c r="BM78" s="30"/>
      <c r="BO78" s="30"/>
      <c r="BQ78" s="30"/>
      <c r="BS78" s="30"/>
      <c r="BU78" s="30"/>
      <c r="BW78" s="58"/>
      <c r="BX78" s="58"/>
      <c r="BY78" s="64"/>
      <c r="BZ78" s="64"/>
      <c r="CA78" s="64"/>
      <c r="CB78" s="64"/>
      <c r="CC78" s="64"/>
      <c r="CD78" s="64"/>
      <c r="CE78" s="64"/>
      <c r="CF78" s="64"/>
      <c r="CG78" s="64"/>
      <c r="CH78" s="64"/>
      <c r="CI78" s="64"/>
      <c r="CJ78" s="64"/>
      <c r="CK78" s="64"/>
      <c r="CL78" s="64"/>
      <c r="CM78" s="64"/>
      <c r="CN78" s="64"/>
      <c r="CO78" s="64"/>
      <c r="CP78" s="20"/>
      <c r="CQ78" s="20"/>
      <c r="CR78" s="20"/>
      <c r="CS78" s="20"/>
      <c r="CT78" s="20"/>
      <c r="CU78" s="20"/>
      <c r="CV78" s="20"/>
      <c r="CW78" s="20"/>
      <c r="CX78" s="20"/>
      <c r="CY78" s="20"/>
      <c r="CZ78" s="20"/>
      <c r="DA78" s="20"/>
      <c r="DB78" s="20"/>
      <c r="DC78" s="20"/>
      <c r="DD78" s="20"/>
    </row>
    <row r="79" spans="12:108" x14ac:dyDescent="0.25">
      <c r="L79" s="30"/>
      <c r="N79" s="30"/>
      <c r="P79" s="30"/>
      <c r="R79" s="30"/>
      <c r="T79" s="30"/>
      <c r="W79" s="30"/>
      <c r="Y79" s="30"/>
      <c r="AA79" s="30"/>
      <c r="AC79" s="30"/>
      <c r="AE79" s="30"/>
      <c r="AG79" s="30"/>
      <c r="AI79" s="30"/>
      <c r="AK79" s="30"/>
      <c r="AM79" s="30"/>
      <c r="AO79" s="30"/>
      <c r="AR79" s="30"/>
      <c r="AT79" s="30"/>
      <c r="AV79" s="30"/>
      <c r="AX79" s="30"/>
      <c r="AZ79" s="30"/>
      <c r="BB79" s="30"/>
      <c r="BD79" s="30"/>
      <c r="BF79" s="30"/>
      <c r="BH79" s="30"/>
      <c r="BJ79" s="30"/>
      <c r="BM79" s="30"/>
      <c r="BO79" s="30"/>
      <c r="BQ79" s="30"/>
      <c r="BS79" s="30"/>
      <c r="BU79" s="30"/>
      <c r="BW79" s="58"/>
      <c r="BX79" s="58"/>
      <c r="BY79" s="64"/>
      <c r="BZ79" s="64"/>
      <c r="CA79" s="64"/>
      <c r="CB79" s="64"/>
      <c r="CC79" s="64"/>
      <c r="CD79" s="64"/>
      <c r="CE79" s="64"/>
      <c r="CF79" s="64"/>
      <c r="CG79" s="64"/>
      <c r="CH79" s="64"/>
      <c r="CI79" s="64"/>
      <c r="CJ79" s="64"/>
      <c r="CK79" s="64"/>
      <c r="CL79" s="64"/>
      <c r="CM79" s="64"/>
      <c r="CN79" s="64"/>
      <c r="CO79" s="64"/>
      <c r="CP79" s="20"/>
      <c r="CQ79" s="20"/>
      <c r="CR79" s="20"/>
      <c r="CS79" s="20"/>
      <c r="CT79" s="20"/>
      <c r="CU79" s="20"/>
      <c r="CV79" s="20"/>
      <c r="CW79" s="20"/>
      <c r="CX79" s="20"/>
      <c r="CY79" s="20"/>
      <c r="CZ79" s="20"/>
      <c r="DA79" s="20"/>
      <c r="DB79" s="20"/>
      <c r="DC79" s="20"/>
      <c r="DD79" s="20"/>
    </row>
    <row r="80" spans="12:108" x14ac:dyDescent="0.25">
      <c r="L80" s="30"/>
      <c r="N80" s="30"/>
      <c r="P80" s="30"/>
      <c r="R80" s="30"/>
      <c r="T80" s="30"/>
      <c r="W80" s="30"/>
      <c r="Y80" s="30"/>
      <c r="AA80" s="30"/>
      <c r="AC80" s="30"/>
      <c r="AE80" s="30"/>
      <c r="AG80" s="30"/>
      <c r="AI80" s="30"/>
      <c r="AK80" s="30"/>
      <c r="AM80" s="30"/>
      <c r="AO80" s="30"/>
      <c r="AR80" s="30"/>
      <c r="AT80" s="30"/>
      <c r="AV80" s="30"/>
      <c r="AX80" s="30"/>
      <c r="AZ80" s="30"/>
      <c r="BB80" s="30"/>
      <c r="BD80" s="30"/>
      <c r="BF80" s="30"/>
      <c r="BH80" s="30"/>
      <c r="BJ80" s="30"/>
      <c r="BM80" s="30"/>
      <c r="BO80" s="30"/>
      <c r="BQ80" s="30"/>
      <c r="BS80" s="30"/>
      <c r="BU80" s="30"/>
      <c r="BW80" s="58"/>
      <c r="BX80" s="58"/>
      <c r="BY80" s="64"/>
      <c r="BZ80" s="64"/>
      <c r="CA80" s="64"/>
      <c r="CB80" s="64"/>
      <c r="CC80" s="64"/>
      <c r="CD80" s="64"/>
      <c r="CE80" s="64"/>
      <c r="CF80" s="64"/>
      <c r="CG80" s="64"/>
      <c r="CH80" s="64"/>
      <c r="CI80" s="64"/>
      <c r="CJ80" s="64"/>
      <c r="CK80" s="64"/>
      <c r="CL80" s="64"/>
      <c r="CM80" s="64"/>
      <c r="CN80" s="64"/>
      <c r="CO80" s="64"/>
      <c r="CP80" s="20"/>
      <c r="CQ80" s="20"/>
      <c r="CR80" s="20"/>
      <c r="CS80" s="20"/>
      <c r="CT80" s="20"/>
      <c r="CU80" s="20"/>
      <c r="CV80" s="20"/>
      <c r="CW80" s="20"/>
      <c r="CX80" s="20"/>
      <c r="CY80" s="20"/>
      <c r="CZ80" s="20"/>
      <c r="DA80" s="20"/>
      <c r="DB80" s="20"/>
      <c r="DC80" s="20"/>
      <c r="DD80" s="20"/>
    </row>
    <row r="81" spans="12:108" x14ac:dyDescent="0.25">
      <c r="L81" s="30"/>
      <c r="N81" s="30"/>
      <c r="P81" s="30"/>
      <c r="R81" s="30"/>
      <c r="T81" s="30"/>
      <c r="W81" s="30"/>
      <c r="Y81" s="30"/>
      <c r="AA81" s="30"/>
      <c r="AC81" s="30"/>
      <c r="AE81" s="30"/>
      <c r="AG81" s="30"/>
      <c r="AI81" s="30"/>
      <c r="AK81" s="30"/>
      <c r="AM81" s="30"/>
      <c r="AO81" s="30"/>
      <c r="AR81" s="30"/>
      <c r="AT81" s="30"/>
      <c r="AV81" s="30"/>
      <c r="AX81" s="30"/>
      <c r="AZ81" s="30"/>
      <c r="BB81" s="30"/>
      <c r="BD81" s="30"/>
      <c r="BF81" s="30"/>
      <c r="BH81" s="30"/>
      <c r="BJ81" s="30"/>
      <c r="BM81" s="30"/>
      <c r="BO81" s="30"/>
      <c r="BQ81" s="30"/>
      <c r="BS81" s="30"/>
      <c r="BU81" s="30"/>
      <c r="BW81" s="58"/>
      <c r="BX81" s="58"/>
      <c r="BY81" s="64"/>
      <c r="BZ81" s="64"/>
      <c r="CA81" s="64"/>
      <c r="CB81" s="64"/>
      <c r="CC81" s="64"/>
      <c r="CD81" s="64"/>
      <c r="CE81" s="64"/>
      <c r="CF81" s="64"/>
      <c r="CG81" s="64"/>
      <c r="CH81" s="64"/>
      <c r="CI81" s="64"/>
      <c r="CJ81" s="64"/>
      <c r="CK81" s="64"/>
      <c r="CL81" s="64"/>
      <c r="CM81" s="64"/>
      <c r="CN81" s="64"/>
      <c r="CO81" s="64"/>
      <c r="CP81" s="20"/>
      <c r="CQ81" s="20"/>
      <c r="CR81" s="20"/>
      <c r="CS81" s="20"/>
      <c r="CT81" s="20"/>
      <c r="CU81" s="20"/>
      <c r="CV81" s="20"/>
      <c r="CW81" s="20"/>
      <c r="CX81" s="20"/>
      <c r="CY81" s="20"/>
      <c r="CZ81" s="20"/>
      <c r="DA81" s="20"/>
      <c r="DB81" s="20"/>
      <c r="DC81" s="20"/>
      <c r="DD81" s="20"/>
    </row>
    <row r="82" spans="12:108" x14ac:dyDescent="0.25">
      <c r="L82" s="30"/>
      <c r="N82" s="30"/>
      <c r="P82" s="30"/>
      <c r="R82" s="30"/>
      <c r="T82" s="30"/>
      <c r="W82" s="30"/>
      <c r="Y82" s="30"/>
      <c r="AA82" s="30"/>
      <c r="AC82" s="30"/>
      <c r="AE82" s="30"/>
      <c r="AG82" s="30"/>
      <c r="AI82" s="30"/>
      <c r="AK82" s="30"/>
      <c r="AM82" s="30"/>
      <c r="AO82" s="30"/>
      <c r="AR82" s="30"/>
      <c r="AT82" s="30"/>
      <c r="AV82" s="30"/>
      <c r="AX82" s="30"/>
      <c r="AZ82" s="30"/>
      <c r="BB82" s="30"/>
      <c r="BD82" s="30"/>
      <c r="BF82" s="30"/>
      <c r="BH82" s="30"/>
      <c r="BJ82" s="30"/>
      <c r="BM82" s="30"/>
      <c r="BO82" s="30"/>
      <c r="BQ82" s="30"/>
      <c r="BS82" s="30"/>
      <c r="BU82" s="30"/>
      <c r="BW82" s="58"/>
      <c r="BX82" s="58"/>
      <c r="BY82" s="64"/>
      <c r="BZ82" s="64"/>
      <c r="CA82" s="64"/>
      <c r="CB82" s="64"/>
      <c r="CC82" s="64"/>
      <c r="CD82" s="64"/>
      <c r="CE82" s="64"/>
      <c r="CF82" s="64"/>
      <c r="CG82" s="64"/>
      <c r="CH82" s="64"/>
      <c r="CI82" s="64"/>
      <c r="CJ82" s="64"/>
      <c r="CK82" s="64"/>
      <c r="CL82" s="64"/>
      <c r="CM82" s="64"/>
      <c r="CN82" s="64"/>
      <c r="CO82" s="64"/>
      <c r="CP82" s="20"/>
      <c r="CQ82" s="20"/>
      <c r="CR82" s="20"/>
      <c r="CS82" s="20"/>
      <c r="CT82" s="20"/>
      <c r="CU82" s="20"/>
      <c r="CV82" s="20"/>
      <c r="CW82" s="20"/>
      <c r="CX82" s="20"/>
      <c r="CY82" s="20"/>
      <c r="CZ82" s="20"/>
      <c r="DA82" s="20"/>
      <c r="DB82" s="20"/>
      <c r="DC82" s="20"/>
      <c r="DD82" s="20"/>
    </row>
    <row r="83" spans="12:108" x14ac:dyDescent="0.25">
      <c r="L83" s="30"/>
      <c r="N83" s="30"/>
      <c r="P83" s="30"/>
      <c r="R83" s="30"/>
      <c r="T83" s="30"/>
      <c r="W83" s="30"/>
      <c r="Y83" s="30"/>
      <c r="AA83" s="30"/>
      <c r="AC83" s="30"/>
      <c r="AE83" s="30"/>
      <c r="AG83" s="30"/>
      <c r="AI83" s="30"/>
      <c r="AK83" s="30"/>
      <c r="AM83" s="30"/>
      <c r="AO83" s="30"/>
      <c r="AR83" s="30"/>
      <c r="AT83" s="30"/>
      <c r="AV83" s="30"/>
      <c r="AX83" s="30"/>
      <c r="AZ83" s="30"/>
      <c r="BB83" s="30"/>
      <c r="BD83" s="30"/>
      <c r="BF83" s="30"/>
      <c r="BH83" s="30"/>
      <c r="BJ83" s="30"/>
      <c r="BM83" s="30"/>
      <c r="BO83" s="30"/>
      <c r="BQ83" s="30"/>
      <c r="BS83" s="30"/>
      <c r="BU83" s="30"/>
      <c r="BW83" s="58"/>
      <c r="BX83" s="58"/>
      <c r="BY83" s="64"/>
      <c r="BZ83" s="64"/>
      <c r="CA83" s="64"/>
      <c r="CB83" s="64"/>
      <c r="CC83" s="64"/>
      <c r="CD83" s="64"/>
      <c r="CE83" s="64"/>
      <c r="CF83" s="64"/>
      <c r="CG83" s="64"/>
      <c r="CH83" s="64"/>
      <c r="CI83" s="64"/>
      <c r="CJ83" s="64"/>
      <c r="CK83" s="64"/>
      <c r="CL83" s="64"/>
      <c r="CM83" s="64"/>
      <c r="CN83" s="64"/>
      <c r="CO83" s="64"/>
      <c r="CP83" s="20"/>
      <c r="CQ83" s="20"/>
      <c r="CR83" s="20"/>
      <c r="CS83" s="20"/>
      <c r="CT83" s="20"/>
      <c r="CU83" s="20"/>
      <c r="CV83" s="20"/>
      <c r="CW83" s="20"/>
      <c r="CX83" s="20"/>
      <c r="CY83" s="20"/>
      <c r="CZ83" s="20"/>
      <c r="DA83" s="20"/>
      <c r="DB83" s="20"/>
      <c r="DC83" s="20"/>
      <c r="DD83" s="20"/>
    </row>
    <row r="84" spans="12:108" x14ac:dyDescent="0.25">
      <c r="L84" s="30"/>
      <c r="N84" s="30"/>
      <c r="P84" s="30"/>
      <c r="R84" s="30"/>
      <c r="T84" s="30"/>
      <c r="W84" s="30"/>
      <c r="Y84" s="30"/>
      <c r="AA84" s="30"/>
      <c r="AC84" s="30"/>
      <c r="AE84" s="30"/>
      <c r="AG84" s="30"/>
      <c r="AI84" s="30"/>
      <c r="AK84" s="30"/>
      <c r="AM84" s="30"/>
      <c r="AO84" s="30"/>
      <c r="AR84" s="30"/>
      <c r="AT84" s="30"/>
      <c r="AV84" s="30"/>
      <c r="AX84" s="30"/>
      <c r="AZ84" s="30"/>
      <c r="BB84" s="30"/>
      <c r="BD84" s="30"/>
      <c r="BF84" s="30"/>
      <c r="BH84" s="30"/>
      <c r="BJ84" s="30"/>
      <c r="BM84" s="30"/>
      <c r="BO84" s="30"/>
      <c r="BQ84" s="30"/>
      <c r="BS84" s="30"/>
      <c r="BU84" s="30"/>
      <c r="BW84" s="58"/>
      <c r="BX84" s="58"/>
      <c r="BY84" s="64"/>
      <c r="BZ84" s="64"/>
      <c r="CA84" s="64"/>
      <c r="CB84" s="64"/>
      <c r="CC84" s="64"/>
      <c r="CD84" s="64"/>
      <c r="CE84" s="64"/>
      <c r="CF84" s="64"/>
      <c r="CG84" s="64"/>
      <c r="CH84" s="64"/>
      <c r="CI84" s="64"/>
      <c r="CJ84" s="64"/>
      <c r="CK84" s="64"/>
      <c r="CL84" s="64"/>
      <c r="CM84" s="64"/>
      <c r="CN84" s="64"/>
      <c r="CO84" s="64"/>
      <c r="CP84" s="20"/>
      <c r="CQ84" s="20"/>
      <c r="CR84" s="20"/>
      <c r="CS84" s="20"/>
      <c r="CT84" s="20"/>
      <c r="CU84" s="20"/>
      <c r="CV84" s="20"/>
      <c r="CW84" s="20"/>
      <c r="CX84" s="20"/>
      <c r="CY84" s="20"/>
      <c r="CZ84" s="20"/>
      <c r="DA84" s="20"/>
      <c r="DB84" s="20"/>
      <c r="DC84" s="20"/>
      <c r="DD84" s="20"/>
    </row>
    <row r="85" spans="12:108" x14ac:dyDescent="0.25">
      <c r="L85" s="30"/>
      <c r="N85" s="30"/>
      <c r="P85" s="30"/>
      <c r="R85" s="30"/>
      <c r="T85" s="30"/>
      <c r="W85" s="30"/>
      <c r="Y85" s="30"/>
      <c r="AA85" s="30"/>
      <c r="AC85" s="30"/>
      <c r="AE85" s="30"/>
      <c r="AG85" s="30"/>
      <c r="AI85" s="30"/>
      <c r="AK85" s="30"/>
      <c r="AM85" s="30"/>
      <c r="AO85" s="30"/>
      <c r="AR85" s="30"/>
      <c r="AT85" s="30"/>
      <c r="AV85" s="30"/>
      <c r="AX85" s="30"/>
      <c r="AZ85" s="30"/>
      <c r="BB85" s="30"/>
      <c r="BD85" s="30"/>
      <c r="BF85" s="30"/>
      <c r="BH85" s="30"/>
      <c r="BJ85" s="30"/>
      <c r="BM85" s="30"/>
      <c r="BO85" s="30"/>
      <c r="BQ85" s="30"/>
      <c r="BS85" s="30"/>
      <c r="BU85" s="30"/>
      <c r="BW85" s="58"/>
      <c r="BX85" s="58"/>
      <c r="BY85" s="64"/>
      <c r="BZ85" s="64"/>
      <c r="CA85" s="64"/>
      <c r="CB85" s="64"/>
      <c r="CC85" s="64"/>
      <c r="CD85" s="64"/>
      <c r="CE85" s="64"/>
      <c r="CF85" s="64"/>
      <c r="CG85" s="64"/>
      <c r="CH85" s="64"/>
      <c r="CI85" s="64"/>
      <c r="CJ85" s="64"/>
      <c r="CK85" s="64"/>
      <c r="CL85" s="64"/>
      <c r="CM85" s="64"/>
      <c r="CN85" s="64"/>
      <c r="CO85" s="64"/>
      <c r="CP85" s="20"/>
      <c r="CQ85" s="20"/>
      <c r="CR85" s="20"/>
      <c r="CS85" s="20"/>
      <c r="CT85" s="20"/>
      <c r="CU85" s="20"/>
      <c r="CV85" s="20"/>
      <c r="CW85" s="20"/>
      <c r="CX85" s="20"/>
      <c r="CY85" s="20"/>
      <c r="CZ85" s="20"/>
      <c r="DA85" s="20"/>
      <c r="DB85" s="20"/>
      <c r="DC85" s="20"/>
      <c r="DD85" s="20"/>
    </row>
    <row r="86" spans="12:108" x14ac:dyDescent="0.25">
      <c r="L86" s="30"/>
      <c r="N86" s="30"/>
      <c r="P86" s="30"/>
      <c r="R86" s="30"/>
      <c r="T86" s="30"/>
      <c r="W86" s="30"/>
      <c r="Y86" s="30"/>
      <c r="AA86" s="30"/>
      <c r="AC86" s="30"/>
      <c r="AE86" s="30"/>
      <c r="AG86" s="30"/>
      <c r="AI86" s="30"/>
      <c r="AK86" s="30"/>
      <c r="AM86" s="30"/>
      <c r="AO86" s="30"/>
      <c r="AR86" s="30"/>
      <c r="AT86" s="30"/>
      <c r="AV86" s="30"/>
      <c r="AX86" s="30"/>
      <c r="AZ86" s="30"/>
      <c r="BB86" s="30"/>
      <c r="BD86" s="30"/>
      <c r="BF86" s="30"/>
      <c r="BH86" s="30"/>
      <c r="BJ86" s="30"/>
      <c r="BM86" s="30"/>
      <c r="BO86" s="30"/>
      <c r="BQ86" s="30"/>
      <c r="BS86" s="30"/>
      <c r="BU86" s="30"/>
      <c r="BW86" s="58"/>
      <c r="BX86" s="58"/>
      <c r="BY86" s="64"/>
      <c r="BZ86" s="64"/>
      <c r="CA86" s="64"/>
      <c r="CB86" s="64"/>
      <c r="CC86" s="64"/>
      <c r="CD86" s="64"/>
      <c r="CE86" s="64"/>
      <c r="CF86" s="64"/>
      <c r="CG86" s="64"/>
      <c r="CH86" s="64"/>
      <c r="CI86" s="64"/>
      <c r="CJ86" s="64"/>
      <c r="CK86" s="64"/>
      <c r="CL86" s="64"/>
      <c r="CM86" s="64"/>
      <c r="CN86" s="64"/>
      <c r="CO86" s="64"/>
      <c r="CP86" s="20"/>
      <c r="CQ86" s="20"/>
      <c r="CR86" s="20"/>
      <c r="CS86" s="20"/>
      <c r="CT86" s="20"/>
      <c r="CU86" s="20"/>
      <c r="CV86" s="20"/>
      <c r="CW86" s="20"/>
      <c r="CX86" s="20"/>
      <c r="CY86" s="20"/>
      <c r="CZ86" s="20"/>
      <c r="DA86" s="20"/>
      <c r="DB86" s="20"/>
      <c r="DC86" s="20"/>
      <c r="DD86" s="20"/>
    </row>
    <row r="87" spans="12:108" x14ac:dyDescent="0.25">
      <c r="L87" s="30"/>
      <c r="N87" s="30"/>
      <c r="P87" s="30"/>
      <c r="R87" s="30"/>
      <c r="T87" s="30"/>
      <c r="W87" s="30"/>
      <c r="Y87" s="30"/>
      <c r="AA87" s="30"/>
      <c r="AC87" s="30"/>
      <c r="AE87" s="30"/>
      <c r="AG87" s="30"/>
      <c r="AI87" s="30"/>
      <c r="AK87" s="30"/>
      <c r="AM87" s="30"/>
      <c r="AO87" s="30"/>
      <c r="AR87" s="30"/>
      <c r="AT87" s="30"/>
      <c r="AV87" s="30"/>
      <c r="AX87" s="30"/>
      <c r="AZ87" s="30"/>
      <c r="BB87" s="30"/>
      <c r="BD87" s="30"/>
      <c r="BF87" s="30"/>
      <c r="BH87" s="30"/>
      <c r="BJ87" s="30"/>
      <c r="BM87" s="30"/>
      <c r="BO87" s="30"/>
      <c r="BQ87" s="30"/>
      <c r="BS87" s="30"/>
      <c r="BU87" s="30"/>
      <c r="BW87" s="58"/>
      <c r="BX87" s="58"/>
      <c r="BY87" s="64"/>
      <c r="BZ87" s="64"/>
      <c r="CA87" s="64"/>
      <c r="CB87" s="64"/>
      <c r="CC87" s="64"/>
      <c r="CD87" s="64"/>
      <c r="CE87" s="64"/>
      <c r="CF87" s="64"/>
      <c r="CG87" s="64"/>
      <c r="CH87" s="64"/>
      <c r="CI87" s="64"/>
      <c r="CJ87" s="64"/>
      <c r="CK87" s="64"/>
      <c r="CL87" s="64"/>
      <c r="CM87" s="64"/>
      <c r="CN87" s="64"/>
      <c r="CO87" s="64"/>
      <c r="CP87" s="20"/>
      <c r="CQ87" s="20"/>
      <c r="CR87" s="20"/>
      <c r="CS87" s="20"/>
      <c r="CT87" s="20"/>
      <c r="CU87" s="20"/>
      <c r="CV87" s="20"/>
      <c r="CW87" s="20"/>
      <c r="CX87" s="20"/>
      <c r="CY87" s="20"/>
      <c r="CZ87" s="20"/>
      <c r="DA87" s="20"/>
      <c r="DB87" s="20"/>
      <c r="DC87" s="20"/>
      <c r="DD87" s="20"/>
    </row>
    <row r="88" spans="12:108" x14ac:dyDescent="0.25">
      <c r="L88" s="30"/>
      <c r="N88" s="30"/>
      <c r="P88" s="30"/>
      <c r="R88" s="30"/>
      <c r="T88" s="30"/>
      <c r="W88" s="30"/>
      <c r="Y88" s="30"/>
      <c r="AA88" s="30"/>
      <c r="AC88" s="30"/>
      <c r="AE88" s="30"/>
      <c r="AG88" s="30"/>
      <c r="AI88" s="30"/>
      <c r="AK88" s="30"/>
      <c r="AM88" s="30"/>
      <c r="AO88" s="30"/>
      <c r="AR88" s="30"/>
      <c r="AT88" s="30"/>
      <c r="AV88" s="30"/>
      <c r="AX88" s="30"/>
      <c r="AZ88" s="30"/>
      <c r="BB88" s="30"/>
      <c r="BD88" s="30"/>
      <c r="BF88" s="30"/>
      <c r="BH88" s="30"/>
      <c r="BJ88" s="30"/>
      <c r="BM88" s="30"/>
      <c r="BO88" s="30"/>
      <c r="BQ88" s="30"/>
      <c r="BS88" s="30"/>
      <c r="BU88" s="30"/>
      <c r="BW88" s="58"/>
      <c r="BX88" s="58"/>
      <c r="BY88" s="64"/>
      <c r="BZ88" s="64"/>
      <c r="CA88" s="64"/>
      <c r="CB88" s="64"/>
      <c r="CC88" s="64"/>
      <c r="CD88" s="64"/>
      <c r="CE88" s="64"/>
      <c r="CF88" s="64"/>
      <c r="CG88" s="64"/>
      <c r="CH88" s="64"/>
      <c r="CI88" s="64"/>
      <c r="CJ88" s="64"/>
      <c r="CK88" s="64"/>
      <c r="CL88" s="64"/>
      <c r="CM88" s="64"/>
      <c r="CN88" s="64"/>
      <c r="CO88" s="64"/>
      <c r="CP88" s="20"/>
      <c r="CQ88" s="20"/>
      <c r="CR88" s="20"/>
      <c r="CS88" s="20"/>
      <c r="CT88" s="20"/>
      <c r="CU88" s="20"/>
      <c r="CV88" s="20"/>
      <c r="CW88" s="20"/>
      <c r="CX88" s="20"/>
      <c r="CY88" s="20"/>
      <c r="CZ88" s="20"/>
      <c r="DA88" s="20"/>
      <c r="DB88" s="20"/>
      <c r="DC88" s="20"/>
      <c r="DD88" s="20"/>
    </row>
    <row r="89" spans="12:108" x14ac:dyDescent="0.25">
      <c r="L89" s="30"/>
      <c r="N89" s="30"/>
      <c r="P89" s="30"/>
      <c r="R89" s="30"/>
      <c r="T89" s="30"/>
      <c r="W89" s="30"/>
      <c r="Y89" s="30"/>
      <c r="AA89" s="30"/>
      <c r="AC89" s="30"/>
      <c r="AE89" s="30"/>
      <c r="AG89" s="30"/>
      <c r="AI89" s="30"/>
      <c r="AK89" s="30"/>
      <c r="AM89" s="30"/>
      <c r="AO89" s="30"/>
      <c r="AR89" s="30"/>
      <c r="AT89" s="30"/>
      <c r="AV89" s="30"/>
      <c r="AX89" s="30"/>
      <c r="AZ89" s="30"/>
      <c r="BB89" s="30"/>
      <c r="BD89" s="30"/>
      <c r="BF89" s="30"/>
      <c r="BH89" s="30"/>
      <c r="BJ89" s="30"/>
      <c r="BM89" s="30"/>
      <c r="BO89" s="30"/>
      <c r="BQ89" s="30"/>
      <c r="BS89" s="30"/>
      <c r="BU89" s="30"/>
      <c r="BW89" s="58"/>
      <c r="BX89" s="58"/>
      <c r="BY89" s="64"/>
      <c r="BZ89" s="64"/>
      <c r="CA89" s="64"/>
      <c r="CB89" s="64"/>
      <c r="CC89" s="64"/>
      <c r="CD89" s="64"/>
      <c r="CE89" s="64"/>
      <c r="CF89" s="64"/>
      <c r="CG89" s="64"/>
      <c r="CH89" s="64"/>
      <c r="CI89" s="64"/>
      <c r="CJ89" s="64"/>
      <c r="CK89" s="64"/>
      <c r="CL89" s="64"/>
      <c r="CM89" s="64"/>
      <c r="CN89" s="64"/>
      <c r="CO89" s="64"/>
      <c r="CP89" s="20"/>
      <c r="CQ89" s="20"/>
      <c r="CR89" s="20"/>
      <c r="CS89" s="20"/>
      <c r="CT89" s="20"/>
      <c r="CU89" s="20"/>
      <c r="CV89" s="20"/>
      <c r="CW89" s="20"/>
      <c r="CX89" s="20"/>
      <c r="CY89" s="20"/>
      <c r="CZ89" s="20"/>
      <c r="DA89" s="20"/>
      <c r="DB89" s="20"/>
      <c r="DC89" s="20"/>
      <c r="DD89" s="20"/>
    </row>
    <row r="90" spans="12:108" x14ac:dyDescent="0.25">
      <c r="L90" s="30"/>
      <c r="N90" s="30"/>
      <c r="P90" s="30"/>
      <c r="R90" s="30"/>
      <c r="T90" s="30"/>
      <c r="W90" s="30"/>
      <c r="Y90" s="30"/>
      <c r="AA90" s="30"/>
      <c r="AC90" s="30"/>
      <c r="AE90" s="30"/>
      <c r="AG90" s="30"/>
      <c r="AI90" s="30"/>
      <c r="AK90" s="30"/>
      <c r="AM90" s="30"/>
      <c r="AO90" s="30"/>
      <c r="AR90" s="30"/>
      <c r="AT90" s="30"/>
      <c r="AV90" s="30"/>
      <c r="AX90" s="30"/>
      <c r="AZ90" s="30"/>
      <c r="BB90" s="30"/>
      <c r="BD90" s="30"/>
      <c r="BF90" s="30"/>
      <c r="BH90" s="30"/>
      <c r="BJ90" s="30"/>
      <c r="BM90" s="30"/>
      <c r="BO90" s="30"/>
      <c r="BQ90" s="30"/>
      <c r="BS90" s="30"/>
      <c r="BU90" s="30"/>
      <c r="BW90" s="64"/>
      <c r="BX90" s="64"/>
      <c r="BY90" s="64"/>
      <c r="BZ90" s="64"/>
      <c r="CA90" s="64"/>
      <c r="CB90" s="64"/>
      <c r="CC90" s="64"/>
      <c r="CD90" s="64"/>
      <c r="CE90" s="64"/>
      <c r="CF90" s="64"/>
      <c r="CG90" s="64"/>
      <c r="CH90" s="64"/>
      <c r="CI90" s="64"/>
      <c r="CJ90" s="64"/>
      <c r="CK90" s="64"/>
      <c r="CL90" s="64"/>
      <c r="CM90" s="64"/>
      <c r="CN90" s="64"/>
      <c r="CO90" s="64"/>
      <c r="CP90" s="20"/>
      <c r="CQ90" s="20"/>
      <c r="CR90" s="20"/>
      <c r="CS90" s="20"/>
      <c r="CT90" s="20"/>
      <c r="CU90" s="20"/>
      <c r="CV90" s="20"/>
      <c r="CW90" s="20"/>
      <c r="CX90" s="20"/>
      <c r="CY90" s="20"/>
      <c r="CZ90" s="20"/>
      <c r="DA90" s="20"/>
      <c r="DB90" s="20"/>
      <c r="DC90" s="20"/>
      <c r="DD90" s="20"/>
    </row>
    <row r="91" spans="12:108" x14ac:dyDescent="0.25">
      <c r="L91" s="30"/>
      <c r="N91" s="30"/>
      <c r="P91" s="30"/>
      <c r="R91" s="30"/>
      <c r="T91" s="30"/>
      <c r="W91" s="30"/>
      <c r="Y91" s="30"/>
      <c r="AA91" s="30"/>
      <c r="AC91" s="30"/>
      <c r="AE91" s="30"/>
      <c r="AG91" s="30"/>
      <c r="AI91" s="30"/>
      <c r="AK91" s="30"/>
      <c r="AM91" s="30"/>
      <c r="AO91" s="30"/>
      <c r="AR91" s="30"/>
      <c r="AT91" s="30"/>
      <c r="AV91" s="30"/>
      <c r="AX91" s="30"/>
      <c r="AZ91" s="30"/>
      <c r="BB91" s="30"/>
      <c r="BD91" s="30"/>
      <c r="BF91" s="30"/>
      <c r="BH91" s="30"/>
      <c r="BJ91" s="30"/>
      <c r="BM91" s="30"/>
      <c r="BO91" s="30"/>
      <c r="BQ91" s="30"/>
      <c r="BS91" s="30"/>
      <c r="BU91" s="30"/>
      <c r="BW91" s="64"/>
      <c r="BX91" s="64"/>
      <c r="BY91" s="64"/>
      <c r="BZ91" s="64"/>
      <c r="CA91" s="64"/>
      <c r="CB91" s="64"/>
      <c r="CC91" s="64"/>
      <c r="CD91" s="64"/>
      <c r="CE91" s="64"/>
      <c r="CF91" s="64"/>
      <c r="CG91" s="64"/>
      <c r="CH91" s="64"/>
      <c r="CI91" s="64"/>
      <c r="CJ91" s="64"/>
      <c r="CK91" s="64"/>
      <c r="CL91" s="64"/>
      <c r="CM91" s="64"/>
      <c r="CN91" s="64"/>
      <c r="CO91" s="64"/>
      <c r="CP91" s="20"/>
      <c r="CQ91" s="20"/>
      <c r="CR91" s="20"/>
      <c r="CS91" s="20"/>
      <c r="CT91" s="20"/>
      <c r="CU91" s="20"/>
      <c r="CV91" s="20"/>
      <c r="CW91" s="20"/>
      <c r="CX91" s="20"/>
      <c r="CY91" s="20"/>
      <c r="CZ91" s="20"/>
      <c r="DA91" s="20"/>
      <c r="DB91" s="20"/>
      <c r="DC91" s="20"/>
      <c r="DD91" s="20"/>
    </row>
    <row r="92" spans="12:108" x14ac:dyDescent="0.25">
      <c r="L92" s="30"/>
      <c r="N92" s="30"/>
      <c r="P92" s="30"/>
      <c r="R92" s="30"/>
      <c r="T92" s="30"/>
      <c r="W92" s="30"/>
      <c r="Y92" s="30"/>
      <c r="AA92" s="30"/>
      <c r="AC92" s="30"/>
      <c r="AE92" s="30"/>
      <c r="AG92" s="30"/>
      <c r="AI92" s="30"/>
      <c r="AK92" s="30"/>
      <c r="AM92" s="30"/>
      <c r="AO92" s="30"/>
      <c r="AR92" s="30"/>
      <c r="AT92" s="30"/>
      <c r="AV92" s="30"/>
      <c r="AX92" s="30"/>
      <c r="AZ92" s="30"/>
      <c r="BB92" s="30"/>
      <c r="BD92" s="30"/>
      <c r="BF92" s="30"/>
      <c r="BH92" s="30"/>
      <c r="BJ92" s="30"/>
      <c r="BM92" s="30"/>
      <c r="BO92" s="30"/>
      <c r="BQ92" s="30"/>
      <c r="BS92" s="30"/>
      <c r="BU92" s="30"/>
      <c r="BW92" s="64"/>
      <c r="BX92" s="64"/>
      <c r="BY92" s="64"/>
      <c r="BZ92" s="64"/>
      <c r="CA92" s="64"/>
      <c r="CB92" s="64"/>
      <c r="CC92" s="64"/>
      <c r="CD92" s="64"/>
      <c r="CE92" s="64"/>
      <c r="CF92" s="64"/>
      <c r="CG92" s="64"/>
      <c r="CH92" s="64"/>
      <c r="CI92" s="64"/>
      <c r="CJ92" s="64"/>
      <c r="CK92" s="64"/>
      <c r="CL92" s="64"/>
      <c r="CM92" s="64"/>
      <c r="CN92" s="64"/>
      <c r="CO92" s="64"/>
      <c r="CP92" s="20"/>
      <c r="CQ92" s="20"/>
      <c r="CR92" s="20"/>
      <c r="CS92" s="20"/>
      <c r="CT92" s="20"/>
      <c r="CU92" s="20"/>
      <c r="CV92" s="20"/>
      <c r="CW92" s="20"/>
      <c r="CX92" s="20"/>
      <c r="CY92" s="20"/>
      <c r="CZ92" s="20"/>
      <c r="DA92" s="20"/>
      <c r="DB92" s="20"/>
      <c r="DC92" s="20"/>
      <c r="DD92" s="20"/>
    </row>
    <row r="93" spans="12:108" x14ac:dyDescent="0.25">
      <c r="L93" s="30"/>
      <c r="N93" s="30"/>
      <c r="P93" s="30"/>
      <c r="R93" s="30"/>
      <c r="T93" s="30"/>
      <c r="W93" s="30"/>
      <c r="Y93" s="30"/>
      <c r="AA93" s="30"/>
      <c r="AC93" s="30"/>
      <c r="AE93" s="30"/>
      <c r="AG93" s="30"/>
      <c r="AI93" s="30"/>
      <c r="AK93" s="30"/>
      <c r="AM93" s="30"/>
      <c r="AO93" s="30"/>
      <c r="AR93" s="30"/>
      <c r="AT93" s="30"/>
      <c r="AV93" s="30"/>
      <c r="AX93" s="30"/>
      <c r="AZ93" s="30"/>
      <c r="BB93" s="30"/>
      <c r="BD93" s="30"/>
      <c r="BF93" s="30"/>
      <c r="BH93" s="30"/>
      <c r="BJ93" s="30"/>
      <c r="BM93" s="30"/>
      <c r="BO93" s="30"/>
      <c r="BQ93" s="30"/>
      <c r="BS93" s="30"/>
      <c r="BU93" s="30"/>
      <c r="BW93" s="64"/>
      <c r="BX93" s="64"/>
      <c r="BY93" s="64"/>
      <c r="BZ93" s="64"/>
      <c r="CA93" s="64"/>
      <c r="CB93" s="64"/>
      <c r="CC93" s="64"/>
      <c r="CD93" s="64"/>
      <c r="CE93" s="64"/>
      <c r="CF93" s="64"/>
      <c r="CG93" s="64"/>
      <c r="CH93" s="64"/>
      <c r="CI93" s="64"/>
      <c r="CJ93" s="64"/>
      <c r="CK93" s="64"/>
      <c r="CL93" s="64"/>
      <c r="CM93" s="64"/>
      <c r="CN93" s="64"/>
      <c r="CO93" s="64"/>
      <c r="CP93" s="20"/>
      <c r="CQ93" s="20"/>
      <c r="CR93" s="20"/>
      <c r="CS93" s="20"/>
      <c r="CT93" s="20"/>
      <c r="CU93" s="20"/>
      <c r="CV93" s="20"/>
      <c r="CW93" s="20"/>
      <c r="CX93" s="20"/>
      <c r="CY93" s="20"/>
      <c r="CZ93" s="20"/>
      <c r="DA93" s="20"/>
      <c r="DB93" s="20"/>
      <c r="DC93" s="20"/>
      <c r="DD93" s="20"/>
    </row>
    <row r="94" spans="12:108" x14ac:dyDescent="0.25">
      <c r="L94" s="30"/>
      <c r="N94" s="30"/>
      <c r="P94" s="30"/>
      <c r="R94" s="30"/>
      <c r="T94" s="30"/>
      <c r="W94" s="30"/>
      <c r="Y94" s="30"/>
      <c r="AA94" s="30"/>
      <c r="AC94" s="30"/>
      <c r="AE94" s="30"/>
      <c r="AG94" s="30"/>
      <c r="AI94" s="30"/>
      <c r="AK94" s="30"/>
      <c r="AM94" s="30"/>
      <c r="AO94" s="30"/>
      <c r="AR94" s="30"/>
      <c r="AT94" s="30"/>
      <c r="AV94" s="30"/>
      <c r="AX94" s="30"/>
      <c r="AZ94" s="30"/>
      <c r="BB94" s="30"/>
      <c r="BD94" s="30"/>
      <c r="BF94" s="30"/>
      <c r="BH94" s="30"/>
      <c r="BJ94" s="30"/>
      <c r="BM94" s="30"/>
      <c r="BO94" s="30"/>
      <c r="BQ94" s="30"/>
      <c r="BS94" s="30"/>
      <c r="BU94" s="30"/>
      <c r="BW94" s="64"/>
      <c r="BX94" s="64"/>
      <c r="BY94" s="64"/>
      <c r="BZ94" s="64"/>
      <c r="CA94" s="64"/>
      <c r="CB94" s="64"/>
      <c r="CC94" s="64"/>
      <c r="CD94" s="64"/>
      <c r="CE94" s="64"/>
      <c r="CF94" s="64"/>
      <c r="CG94" s="64"/>
      <c r="CH94" s="64"/>
      <c r="CI94" s="64"/>
      <c r="CJ94" s="64"/>
      <c r="CK94" s="64"/>
      <c r="CL94" s="64"/>
      <c r="CM94" s="64"/>
      <c r="CN94" s="64"/>
      <c r="CO94" s="64"/>
      <c r="CP94" s="20"/>
      <c r="CQ94" s="20"/>
      <c r="CR94" s="20"/>
      <c r="CS94" s="20"/>
      <c r="CT94" s="20"/>
      <c r="CU94" s="20"/>
      <c r="CV94" s="20"/>
      <c r="CW94" s="20"/>
      <c r="CX94" s="20"/>
      <c r="CY94" s="20"/>
      <c r="CZ94" s="20"/>
      <c r="DA94" s="20"/>
      <c r="DB94" s="20"/>
      <c r="DC94" s="20"/>
      <c r="DD94" s="20"/>
    </row>
    <row r="95" spans="12:108" x14ac:dyDescent="0.25">
      <c r="L95" s="30"/>
      <c r="N95" s="30"/>
      <c r="P95" s="30"/>
      <c r="R95" s="30"/>
      <c r="T95" s="30"/>
      <c r="W95" s="30"/>
      <c r="Y95" s="30"/>
      <c r="AA95" s="30"/>
      <c r="AC95" s="30"/>
      <c r="AE95" s="30"/>
      <c r="AG95" s="30"/>
      <c r="AI95" s="30"/>
      <c r="AK95" s="30"/>
      <c r="AM95" s="30"/>
      <c r="AO95" s="30"/>
      <c r="AR95" s="30"/>
      <c r="AT95" s="30"/>
      <c r="AV95" s="30"/>
      <c r="AX95" s="30"/>
      <c r="AZ95" s="30"/>
      <c r="BB95" s="30"/>
      <c r="BD95" s="30"/>
      <c r="BF95" s="30"/>
      <c r="BH95" s="30"/>
      <c r="BJ95" s="30"/>
      <c r="BM95" s="30"/>
      <c r="BO95" s="30"/>
      <c r="BQ95" s="30"/>
      <c r="BS95" s="30"/>
      <c r="BU95" s="30"/>
      <c r="BW95" s="64"/>
      <c r="BX95" s="64"/>
      <c r="BY95" s="64"/>
      <c r="BZ95" s="64"/>
      <c r="CA95" s="64"/>
      <c r="CB95" s="64"/>
      <c r="CC95" s="64"/>
      <c r="CD95" s="64"/>
      <c r="CE95" s="64"/>
      <c r="CF95" s="64"/>
      <c r="CG95" s="64"/>
      <c r="CH95" s="64"/>
      <c r="CI95" s="64"/>
      <c r="CJ95" s="64"/>
      <c r="CK95" s="64"/>
      <c r="CL95" s="64"/>
      <c r="CM95" s="64"/>
      <c r="CN95" s="64"/>
      <c r="CO95" s="64"/>
      <c r="CP95" s="20"/>
      <c r="CQ95" s="20"/>
      <c r="CR95" s="20"/>
      <c r="CS95" s="20"/>
      <c r="CT95" s="20"/>
      <c r="CU95" s="20"/>
      <c r="CV95" s="20"/>
      <c r="CW95" s="20"/>
      <c r="CX95" s="20"/>
      <c r="CY95" s="20"/>
      <c r="CZ95" s="20"/>
      <c r="DA95" s="20"/>
      <c r="DB95" s="20"/>
      <c r="DC95" s="20"/>
      <c r="DD95" s="20"/>
    </row>
    <row r="96" spans="12:108" x14ac:dyDescent="0.25">
      <c r="L96" s="30"/>
      <c r="N96" s="30"/>
      <c r="P96" s="30"/>
      <c r="R96" s="30"/>
      <c r="T96" s="30"/>
      <c r="W96" s="30"/>
      <c r="Y96" s="30"/>
      <c r="AA96" s="30"/>
      <c r="AC96" s="30"/>
      <c r="AE96" s="30"/>
      <c r="AG96" s="30"/>
      <c r="AI96" s="30"/>
      <c r="AK96" s="30"/>
      <c r="AM96" s="30"/>
      <c r="AO96" s="30"/>
      <c r="AR96" s="30"/>
      <c r="AT96" s="30"/>
      <c r="AV96" s="30"/>
      <c r="AX96" s="30"/>
      <c r="AZ96" s="30"/>
      <c r="BB96" s="30"/>
      <c r="BD96" s="30"/>
      <c r="BF96" s="30"/>
      <c r="BH96" s="30"/>
      <c r="BJ96" s="30"/>
      <c r="BM96" s="30"/>
      <c r="BO96" s="30"/>
      <c r="BQ96" s="30"/>
      <c r="BS96" s="30"/>
      <c r="BU96" s="30"/>
      <c r="BW96" s="64"/>
      <c r="BX96" s="64"/>
      <c r="BY96" s="64"/>
      <c r="BZ96" s="64"/>
      <c r="CA96" s="64"/>
      <c r="CB96" s="64"/>
      <c r="CC96" s="64"/>
      <c r="CD96" s="64"/>
      <c r="CE96" s="64"/>
      <c r="CF96" s="64"/>
      <c r="CG96" s="64"/>
      <c r="CH96" s="64"/>
      <c r="CI96" s="64"/>
      <c r="CJ96" s="64"/>
      <c r="CK96" s="64"/>
      <c r="CL96" s="64"/>
      <c r="CM96" s="64"/>
      <c r="CN96" s="64"/>
      <c r="CO96" s="64"/>
      <c r="CP96" s="20"/>
      <c r="CQ96" s="20"/>
      <c r="CR96" s="20"/>
      <c r="CS96" s="20"/>
      <c r="CT96" s="20"/>
      <c r="CU96" s="20"/>
      <c r="CV96" s="20"/>
      <c r="CW96" s="20"/>
      <c r="CX96" s="20"/>
      <c r="CY96" s="20"/>
      <c r="CZ96" s="20"/>
      <c r="DA96" s="20"/>
      <c r="DB96" s="20"/>
      <c r="DC96" s="20"/>
      <c r="DD96" s="20"/>
    </row>
    <row r="97" spans="12:108" x14ac:dyDescent="0.25">
      <c r="L97" s="30"/>
      <c r="N97" s="30"/>
      <c r="P97" s="30"/>
      <c r="R97" s="30"/>
      <c r="T97" s="30"/>
      <c r="W97" s="30"/>
      <c r="Y97" s="30"/>
      <c r="AA97" s="30"/>
      <c r="AC97" s="30"/>
      <c r="AE97" s="30"/>
      <c r="AG97" s="30"/>
      <c r="AI97" s="30"/>
      <c r="AK97" s="30"/>
      <c r="AM97" s="30"/>
      <c r="AO97" s="30"/>
      <c r="AR97" s="30"/>
      <c r="AT97" s="30"/>
      <c r="AV97" s="30"/>
      <c r="AX97" s="30"/>
      <c r="AZ97" s="30"/>
      <c r="BB97" s="30"/>
      <c r="BD97" s="30"/>
      <c r="BF97" s="30"/>
      <c r="BH97" s="30"/>
      <c r="BJ97" s="30"/>
      <c r="BM97" s="30"/>
      <c r="BO97" s="30"/>
      <c r="BQ97" s="30"/>
      <c r="BS97" s="30"/>
      <c r="BU97" s="30"/>
      <c r="BW97" s="64"/>
      <c r="BX97" s="64"/>
      <c r="BY97" s="64"/>
      <c r="BZ97" s="64"/>
      <c r="CA97" s="64"/>
      <c r="CB97" s="64"/>
      <c r="CC97" s="64"/>
      <c r="CD97" s="64"/>
      <c r="CE97" s="64"/>
      <c r="CF97" s="64"/>
      <c r="CG97" s="64"/>
      <c r="CH97" s="64"/>
      <c r="CI97" s="64"/>
      <c r="CJ97" s="64"/>
      <c r="CK97" s="64"/>
      <c r="CL97" s="64"/>
      <c r="CM97" s="64"/>
      <c r="CN97" s="64"/>
      <c r="CO97" s="64"/>
      <c r="CP97" s="20"/>
      <c r="CQ97" s="20"/>
      <c r="CR97" s="20"/>
      <c r="CS97" s="20"/>
      <c r="CT97" s="20"/>
      <c r="CU97" s="20"/>
      <c r="CV97" s="20"/>
      <c r="CW97" s="20"/>
      <c r="CX97" s="20"/>
      <c r="CY97" s="20"/>
      <c r="CZ97" s="20"/>
      <c r="DA97" s="20"/>
      <c r="DB97" s="20"/>
      <c r="DC97" s="20"/>
      <c r="DD97" s="20"/>
    </row>
    <row r="98" spans="12:108" x14ac:dyDescent="0.25">
      <c r="L98" s="30"/>
      <c r="N98" s="30"/>
      <c r="P98" s="30"/>
      <c r="R98" s="30"/>
      <c r="T98" s="30"/>
      <c r="W98" s="30"/>
      <c r="Y98" s="30"/>
      <c r="AA98" s="30"/>
      <c r="AC98" s="30"/>
      <c r="AE98" s="30"/>
      <c r="AG98" s="30"/>
      <c r="AI98" s="30"/>
      <c r="AK98" s="30"/>
      <c r="AM98" s="30"/>
      <c r="AO98" s="30"/>
      <c r="AR98" s="30"/>
      <c r="AT98" s="30"/>
      <c r="AV98" s="30"/>
      <c r="AX98" s="30"/>
      <c r="AZ98" s="30"/>
      <c r="BB98" s="30"/>
      <c r="BD98" s="30"/>
      <c r="BF98" s="30"/>
      <c r="BH98" s="30"/>
      <c r="BJ98" s="30"/>
      <c r="BM98" s="30"/>
      <c r="BO98" s="30"/>
      <c r="BQ98" s="30"/>
      <c r="BS98" s="30"/>
      <c r="BU98" s="30"/>
      <c r="BW98" s="64"/>
      <c r="BX98" s="64"/>
      <c r="BY98" s="64"/>
      <c r="BZ98" s="64"/>
      <c r="CA98" s="64"/>
      <c r="CB98" s="64"/>
      <c r="CC98" s="64"/>
      <c r="CD98" s="64"/>
      <c r="CE98" s="64"/>
      <c r="CF98" s="64"/>
      <c r="CG98" s="64"/>
      <c r="CH98" s="64"/>
      <c r="CI98" s="64"/>
      <c r="CJ98" s="64"/>
      <c r="CK98" s="64"/>
      <c r="CL98" s="64"/>
      <c r="CM98" s="64"/>
      <c r="CN98" s="64"/>
      <c r="CO98" s="64"/>
      <c r="CP98" s="20"/>
      <c r="CQ98" s="20"/>
      <c r="CR98" s="20"/>
      <c r="CS98" s="20"/>
      <c r="CT98" s="20"/>
      <c r="CU98" s="20"/>
      <c r="CV98" s="20"/>
      <c r="CW98" s="20"/>
      <c r="CX98" s="20"/>
      <c r="CY98" s="20"/>
      <c r="CZ98" s="20"/>
      <c r="DA98" s="20"/>
      <c r="DB98" s="20"/>
      <c r="DC98" s="20"/>
      <c r="DD98" s="20"/>
    </row>
    <row r="99" spans="12:108" x14ac:dyDescent="0.25">
      <c r="L99" s="30"/>
      <c r="N99" s="30"/>
      <c r="P99" s="30"/>
      <c r="R99" s="30"/>
      <c r="T99" s="30"/>
      <c r="W99" s="30"/>
      <c r="Y99" s="30"/>
      <c r="AA99" s="30"/>
      <c r="AC99" s="30"/>
      <c r="AE99" s="30"/>
      <c r="AG99" s="30"/>
      <c r="AI99" s="30"/>
      <c r="AK99" s="30"/>
      <c r="AM99" s="30"/>
      <c r="AO99" s="30"/>
      <c r="AR99" s="30"/>
      <c r="AT99" s="30"/>
      <c r="AV99" s="30"/>
      <c r="AX99" s="30"/>
      <c r="AZ99" s="30"/>
      <c r="BB99" s="30"/>
      <c r="BD99" s="30"/>
      <c r="BF99" s="30"/>
      <c r="BH99" s="30"/>
      <c r="BJ99" s="30"/>
      <c r="BM99" s="30"/>
      <c r="BO99" s="30"/>
      <c r="BQ99" s="30"/>
      <c r="BS99" s="30"/>
      <c r="BU99" s="30"/>
      <c r="BW99" s="64"/>
      <c r="BX99" s="64"/>
      <c r="BY99" s="64"/>
      <c r="BZ99" s="64"/>
      <c r="CA99" s="64"/>
      <c r="CB99" s="64"/>
      <c r="CC99" s="64"/>
      <c r="CD99" s="64"/>
      <c r="CE99" s="64"/>
      <c r="CF99" s="64"/>
      <c r="CG99" s="64"/>
      <c r="CH99" s="64"/>
      <c r="CI99" s="64"/>
      <c r="CJ99" s="64"/>
      <c r="CK99" s="64"/>
      <c r="CL99" s="64"/>
      <c r="CM99" s="64"/>
      <c r="CN99" s="64"/>
      <c r="CO99" s="64"/>
      <c r="CP99" s="20"/>
      <c r="CQ99" s="20"/>
      <c r="CR99" s="20"/>
      <c r="CS99" s="20"/>
      <c r="CT99" s="20"/>
      <c r="CU99" s="20"/>
      <c r="CV99" s="20"/>
      <c r="CW99" s="20"/>
      <c r="CX99" s="20"/>
      <c r="CY99" s="20"/>
      <c r="CZ99" s="20"/>
      <c r="DA99" s="20"/>
      <c r="DB99" s="20"/>
      <c r="DC99" s="20"/>
      <c r="DD99" s="20"/>
    </row>
    <row r="100" spans="12:108" x14ac:dyDescent="0.25">
      <c r="L100" s="30"/>
      <c r="N100" s="30"/>
      <c r="P100" s="30"/>
      <c r="R100" s="30"/>
      <c r="T100" s="30"/>
      <c r="W100" s="30"/>
      <c r="Y100" s="30"/>
      <c r="AA100" s="30"/>
      <c r="AC100" s="30"/>
      <c r="AE100" s="30"/>
      <c r="AG100" s="30"/>
      <c r="AI100" s="30"/>
      <c r="AK100" s="30"/>
      <c r="AM100" s="30"/>
      <c r="AO100" s="30"/>
      <c r="AR100" s="30"/>
      <c r="AT100" s="30"/>
      <c r="AV100" s="30"/>
      <c r="AX100" s="30"/>
      <c r="AZ100" s="30"/>
      <c r="BB100" s="30"/>
      <c r="BD100" s="30"/>
      <c r="BF100" s="30"/>
      <c r="BH100" s="30"/>
      <c r="BJ100" s="30"/>
      <c r="BM100" s="30"/>
      <c r="BO100" s="30"/>
      <c r="BQ100" s="30"/>
      <c r="BS100" s="30"/>
      <c r="BU100" s="30"/>
      <c r="BW100" s="64"/>
      <c r="BX100" s="64"/>
      <c r="BY100" s="64"/>
      <c r="BZ100" s="64"/>
      <c r="CA100" s="64"/>
      <c r="CB100" s="64"/>
      <c r="CC100" s="64"/>
      <c r="CD100" s="64"/>
      <c r="CE100" s="64"/>
      <c r="CF100" s="64"/>
      <c r="CG100" s="64"/>
      <c r="CH100" s="64"/>
      <c r="CI100" s="64"/>
      <c r="CJ100" s="64"/>
      <c r="CK100" s="64"/>
      <c r="CL100" s="64"/>
      <c r="CM100" s="64"/>
      <c r="CN100" s="64"/>
      <c r="CO100" s="64"/>
      <c r="CP100" s="20"/>
      <c r="CQ100" s="20"/>
      <c r="CR100" s="20"/>
      <c r="CS100" s="20"/>
      <c r="CT100" s="20"/>
      <c r="CU100" s="20"/>
      <c r="CV100" s="20"/>
      <c r="CW100" s="20"/>
      <c r="CX100" s="20"/>
      <c r="CY100" s="20"/>
      <c r="CZ100" s="20"/>
      <c r="DA100" s="20"/>
      <c r="DB100" s="20"/>
      <c r="DC100" s="20"/>
      <c r="DD100" s="20"/>
    </row>
    <row r="101" spans="12:108" x14ac:dyDescent="0.25">
      <c r="L101" s="30"/>
      <c r="N101" s="30"/>
      <c r="P101" s="30"/>
      <c r="R101" s="30"/>
      <c r="T101" s="30"/>
      <c r="W101" s="30"/>
      <c r="Y101" s="30"/>
      <c r="AA101" s="30"/>
      <c r="AC101" s="30"/>
      <c r="AE101" s="30"/>
      <c r="AG101" s="30"/>
      <c r="AI101" s="30"/>
      <c r="AK101" s="30"/>
      <c r="AM101" s="30"/>
      <c r="AO101" s="30"/>
      <c r="AR101" s="30"/>
      <c r="AT101" s="30"/>
      <c r="AV101" s="30"/>
      <c r="AX101" s="30"/>
      <c r="AZ101" s="30"/>
      <c r="BB101" s="30"/>
      <c r="BD101" s="30"/>
      <c r="BF101" s="30"/>
      <c r="BH101" s="30"/>
      <c r="BJ101" s="30"/>
      <c r="BM101" s="30"/>
      <c r="BO101" s="30"/>
      <c r="BQ101" s="30"/>
      <c r="BS101" s="30"/>
      <c r="BU101" s="30"/>
      <c r="BW101" s="64"/>
      <c r="BX101" s="64"/>
      <c r="BY101" s="64"/>
      <c r="BZ101" s="64"/>
      <c r="CA101" s="64"/>
      <c r="CB101" s="64"/>
      <c r="CC101" s="64"/>
      <c r="CD101" s="64"/>
      <c r="CE101" s="64"/>
      <c r="CF101" s="64"/>
      <c r="CG101" s="64"/>
      <c r="CH101" s="64"/>
      <c r="CI101" s="64"/>
      <c r="CJ101" s="64"/>
      <c r="CK101" s="64"/>
      <c r="CL101" s="64"/>
      <c r="CM101" s="64"/>
      <c r="CN101" s="64"/>
      <c r="CO101" s="64"/>
      <c r="CP101" s="20"/>
      <c r="CQ101" s="20"/>
      <c r="CR101" s="20"/>
      <c r="CS101" s="20"/>
      <c r="CT101" s="20"/>
      <c r="CU101" s="20"/>
      <c r="CV101" s="20"/>
      <c r="CW101" s="20"/>
      <c r="CX101" s="20"/>
      <c r="CY101" s="20"/>
      <c r="CZ101" s="20"/>
      <c r="DA101" s="20"/>
      <c r="DB101" s="20"/>
      <c r="DC101" s="20"/>
      <c r="DD101" s="20"/>
    </row>
    <row r="102" spans="12:108" x14ac:dyDescent="0.25">
      <c r="L102" s="30"/>
      <c r="N102" s="30"/>
      <c r="P102" s="30"/>
      <c r="R102" s="30"/>
      <c r="T102" s="30"/>
      <c r="W102" s="30"/>
      <c r="Y102" s="30"/>
      <c r="AA102" s="30"/>
      <c r="AC102" s="30"/>
      <c r="AE102" s="30"/>
      <c r="AG102" s="30"/>
      <c r="AI102" s="30"/>
      <c r="AK102" s="30"/>
      <c r="AM102" s="30"/>
      <c r="AO102" s="30"/>
      <c r="AR102" s="30"/>
      <c r="AT102" s="30"/>
      <c r="AV102" s="30"/>
      <c r="AX102" s="30"/>
      <c r="AZ102" s="30"/>
      <c r="BB102" s="30"/>
      <c r="BD102" s="30"/>
      <c r="BF102" s="30"/>
      <c r="BH102" s="30"/>
      <c r="BJ102" s="30"/>
      <c r="BM102" s="30"/>
      <c r="BO102" s="30"/>
      <c r="BQ102" s="30"/>
      <c r="BS102" s="30"/>
      <c r="BU102" s="30"/>
      <c r="BW102" s="64"/>
      <c r="BX102" s="64"/>
      <c r="BY102" s="64"/>
      <c r="BZ102" s="64"/>
      <c r="CA102" s="64"/>
      <c r="CB102" s="64"/>
      <c r="CC102" s="64"/>
      <c r="CD102" s="64"/>
      <c r="CE102" s="64"/>
      <c r="CF102" s="64"/>
      <c r="CG102" s="64"/>
      <c r="CH102" s="64"/>
      <c r="CI102" s="64"/>
      <c r="CJ102" s="64"/>
      <c r="CK102" s="64"/>
      <c r="CL102" s="64"/>
      <c r="CM102" s="64"/>
      <c r="CN102" s="64"/>
      <c r="CO102" s="64"/>
      <c r="CP102" s="20"/>
      <c r="CQ102" s="20"/>
      <c r="CR102" s="20"/>
      <c r="CS102" s="20"/>
      <c r="CT102" s="20"/>
      <c r="CU102" s="20"/>
      <c r="CV102" s="20"/>
      <c r="CW102" s="20"/>
      <c r="CX102" s="20"/>
      <c r="CY102" s="20"/>
      <c r="CZ102" s="20"/>
      <c r="DA102" s="20"/>
      <c r="DB102" s="20"/>
      <c r="DC102" s="20"/>
      <c r="DD102" s="20"/>
    </row>
    <row r="103" spans="12:108" x14ac:dyDescent="0.25">
      <c r="L103" s="30"/>
      <c r="N103" s="30"/>
      <c r="P103" s="30"/>
      <c r="R103" s="30"/>
      <c r="T103" s="30"/>
      <c r="W103" s="30"/>
      <c r="Y103" s="30"/>
      <c r="AA103" s="30"/>
      <c r="AC103" s="30"/>
      <c r="AE103" s="30"/>
      <c r="AG103" s="30"/>
      <c r="AI103" s="30"/>
      <c r="AK103" s="30"/>
      <c r="AM103" s="30"/>
      <c r="AO103" s="30"/>
      <c r="AR103" s="30"/>
      <c r="AT103" s="30"/>
      <c r="AV103" s="30"/>
      <c r="AX103" s="30"/>
      <c r="AZ103" s="30"/>
      <c r="BB103" s="30"/>
      <c r="BD103" s="30"/>
      <c r="BF103" s="30"/>
      <c r="BH103" s="30"/>
      <c r="BJ103" s="30"/>
      <c r="BM103" s="30"/>
      <c r="BO103" s="30"/>
      <c r="BQ103" s="30"/>
      <c r="BS103" s="30"/>
      <c r="BU103" s="30"/>
      <c r="BW103" s="64"/>
      <c r="BX103" s="64"/>
      <c r="BY103" s="64"/>
      <c r="BZ103" s="64"/>
      <c r="CA103" s="64"/>
      <c r="CB103" s="64"/>
      <c r="CC103" s="64"/>
      <c r="CD103" s="64"/>
      <c r="CE103" s="64"/>
      <c r="CF103" s="64"/>
      <c r="CG103" s="64"/>
      <c r="CH103" s="64"/>
      <c r="CI103" s="64"/>
      <c r="CJ103" s="64"/>
      <c r="CK103" s="64"/>
      <c r="CL103" s="64"/>
      <c r="CM103" s="64"/>
      <c r="CN103" s="64"/>
      <c r="CO103" s="64"/>
      <c r="CP103" s="20"/>
      <c r="CQ103" s="20"/>
      <c r="CR103" s="20"/>
      <c r="CS103" s="20"/>
      <c r="CT103" s="20"/>
      <c r="CU103" s="20"/>
      <c r="CV103" s="20"/>
      <c r="CW103" s="20"/>
      <c r="CX103" s="20"/>
      <c r="CY103" s="20"/>
      <c r="CZ103" s="20"/>
      <c r="DA103" s="20"/>
      <c r="DB103" s="20"/>
      <c r="DC103" s="20"/>
      <c r="DD103" s="20"/>
    </row>
    <row r="104" spans="12:108" x14ac:dyDescent="0.25">
      <c r="L104" s="30"/>
      <c r="N104" s="30"/>
      <c r="P104" s="30"/>
      <c r="R104" s="30"/>
      <c r="T104" s="30"/>
      <c r="W104" s="30"/>
      <c r="Y104" s="30"/>
      <c r="AA104" s="30"/>
      <c r="AC104" s="30"/>
      <c r="AE104" s="30"/>
      <c r="AG104" s="30"/>
      <c r="AI104" s="30"/>
      <c r="AK104" s="30"/>
      <c r="AM104" s="30"/>
      <c r="AO104" s="30"/>
      <c r="AR104" s="30"/>
      <c r="AT104" s="30"/>
      <c r="AV104" s="30"/>
      <c r="AX104" s="30"/>
      <c r="AZ104" s="30"/>
      <c r="BB104" s="30"/>
      <c r="BD104" s="30"/>
      <c r="BF104" s="30"/>
      <c r="BH104" s="30"/>
      <c r="BJ104" s="30"/>
      <c r="BM104" s="30"/>
      <c r="BO104" s="30"/>
      <c r="BQ104" s="30"/>
      <c r="BS104" s="30"/>
      <c r="BU104" s="30"/>
      <c r="BW104" s="64"/>
      <c r="BX104" s="64"/>
      <c r="BY104" s="64"/>
      <c r="BZ104" s="64"/>
      <c r="CA104" s="64"/>
      <c r="CB104" s="64"/>
      <c r="CC104" s="64"/>
      <c r="CD104" s="64"/>
      <c r="CE104" s="64"/>
      <c r="CF104" s="64"/>
      <c r="CG104" s="64"/>
      <c r="CH104" s="64"/>
      <c r="CI104" s="64"/>
      <c r="CJ104" s="64"/>
      <c r="CK104" s="64"/>
      <c r="CL104" s="64"/>
      <c r="CM104" s="64"/>
      <c r="CN104" s="64"/>
      <c r="CO104" s="64"/>
      <c r="CP104" s="20"/>
      <c r="CQ104" s="20"/>
      <c r="CR104" s="20"/>
      <c r="CS104" s="20"/>
      <c r="CT104" s="20"/>
      <c r="CU104" s="20"/>
      <c r="CV104" s="20"/>
      <c r="CW104" s="20"/>
      <c r="CX104" s="20"/>
      <c r="CY104" s="20"/>
      <c r="CZ104" s="20"/>
      <c r="DA104" s="20"/>
      <c r="DB104" s="20"/>
      <c r="DC104" s="20"/>
      <c r="DD104" s="20"/>
    </row>
    <row r="105" spans="12:108" x14ac:dyDescent="0.25">
      <c r="L105" s="30"/>
      <c r="N105" s="30"/>
      <c r="P105" s="30"/>
      <c r="R105" s="30"/>
      <c r="T105" s="30"/>
      <c r="W105" s="30"/>
      <c r="Y105" s="30"/>
      <c r="AA105" s="30"/>
      <c r="AC105" s="30"/>
      <c r="AE105" s="30"/>
      <c r="AG105" s="30"/>
      <c r="AI105" s="30"/>
      <c r="AK105" s="30"/>
      <c r="AM105" s="30"/>
      <c r="AO105" s="30"/>
      <c r="AR105" s="30"/>
      <c r="AT105" s="30"/>
      <c r="AV105" s="30"/>
      <c r="AX105" s="30"/>
      <c r="AZ105" s="30"/>
      <c r="BB105" s="30"/>
      <c r="BD105" s="30"/>
      <c r="BF105" s="30"/>
      <c r="BH105" s="30"/>
      <c r="BJ105" s="30"/>
      <c r="BM105" s="30"/>
      <c r="BO105" s="30"/>
      <c r="BQ105" s="30"/>
      <c r="BS105" s="30"/>
      <c r="BU105" s="30"/>
      <c r="BW105" s="64"/>
      <c r="BX105" s="64"/>
      <c r="BY105" s="64"/>
      <c r="BZ105" s="64"/>
      <c r="CA105" s="64"/>
      <c r="CB105" s="64"/>
      <c r="CC105" s="64"/>
      <c r="CD105" s="64"/>
      <c r="CE105" s="64"/>
      <c r="CF105" s="64"/>
      <c r="CG105" s="64"/>
      <c r="CH105" s="64"/>
      <c r="CI105" s="64"/>
      <c r="CJ105" s="64"/>
      <c r="CK105" s="64"/>
      <c r="CL105" s="64"/>
      <c r="CM105" s="64"/>
      <c r="CN105" s="64"/>
      <c r="CO105" s="64"/>
      <c r="CP105" s="20"/>
      <c r="CQ105" s="20"/>
      <c r="CR105" s="20"/>
      <c r="CS105" s="20"/>
      <c r="CT105" s="20"/>
      <c r="CU105" s="20"/>
      <c r="CV105" s="20"/>
      <c r="CW105" s="20"/>
      <c r="CX105" s="20"/>
      <c r="CY105" s="20"/>
      <c r="CZ105" s="20"/>
      <c r="DA105" s="20"/>
      <c r="DB105" s="20"/>
      <c r="DC105" s="20"/>
      <c r="DD105" s="20"/>
    </row>
    <row r="106" spans="12:108" x14ac:dyDescent="0.25">
      <c r="L106" s="30"/>
      <c r="N106" s="30"/>
      <c r="P106" s="30"/>
      <c r="R106" s="30"/>
      <c r="T106" s="30"/>
      <c r="W106" s="30"/>
      <c r="Y106" s="30"/>
      <c r="AA106" s="30"/>
      <c r="AC106" s="30"/>
      <c r="AE106" s="30"/>
      <c r="AG106" s="30"/>
      <c r="AI106" s="30"/>
      <c r="AK106" s="30"/>
      <c r="AM106" s="30"/>
      <c r="AO106" s="30"/>
      <c r="AR106" s="30"/>
      <c r="AT106" s="30"/>
      <c r="AV106" s="30"/>
      <c r="AX106" s="30"/>
      <c r="AZ106" s="30"/>
      <c r="BB106" s="30"/>
      <c r="BD106" s="30"/>
      <c r="BF106" s="30"/>
      <c r="BH106" s="30"/>
      <c r="BJ106" s="30"/>
      <c r="BM106" s="30"/>
      <c r="BO106" s="30"/>
      <c r="BQ106" s="30"/>
      <c r="BS106" s="30"/>
      <c r="BU106" s="30"/>
      <c r="BW106" s="64"/>
      <c r="BX106" s="64"/>
      <c r="BY106" s="64"/>
      <c r="BZ106" s="64"/>
      <c r="CA106" s="64"/>
      <c r="CB106" s="64"/>
      <c r="CC106" s="64"/>
      <c r="CD106" s="64"/>
      <c r="CE106" s="64"/>
      <c r="CF106" s="64"/>
      <c r="CG106" s="64"/>
      <c r="CH106" s="64"/>
      <c r="CI106" s="64"/>
      <c r="CJ106" s="64"/>
      <c r="CK106" s="64"/>
      <c r="CL106" s="64"/>
      <c r="CM106" s="64"/>
      <c r="CN106" s="64"/>
      <c r="CO106" s="64"/>
      <c r="CP106" s="20"/>
      <c r="CQ106" s="20"/>
      <c r="CR106" s="20"/>
      <c r="CS106" s="20"/>
      <c r="CT106" s="20"/>
      <c r="CU106" s="20"/>
      <c r="CV106" s="20"/>
      <c r="CW106" s="20"/>
      <c r="CX106" s="20"/>
      <c r="CY106" s="20"/>
      <c r="CZ106" s="20"/>
      <c r="DA106" s="20"/>
      <c r="DB106" s="20"/>
      <c r="DC106" s="20"/>
      <c r="DD106" s="20"/>
    </row>
    <row r="107" spans="12:108" x14ac:dyDescent="0.25">
      <c r="L107" s="30"/>
      <c r="N107" s="30"/>
      <c r="P107" s="30"/>
      <c r="R107" s="30"/>
      <c r="T107" s="30"/>
      <c r="W107" s="30"/>
      <c r="Y107" s="30"/>
      <c r="AA107" s="30"/>
      <c r="AC107" s="30"/>
      <c r="AE107" s="30"/>
      <c r="AG107" s="30"/>
      <c r="AI107" s="30"/>
      <c r="AK107" s="30"/>
      <c r="AM107" s="30"/>
      <c r="AO107" s="30"/>
      <c r="AR107" s="30"/>
      <c r="AT107" s="30"/>
      <c r="AV107" s="30"/>
      <c r="AX107" s="30"/>
      <c r="AZ107" s="30"/>
      <c r="BB107" s="30"/>
      <c r="BD107" s="30"/>
      <c r="BF107" s="30"/>
      <c r="BH107" s="30"/>
      <c r="BJ107" s="30"/>
      <c r="BM107" s="30"/>
      <c r="BO107" s="30"/>
      <c r="BQ107" s="30"/>
      <c r="BS107" s="30"/>
      <c r="BU107" s="30"/>
      <c r="BW107" s="64"/>
      <c r="BX107" s="64"/>
      <c r="BY107" s="64"/>
      <c r="BZ107" s="64"/>
      <c r="CA107" s="64"/>
      <c r="CB107" s="64"/>
      <c r="CC107" s="64"/>
      <c r="CD107" s="64"/>
      <c r="CE107" s="64"/>
      <c r="CF107" s="64"/>
      <c r="CG107" s="64"/>
      <c r="CH107" s="64"/>
      <c r="CI107" s="64"/>
      <c r="CJ107" s="64"/>
      <c r="CK107" s="64"/>
      <c r="CL107" s="64"/>
      <c r="CM107" s="64"/>
      <c r="CN107" s="64"/>
      <c r="CO107" s="64"/>
      <c r="CP107" s="20"/>
      <c r="CQ107" s="20"/>
      <c r="CR107" s="20"/>
      <c r="CS107" s="20"/>
      <c r="CT107" s="20"/>
      <c r="CU107" s="20"/>
      <c r="CV107" s="20"/>
      <c r="CW107" s="20"/>
      <c r="CX107" s="20"/>
      <c r="CY107" s="20"/>
      <c r="CZ107" s="20"/>
      <c r="DA107" s="20"/>
      <c r="DB107" s="20"/>
      <c r="DC107" s="20"/>
      <c r="DD107" s="20"/>
    </row>
    <row r="108" spans="12:108" x14ac:dyDescent="0.25">
      <c r="L108" s="30"/>
      <c r="N108" s="30"/>
      <c r="P108" s="30"/>
      <c r="R108" s="30"/>
      <c r="T108" s="30"/>
      <c r="W108" s="30"/>
      <c r="Y108" s="30"/>
      <c r="AA108" s="30"/>
      <c r="AC108" s="30"/>
      <c r="AE108" s="30"/>
      <c r="AG108" s="30"/>
      <c r="AI108" s="30"/>
      <c r="AK108" s="30"/>
      <c r="AM108" s="30"/>
      <c r="AO108" s="30"/>
      <c r="AR108" s="30"/>
      <c r="AT108" s="30"/>
      <c r="AV108" s="30"/>
      <c r="AX108" s="30"/>
      <c r="AZ108" s="30"/>
      <c r="BB108" s="30"/>
      <c r="BD108" s="30"/>
      <c r="BF108" s="30"/>
      <c r="BH108" s="30"/>
      <c r="BJ108" s="30"/>
      <c r="BM108" s="30"/>
      <c r="BO108" s="30"/>
      <c r="BQ108" s="30"/>
      <c r="BS108" s="30"/>
      <c r="BU108" s="30"/>
      <c r="BW108" s="64"/>
      <c r="BX108" s="64"/>
      <c r="BY108" s="64"/>
      <c r="BZ108" s="64"/>
      <c r="CA108" s="64"/>
      <c r="CB108" s="64"/>
      <c r="CC108" s="64"/>
      <c r="CD108" s="64"/>
      <c r="CE108" s="64"/>
      <c r="CF108" s="64"/>
      <c r="CG108" s="64"/>
      <c r="CH108" s="64"/>
      <c r="CI108" s="64"/>
      <c r="CJ108" s="64"/>
      <c r="CK108" s="64"/>
      <c r="CL108" s="64"/>
      <c r="CM108" s="64"/>
      <c r="CN108" s="64"/>
      <c r="CO108" s="64"/>
      <c r="CP108" s="20"/>
      <c r="CQ108" s="20"/>
      <c r="CR108" s="20"/>
      <c r="CS108" s="20"/>
      <c r="CT108" s="20"/>
      <c r="CU108" s="20"/>
      <c r="CV108" s="20"/>
      <c r="CW108" s="20"/>
      <c r="CX108" s="20"/>
      <c r="CY108" s="20"/>
      <c r="CZ108" s="20"/>
      <c r="DA108" s="20"/>
      <c r="DB108" s="20"/>
      <c r="DC108" s="20"/>
      <c r="DD108" s="20"/>
    </row>
    <row r="109" spans="12:108" x14ac:dyDescent="0.25">
      <c r="L109" s="30"/>
      <c r="N109" s="30"/>
      <c r="P109" s="30"/>
      <c r="R109" s="30"/>
      <c r="T109" s="30"/>
      <c r="W109" s="30"/>
      <c r="Y109" s="30"/>
      <c r="AA109" s="30"/>
      <c r="AC109" s="30"/>
      <c r="AE109" s="30"/>
      <c r="AG109" s="30"/>
      <c r="AI109" s="30"/>
      <c r="AK109" s="30"/>
      <c r="AM109" s="30"/>
      <c r="AO109" s="30"/>
      <c r="AR109" s="30"/>
      <c r="AT109" s="30"/>
      <c r="AV109" s="30"/>
      <c r="AX109" s="30"/>
      <c r="AZ109" s="30"/>
      <c r="BB109" s="30"/>
      <c r="BD109" s="30"/>
      <c r="BF109" s="30"/>
      <c r="BH109" s="30"/>
      <c r="BJ109" s="30"/>
      <c r="BM109" s="30"/>
      <c r="BO109" s="30"/>
      <c r="BQ109" s="30"/>
      <c r="BS109" s="30"/>
      <c r="BU109" s="30"/>
      <c r="BW109" s="64"/>
      <c r="BX109" s="64"/>
      <c r="BY109" s="64"/>
      <c r="BZ109" s="64"/>
      <c r="CA109" s="64"/>
      <c r="CB109" s="64"/>
      <c r="CC109" s="64"/>
      <c r="CD109" s="64"/>
      <c r="CE109" s="64"/>
      <c r="CF109" s="64"/>
      <c r="CG109" s="64"/>
      <c r="CH109" s="64"/>
      <c r="CI109" s="64"/>
      <c r="CJ109" s="64"/>
      <c r="CK109" s="64"/>
      <c r="CL109" s="64"/>
      <c r="CM109" s="64"/>
      <c r="CN109" s="64"/>
      <c r="CO109" s="64"/>
      <c r="CP109" s="20"/>
      <c r="CQ109" s="20"/>
      <c r="CR109" s="20"/>
      <c r="CS109" s="20"/>
      <c r="CT109" s="20"/>
      <c r="CU109" s="20"/>
      <c r="CV109" s="20"/>
      <c r="CW109" s="20"/>
      <c r="CX109" s="20"/>
      <c r="CY109" s="20"/>
      <c r="CZ109" s="20"/>
      <c r="DA109" s="20"/>
      <c r="DB109" s="20"/>
      <c r="DC109" s="20"/>
      <c r="DD109" s="20"/>
    </row>
    <row r="110" spans="12:108" x14ac:dyDescent="0.25">
      <c r="L110" s="30"/>
      <c r="N110" s="30"/>
      <c r="P110" s="30"/>
      <c r="R110" s="30"/>
      <c r="T110" s="30"/>
      <c r="W110" s="30"/>
      <c r="Y110" s="30"/>
      <c r="AA110" s="30"/>
      <c r="AC110" s="30"/>
      <c r="AE110" s="30"/>
      <c r="AG110" s="30"/>
      <c r="AI110" s="30"/>
      <c r="AK110" s="30"/>
      <c r="AM110" s="30"/>
      <c r="AO110" s="30"/>
      <c r="AR110" s="30"/>
      <c r="AT110" s="30"/>
      <c r="AV110" s="30"/>
      <c r="AX110" s="30"/>
      <c r="AZ110" s="30"/>
      <c r="BB110" s="30"/>
      <c r="BD110" s="30"/>
      <c r="BF110" s="30"/>
      <c r="BH110" s="30"/>
      <c r="BJ110" s="30"/>
      <c r="BM110" s="30"/>
      <c r="BO110" s="30"/>
      <c r="BQ110" s="30"/>
      <c r="BS110" s="30"/>
      <c r="BU110" s="30"/>
      <c r="BW110" s="64"/>
      <c r="BX110" s="64"/>
      <c r="BY110" s="64"/>
      <c r="BZ110" s="64"/>
      <c r="CA110" s="64"/>
      <c r="CB110" s="64"/>
      <c r="CC110" s="64"/>
      <c r="CD110" s="64"/>
      <c r="CE110" s="64"/>
      <c r="CF110" s="64"/>
      <c r="CG110" s="64"/>
      <c r="CH110" s="64"/>
      <c r="CI110" s="64"/>
      <c r="CJ110" s="64"/>
      <c r="CK110" s="64"/>
      <c r="CL110" s="64"/>
      <c r="CM110" s="64"/>
      <c r="CN110" s="64"/>
      <c r="CO110" s="64"/>
      <c r="CP110" s="20"/>
      <c r="CQ110" s="20"/>
      <c r="CR110" s="20"/>
      <c r="CS110" s="20"/>
      <c r="CT110" s="20"/>
      <c r="CU110" s="20"/>
      <c r="CV110" s="20"/>
      <c r="CW110" s="20"/>
      <c r="CX110" s="20"/>
      <c r="CY110" s="20"/>
      <c r="CZ110" s="20"/>
      <c r="DA110" s="20"/>
      <c r="DB110" s="20"/>
      <c r="DC110" s="20"/>
      <c r="DD110" s="20"/>
    </row>
    <row r="111" spans="12:108" x14ac:dyDescent="0.25">
      <c r="L111" s="30"/>
      <c r="N111" s="30"/>
      <c r="P111" s="30"/>
      <c r="R111" s="30"/>
      <c r="T111" s="30"/>
      <c r="W111" s="30"/>
      <c r="Y111" s="30"/>
      <c r="AA111" s="30"/>
      <c r="AC111" s="30"/>
      <c r="AE111" s="30"/>
      <c r="AG111" s="30"/>
      <c r="AI111" s="30"/>
      <c r="AK111" s="30"/>
      <c r="AM111" s="30"/>
      <c r="AO111" s="30"/>
      <c r="AR111" s="30"/>
      <c r="AT111" s="30"/>
      <c r="AV111" s="30"/>
      <c r="AX111" s="30"/>
      <c r="AZ111" s="30"/>
      <c r="BB111" s="30"/>
      <c r="BD111" s="30"/>
      <c r="BF111" s="30"/>
      <c r="BH111" s="30"/>
      <c r="BJ111" s="30"/>
      <c r="BM111" s="30"/>
      <c r="BO111" s="30"/>
      <c r="BQ111" s="30"/>
      <c r="BS111" s="30"/>
      <c r="BU111" s="30"/>
      <c r="BW111" s="64"/>
      <c r="BX111" s="64"/>
      <c r="BY111" s="64"/>
      <c r="BZ111" s="64"/>
      <c r="CA111" s="64"/>
      <c r="CB111" s="64"/>
      <c r="CC111" s="64"/>
      <c r="CD111" s="64"/>
      <c r="CE111" s="64"/>
      <c r="CF111" s="64"/>
      <c r="CG111" s="64"/>
      <c r="CH111" s="64"/>
      <c r="CI111" s="64"/>
      <c r="CJ111" s="64"/>
      <c r="CK111" s="64"/>
      <c r="CL111" s="64"/>
      <c r="CM111" s="64"/>
      <c r="CN111" s="64"/>
      <c r="CO111" s="64"/>
      <c r="CP111" s="20"/>
      <c r="CQ111" s="20"/>
      <c r="CR111" s="20"/>
      <c r="CS111" s="20"/>
      <c r="CT111" s="20"/>
      <c r="CU111" s="20"/>
      <c r="CV111" s="20"/>
      <c r="CW111" s="20"/>
      <c r="CX111" s="20"/>
      <c r="CY111" s="20"/>
      <c r="CZ111" s="20"/>
      <c r="DA111" s="20"/>
      <c r="DB111" s="20"/>
      <c r="DC111" s="20"/>
      <c r="DD111" s="20"/>
    </row>
    <row r="112" spans="12:108" x14ac:dyDescent="0.25">
      <c r="L112" s="30"/>
      <c r="N112" s="30"/>
      <c r="P112" s="30"/>
      <c r="R112" s="30"/>
      <c r="T112" s="30"/>
      <c r="W112" s="30"/>
      <c r="Y112" s="30"/>
      <c r="AA112" s="30"/>
      <c r="AC112" s="30"/>
      <c r="AE112" s="30"/>
      <c r="AG112" s="30"/>
      <c r="AI112" s="30"/>
      <c r="AK112" s="30"/>
      <c r="AM112" s="30"/>
      <c r="AO112" s="30"/>
      <c r="AR112" s="30"/>
      <c r="AT112" s="30"/>
      <c r="AV112" s="30"/>
      <c r="AX112" s="30"/>
      <c r="AZ112" s="30"/>
      <c r="BB112" s="30"/>
      <c r="BD112" s="30"/>
      <c r="BF112" s="30"/>
      <c r="BH112" s="30"/>
      <c r="BJ112" s="30"/>
      <c r="BM112" s="30"/>
      <c r="BO112" s="30"/>
      <c r="BQ112" s="30"/>
      <c r="BS112" s="30"/>
      <c r="BU112" s="30"/>
      <c r="BW112" s="64"/>
      <c r="BX112" s="64"/>
      <c r="BY112" s="64"/>
      <c r="BZ112" s="64"/>
      <c r="CA112" s="64"/>
      <c r="CB112" s="64"/>
      <c r="CC112" s="64"/>
      <c r="CD112" s="64"/>
      <c r="CE112" s="64"/>
      <c r="CF112" s="64"/>
      <c r="CG112" s="64"/>
      <c r="CH112" s="64"/>
      <c r="CI112" s="64"/>
      <c r="CJ112" s="64"/>
      <c r="CK112" s="64"/>
      <c r="CL112" s="64"/>
      <c r="CM112" s="64"/>
      <c r="CN112" s="64"/>
      <c r="CO112" s="64"/>
      <c r="CP112" s="20"/>
      <c r="CQ112" s="20"/>
      <c r="CR112" s="20"/>
      <c r="CS112" s="20"/>
      <c r="CT112" s="20"/>
      <c r="CU112" s="20"/>
      <c r="CV112" s="20"/>
      <c r="CW112" s="20"/>
      <c r="CX112" s="20"/>
      <c r="CY112" s="20"/>
      <c r="CZ112" s="20"/>
      <c r="DA112" s="20"/>
      <c r="DB112" s="20"/>
      <c r="DC112" s="20"/>
      <c r="DD112" s="20"/>
    </row>
    <row r="113" spans="12:108" x14ac:dyDescent="0.25">
      <c r="L113" s="30"/>
      <c r="N113" s="30"/>
      <c r="P113" s="30"/>
      <c r="R113" s="30"/>
      <c r="T113" s="30"/>
      <c r="W113" s="30"/>
      <c r="Y113" s="30"/>
      <c r="AA113" s="30"/>
      <c r="AC113" s="30"/>
      <c r="AE113" s="30"/>
      <c r="AG113" s="30"/>
      <c r="AI113" s="30"/>
      <c r="AK113" s="30"/>
      <c r="AM113" s="30"/>
      <c r="AO113" s="30"/>
      <c r="AR113" s="30"/>
      <c r="AT113" s="30"/>
      <c r="AV113" s="30"/>
      <c r="AX113" s="30"/>
      <c r="AZ113" s="30"/>
      <c r="BB113" s="30"/>
      <c r="BD113" s="30"/>
      <c r="BF113" s="30"/>
      <c r="BH113" s="30"/>
      <c r="BJ113" s="30"/>
      <c r="BM113" s="30"/>
      <c r="BO113" s="30"/>
      <c r="BQ113" s="30"/>
      <c r="BS113" s="30"/>
      <c r="BU113" s="30"/>
      <c r="BW113" s="64"/>
      <c r="BX113" s="64"/>
      <c r="BY113" s="64"/>
      <c r="BZ113" s="64"/>
      <c r="CA113" s="64"/>
      <c r="CB113" s="64"/>
      <c r="CC113" s="64"/>
      <c r="CD113" s="64"/>
      <c r="CE113" s="64"/>
      <c r="CF113" s="64"/>
      <c r="CG113" s="64"/>
      <c r="CH113" s="64"/>
      <c r="CI113" s="64"/>
      <c r="CJ113" s="64"/>
      <c r="CK113" s="64"/>
      <c r="CL113" s="64"/>
      <c r="CM113" s="64"/>
      <c r="CN113" s="64"/>
      <c r="CO113" s="64"/>
      <c r="CP113" s="20"/>
      <c r="CQ113" s="20"/>
      <c r="CR113" s="20"/>
      <c r="CS113" s="20"/>
      <c r="CT113" s="20"/>
      <c r="CU113" s="20"/>
      <c r="CV113" s="20"/>
      <c r="CW113" s="20"/>
      <c r="CX113" s="20"/>
      <c r="CY113" s="20"/>
      <c r="CZ113" s="20"/>
      <c r="DA113" s="20"/>
      <c r="DB113" s="20"/>
      <c r="DC113" s="20"/>
      <c r="DD113" s="20"/>
    </row>
    <row r="114" spans="12:108" x14ac:dyDescent="0.25">
      <c r="L114" s="30"/>
      <c r="N114" s="30"/>
      <c r="P114" s="30"/>
      <c r="R114" s="30"/>
      <c r="T114" s="30"/>
      <c r="W114" s="30"/>
      <c r="Y114" s="30"/>
      <c r="AA114" s="30"/>
      <c r="AC114" s="30"/>
      <c r="AE114" s="30"/>
      <c r="AG114" s="30"/>
      <c r="AI114" s="30"/>
      <c r="AK114" s="30"/>
      <c r="AM114" s="30"/>
      <c r="AO114" s="30"/>
      <c r="AR114" s="30"/>
      <c r="AT114" s="30"/>
      <c r="AV114" s="30"/>
      <c r="AX114" s="30"/>
      <c r="AZ114" s="30"/>
      <c r="BB114" s="30"/>
      <c r="BD114" s="30"/>
      <c r="BF114" s="30"/>
      <c r="BH114" s="30"/>
      <c r="BJ114" s="30"/>
      <c r="BM114" s="30"/>
      <c r="BO114" s="30"/>
      <c r="BQ114" s="30"/>
      <c r="BS114" s="30"/>
      <c r="BU114" s="30"/>
      <c r="BW114" s="64"/>
      <c r="BX114" s="64"/>
      <c r="BY114" s="64"/>
      <c r="BZ114" s="64"/>
      <c r="CA114" s="64"/>
      <c r="CB114" s="64"/>
      <c r="CC114" s="64"/>
      <c r="CD114" s="64"/>
      <c r="CE114" s="64"/>
      <c r="CF114" s="64"/>
      <c r="CG114" s="64"/>
      <c r="CH114" s="64"/>
      <c r="CI114" s="64"/>
      <c r="CJ114" s="64"/>
      <c r="CK114" s="64"/>
      <c r="CL114" s="64"/>
      <c r="CM114" s="64"/>
      <c r="CN114" s="64"/>
      <c r="CO114" s="64"/>
      <c r="CP114" s="20"/>
      <c r="CQ114" s="20"/>
      <c r="CR114" s="20"/>
      <c r="CS114" s="20"/>
      <c r="CT114" s="20"/>
      <c r="CU114" s="20"/>
      <c r="CV114" s="20"/>
      <c r="CW114" s="20"/>
      <c r="CX114" s="20"/>
      <c r="CY114" s="20"/>
      <c r="CZ114" s="20"/>
      <c r="DA114" s="20"/>
      <c r="DB114" s="20"/>
      <c r="DC114" s="20"/>
      <c r="DD114" s="20"/>
    </row>
    <row r="115" spans="12:108" x14ac:dyDescent="0.25">
      <c r="L115" s="30"/>
      <c r="N115" s="30"/>
      <c r="P115" s="30"/>
      <c r="R115" s="30"/>
      <c r="T115" s="30"/>
      <c r="W115" s="30"/>
      <c r="Y115" s="30"/>
      <c r="AA115" s="30"/>
      <c r="AC115" s="30"/>
      <c r="AE115" s="30"/>
      <c r="AG115" s="30"/>
      <c r="AI115" s="30"/>
      <c r="AK115" s="30"/>
      <c r="AM115" s="30"/>
      <c r="AO115" s="30"/>
      <c r="AR115" s="30"/>
      <c r="AT115" s="30"/>
      <c r="AV115" s="30"/>
      <c r="AX115" s="30"/>
      <c r="AZ115" s="30"/>
      <c r="BB115" s="30"/>
      <c r="BD115" s="30"/>
      <c r="BF115" s="30"/>
      <c r="BH115" s="30"/>
      <c r="BJ115" s="30"/>
      <c r="BM115" s="30"/>
      <c r="BO115" s="30"/>
      <c r="BQ115" s="30"/>
      <c r="BS115" s="30"/>
      <c r="BU115" s="30"/>
      <c r="BW115" s="64"/>
      <c r="BX115" s="64"/>
      <c r="BY115" s="64"/>
      <c r="BZ115" s="64"/>
      <c r="CA115" s="64"/>
      <c r="CB115" s="64"/>
      <c r="CC115" s="64"/>
      <c r="CD115" s="64"/>
      <c r="CE115" s="64"/>
      <c r="CF115" s="64"/>
      <c r="CG115" s="64"/>
      <c r="CH115" s="64"/>
      <c r="CI115" s="64"/>
      <c r="CJ115" s="64"/>
      <c r="CK115" s="64"/>
      <c r="CL115" s="64"/>
      <c r="CM115" s="64"/>
      <c r="CN115" s="64"/>
      <c r="CO115" s="64"/>
      <c r="CP115" s="20"/>
      <c r="CQ115" s="20"/>
      <c r="CR115" s="20"/>
      <c r="CS115" s="20"/>
      <c r="CT115" s="20"/>
      <c r="CU115" s="20"/>
      <c r="CV115" s="20"/>
      <c r="CW115" s="20"/>
      <c r="CX115" s="20"/>
      <c r="CY115" s="20"/>
      <c r="CZ115" s="20"/>
      <c r="DA115" s="20"/>
      <c r="DB115" s="20"/>
      <c r="DC115" s="20"/>
      <c r="DD115" s="20"/>
    </row>
    <row r="116" spans="12:108" x14ac:dyDescent="0.25">
      <c r="L116" s="30"/>
      <c r="N116" s="30"/>
      <c r="P116" s="30"/>
      <c r="R116" s="30"/>
      <c r="T116" s="30"/>
      <c r="W116" s="30"/>
      <c r="Y116" s="30"/>
      <c r="AA116" s="30"/>
      <c r="AC116" s="30"/>
      <c r="AE116" s="30"/>
      <c r="AG116" s="30"/>
      <c r="AI116" s="30"/>
      <c r="AK116" s="30"/>
      <c r="AM116" s="30"/>
      <c r="AO116" s="30"/>
      <c r="AR116" s="30"/>
      <c r="AT116" s="30"/>
      <c r="AV116" s="30"/>
      <c r="AX116" s="30"/>
      <c r="AZ116" s="30"/>
      <c r="BB116" s="30"/>
      <c r="BD116" s="30"/>
      <c r="BF116" s="30"/>
      <c r="BH116" s="30"/>
      <c r="BJ116" s="30"/>
      <c r="BM116" s="30"/>
      <c r="BO116" s="30"/>
      <c r="BQ116" s="30"/>
      <c r="BS116" s="30"/>
      <c r="BU116" s="30"/>
      <c r="BW116" s="64"/>
      <c r="BX116" s="64"/>
      <c r="BY116" s="64"/>
      <c r="BZ116" s="64"/>
      <c r="CA116" s="64"/>
      <c r="CB116" s="64"/>
      <c r="CC116" s="64"/>
      <c r="CD116" s="64"/>
      <c r="CE116" s="64"/>
      <c r="CF116" s="64"/>
      <c r="CG116" s="64"/>
      <c r="CH116" s="64"/>
      <c r="CI116" s="64"/>
      <c r="CJ116" s="64"/>
      <c r="CK116" s="64"/>
      <c r="CL116" s="64"/>
      <c r="CM116" s="64"/>
      <c r="CN116" s="64"/>
      <c r="CO116" s="64"/>
      <c r="CP116" s="20"/>
      <c r="CQ116" s="20"/>
      <c r="CR116" s="20"/>
      <c r="CS116" s="20"/>
      <c r="CT116" s="20"/>
      <c r="CU116" s="20"/>
      <c r="CV116" s="20"/>
      <c r="CW116" s="20"/>
      <c r="CX116" s="20"/>
      <c r="CY116" s="20"/>
      <c r="CZ116" s="20"/>
      <c r="DA116" s="20"/>
      <c r="DB116" s="20"/>
      <c r="DC116" s="20"/>
      <c r="DD116" s="20"/>
    </row>
    <row r="117" spans="12:108" x14ac:dyDescent="0.25">
      <c r="L117" s="30"/>
      <c r="N117" s="30"/>
      <c r="P117" s="30"/>
      <c r="R117" s="30"/>
      <c r="T117" s="30"/>
      <c r="W117" s="30"/>
      <c r="Y117" s="30"/>
      <c r="AA117" s="30"/>
      <c r="AC117" s="30"/>
      <c r="AE117" s="30"/>
      <c r="AG117" s="30"/>
      <c r="AI117" s="30"/>
      <c r="AK117" s="30"/>
      <c r="AM117" s="30"/>
      <c r="AO117" s="30"/>
      <c r="AR117" s="30"/>
      <c r="AT117" s="30"/>
      <c r="AV117" s="30"/>
      <c r="AX117" s="30"/>
      <c r="AZ117" s="30"/>
      <c r="BB117" s="30"/>
      <c r="BD117" s="30"/>
      <c r="BF117" s="30"/>
      <c r="BH117" s="30"/>
      <c r="BJ117" s="30"/>
      <c r="BM117" s="30"/>
      <c r="BO117" s="30"/>
      <c r="BQ117" s="30"/>
      <c r="BS117" s="30"/>
      <c r="BU117" s="30"/>
      <c r="BW117" s="64"/>
      <c r="BX117" s="64"/>
      <c r="BY117" s="64"/>
      <c r="BZ117" s="64"/>
      <c r="CA117" s="64"/>
      <c r="CB117" s="64"/>
      <c r="CC117" s="64"/>
      <c r="CD117" s="64"/>
      <c r="CE117" s="64"/>
      <c r="CF117" s="64"/>
      <c r="CG117" s="64"/>
      <c r="CH117" s="64"/>
      <c r="CI117" s="64"/>
      <c r="CJ117" s="64"/>
      <c r="CK117" s="64"/>
      <c r="CL117" s="64"/>
      <c r="CM117" s="64"/>
      <c r="CN117" s="64"/>
      <c r="CO117" s="64"/>
      <c r="CP117" s="20"/>
      <c r="CQ117" s="20"/>
      <c r="CR117" s="20"/>
      <c r="CS117" s="20"/>
      <c r="CT117" s="20"/>
      <c r="CU117" s="20"/>
      <c r="CV117" s="20"/>
      <c r="CW117" s="20"/>
      <c r="CX117" s="20"/>
      <c r="CY117" s="20"/>
      <c r="CZ117" s="20"/>
      <c r="DA117" s="20"/>
      <c r="DB117" s="20"/>
      <c r="DC117" s="20"/>
      <c r="DD117" s="20"/>
    </row>
    <row r="118" spans="12:108" x14ac:dyDescent="0.25">
      <c r="L118" s="30"/>
      <c r="N118" s="30"/>
      <c r="P118" s="30"/>
      <c r="R118" s="30"/>
      <c r="T118" s="30"/>
      <c r="W118" s="30"/>
      <c r="Y118" s="30"/>
      <c r="AA118" s="30"/>
      <c r="AC118" s="30"/>
      <c r="AE118" s="30"/>
      <c r="AG118" s="30"/>
      <c r="AI118" s="30"/>
      <c r="AK118" s="30"/>
      <c r="AM118" s="30"/>
      <c r="AO118" s="30"/>
      <c r="AR118" s="30"/>
      <c r="AT118" s="30"/>
      <c r="AV118" s="30"/>
      <c r="AX118" s="30"/>
      <c r="AZ118" s="30"/>
      <c r="BB118" s="30"/>
      <c r="BD118" s="30"/>
      <c r="BF118" s="30"/>
      <c r="BH118" s="30"/>
      <c r="BJ118" s="30"/>
      <c r="BM118" s="30"/>
      <c r="BO118" s="30"/>
      <c r="BQ118" s="30"/>
      <c r="BS118" s="30"/>
      <c r="BU118" s="30"/>
      <c r="BW118" s="64"/>
      <c r="BX118" s="64"/>
      <c r="BY118" s="64"/>
      <c r="BZ118" s="64"/>
      <c r="CA118" s="64"/>
      <c r="CB118" s="64"/>
      <c r="CC118" s="64"/>
      <c r="CD118" s="64"/>
      <c r="CE118" s="64"/>
      <c r="CF118" s="64"/>
      <c r="CG118" s="64"/>
      <c r="CH118" s="64"/>
      <c r="CI118" s="64"/>
      <c r="CJ118" s="64"/>
      <c r="CK118" s="64"/>
      <c r="CL118" s="64"/>
      <c r="CM118" s="64"/>
      <c r="CN118" s="64"/>
      <c r="CO118" s="64"/>
      <c r="CP118" s="20"/>
      <c r="CQ118" s="20"/>
      <c r="CR118" s="20"/>
      <c r="CS118" s="20"/>
      <c r="CT118" s="20"/>
      <c r="CU118" s="20"/>
      <c r="CV118" s="20"/>
      <c r="CW118" s="20"/>
      <c r="CX118" s="20"/>
      <c r="CY118" s="20"/>
      <c r="CZ118" s="20"/>
      <c r="DA118" s="20"/>
      <c r="DB118" s="20"/>
      <c r="DC118" s="20"/>
      <c r="DD118" s="20"/>
    </row>
    <row r="119" spans="12:108" x14ac:dyDescent="0.25">
      <c r="L119" s="30"/>
      <c r="N119" s="30"/>
      <c r="P119" s="30"/>
      <c r="R119" s="30"/>
      <c r="T119" s="30"/>
      <c r="W119" s="30"/>
      <c r="Y119" s="30"/>
      <c r="AA119" s="30"/>
      <c r="AC119" s="30"/>
      <c r="AE119" s="30"/>
      <c r="AG119" s="30"/>
      <c r="AI119" s="30"/>
      <c r="AK119" s="30"/>
      <c r="AM119" s="30"/>
      <c r="AO119" s="30"/>
      <c r="AR119" s="30"/>
      <c r="AT119" s="30"/>
      <c r="AV119" s="30"/>
      <c r="AX119" s="30"/>
      <c r="AZ119" s="30"/>
      <c r="BB119" s="30"/>
      <c r="BD119" s="30"/>
      <c r="BF119" s="30"/>
      <c r="BH119" s="30"/>
      <c r="BJ119" s="30"/>
      <c r="BM119" s="30"/>
      <c r="BO119" s="30"/>
      <c r="BQ119" s="30"/>
      <c r="BS119" s="30"/>
      <c r="BU119" s="30"/>
      <c r="BW119" s="64"/>
      <c r="BX119" s="64"/>
      <c r="BY119" s="64"/>
      <c r="BZ119" s="64"/>
      <c r="CA119" s="64"/>
      <c r="CB119" s="64"/>
      <c r="CC119" s="64"/>
      <c r="CD119" s="64"/>
      <c r="CE119" s="64"/>
      <c r="CF119" s="64"/>
      <c r="CG119" s="64"/>
      <c r="CH119" s="64"/>
      <c r="CI119" s="64"/>
      <c r="CJ119" s="64"/>
      <c r="CK119" s="64"/>
      <c r="CL119" s="64"/>
      <c r="CM119" s="64"/>
      <c r="CN119" s="64"/>
      <c r="CO119" s="64"/>
      <c r="CP119" s="20"/>
      <c r="CQ119" s="20"/>
      <c r="CR119" s="20"/>
      <c r="CS119" s="20"/>
      <c r="CT119" s="20"/>
      <c r="CU119" s="20"/>
      <c r="CV119" s="20"/>
      <c r="CW119" s="20"/>
      <c r="CX119" s="20"/>
      <c r="CY119" s="20"/>
      <c r="CZ119" s="20"/>
      <c r="DA119" s="20"/>
      <c r="DB119" s="20"/>
      <c r="DC119" s="20"/>
      <c r="DD119" s="20"/>
    </row>
    <row r="120" spans="12:108" x14ac:dyDescent="0.25">
      <c r="L120" s="30"/>
      <c r="N120" s="30"/>
      <c r="P120" s="30"/>
      <c r="R120" s="30"/>
      <c r="T120" s="30"/>
      <c r="W120" s="30"/>
      <c r="Y120" s="30"/>
      <c r="AA120" s="30"/>
      <c r="AC120" s="30"/>
      <c r="AE120" s="30"/>
      <c r="AG120" s="30"/>
      <c r="AI120" s="30"/>
      <c r="AK120" s="30"/>
      <c r="AM120" s="30"/>
      <c r="AO120" s="30"/>
      <c r="AR120" s="30"/>
      <c r="AT120" s="30"/>
      <c r="AV120" s="30"/>
      <c r="AX120" s="30"/>
      <c r="AZ120" s="30"/>
      <c r="BB120" s="30"/>
      <c r="BD120" s="30"/>
      <c r="BF120" s="30"/>
      <c r="BH120" s="30"/>
      <c r="BJ120" s="30"/>
      <c r="BM120" s="30"/>
      <c r="BO120" s="30"/>
      <c r="BQ120" s="30"/>
      <c r="BS120" s="30"/>
      <c r="BU120" s="30"/>
      <c r="BW120" s="64"/>
      <c r="BX120" s="64"/>
      <c r="BY120" s="64"/>
      <c r="BZ120" s="64"/>
      <c r="CA120" s="64"/>
      <c r="CB120" s="64"/>
      <c r="CC120" s="64"/>
      <c r="CD120" s="64"/>
      <c r="CE120" s="64"/>
      <c r="CF120" s="64"/>
      <c r="CG120" s="64"/>
      <c r="CH120" s="64"/>
      <c r="CI120" s="64"/>
      <c r="CJ120" s="64"/>
      <c r="CK120" s="64"/>
      <c r="CL120" s="64"/>
      <c r="CM120" s="64"/>
      <c r="CN120" s="64"/>
      <c r="CO120" s="64"/>
      <c r="CP120" s="20"/>
      <c r="CQ120" s="20"/>
      <c r="CR120" s="20"/>
      <c r="CS120" s="20"/>
      <c r="CT120" s="20"/>
      <c r="CU120" s="20"/>
      <c r="CV120" s="20"/>
      <c r="CW120" s="20"/>
      <c r="CX120" s="20"/>
      <c r="CY120" s="20"/>
      <c r="CZ120" s="20"/>
      <c r="DA120" s="20"/>
      <c r="DB120" s="20"/>
      <c r="DC120" s="20"/>
      <c r="DD120" s="20"/>
    </row>
    <row r="121" spans="12:108" x14ac:dyDescent="0.25">
      <c r="L121" s="30"/>
      <c r="N121" s="30"/>
      <c r="P121" s="30"/>
      <c r="R121" s="30"/>
      <c r="T121" s="30"/>
      <c r="W121" s="30"/>
      <c r="Y121" s="30"/>
      <c r="AA121" s="30"/>
      <c r="AC121" s="30"/>
      <c r="AE121" s="30"/>
      <c r="AG121" s="30"/>
      <c r="AI121" s="30"/>
      <c r="AK121" s="30"/>
      <c r="AM121" s="30"/>
      <c r="AO121" s="30"/>
      <c r="AR121" s="30"/>
      <c r="AT121" s="30"/>
      <c r="AV121" s="30"/>
      <c r="AX121" s="30"/>
      <c r="AZ121" s="30"/>
      <c r="BB121" s="30"/>
      <c r="BD121" s="30"/>
      <c r="BF121" s="30"/>
      <c r="BH121" s="30"/>
      <c r="BJ121" s="30"/>
      <c r="BM121" s="30"/>
      <c r="BO121" s="30"/>
      <c r="BQ121" s="30"/>
      <c r="BS121" s="30"/>
      <c r="BU121" s="30"/>
      <c r="BW121" s="64"/>
      <c r="BX121" s="64"/>
      <c r="BY121" s="64"/>
      <c r="BZ121" s="64"/>
      <c r="CA121" s="64"/>
      <c r="CB121" s="64"/>
      <c r="CC121" s="64"/>
      <c r="CD121" s="64"/>
      <c r="CE121" s="64"/>
      <c r="CF121" s="64"/>
      <c r="CG121" s="64"/>
      <c r="CH121" s="64"/>
      <c r="CI121" s="64"/>
      <c r="CJ121" s="64"/>
      <c r="CK121" s="64"/>
      <c r="CL121" s="64"/>
      <c r="CM121" s="64"/>
      <c r="CN121" s="64"/>
      <c r="CO121" s="64"/>
      <c r="CP121" s="20"/>
      <c r="CQ121" s="20"/>
      <c r="CR121" s="20"/>
      <c r="CS121" s="20"/>
      <c r="CT121" s="20"/>
      <c r="CU121" s="20"/>
      <c r="CV121" s="20"/>
      <c r="CW121" s="20"/>
      <c r="CX121" s="20"/>
      <c r="CY121" s="20"/>
      <c r="CZ121" s="20"/>
      <c r="DA121" s="20"/>
      <c r="DB121" s="20"/>
      <c r="DC121" s="20"/>
      <c r="DD121" s="20"/>
    </row>
    <row r="122" spans="12:108" x14ac:dyDescent="0.25">
      <c r="L122" s="30"/>
      <c r="N122" s="30"/>
      <c r="P122" s="30"/>
      <c r="R122" s="30"/>
      <c r="T122" s="30"/>
      <c r="W122" s="30"/>
      <c r="Y122" s="30"/>
      <c r="AA122" s="30"/>
      <c r="AC122" s="30"/>
      <c r="AE122" s="30"/>
      <c r="AG122" s="30"/>
      <c r="AI122" s="30"/>
      <c r="AK122" s="30"/>
      <c r="AM122" s="30"/>
      <c r="AO122" s="30"/>
      <c r="AR122" s="30"/>
      <c r="AT122" s="30"/>
      <c r="AV122" s="30"/>
      <c r="AX122" s="30"/>
      <c r="AZ122" s="30"/>
      <c r="BB122" s="30"/>
      <c r="BD122" s="30"/>
      <c r="BF122" s="30"/>
      <c r="BH122" s="30"/>
      <c r="BJ122" s="30"/>
      <c r="BM122" s="30"/>
      <c r="BO122" s="30"/>
      <c r="BQ122" s="30"/>
      <c r="BS122" s="30"/>
      <c r="BU122" s="30"/>
      <c r="BW122" s="64"/>
      <c r="BX122" s="64"/>
      <c r="BY122" s="64"/>
      <c r="BZ122" s="64"/>
      <c r="CA122" s="64"/>
      <c r="CB122" s="64"/>
      <c r="CC122" s="64"/>
      <c r="CD122" s="64"/>
      <c r="CE122" s="64"/>
      <c r="CF122" s="64"/>
      <c r="CG122" s="64"/>
      <c r="CH122" s="64"/>
      <c r="CI122" s="64"/>
      <c r="CJ122" s="64"/>
      <c r="CK122" s="64"/>
      <c r="CL122" s="64"/>
      <c r="CM122" s="64"/>
      <c r="CN122" s="64"/>
      <c r="CO122" s="64"/>
      <c r="CP122" s="20"/>
      <c r="CQ122" s="20"/>
      <c r="CR122" s="20"/>
      <c r="CS122" s="20"/>
      <c r="CT122" s="20"/>
      <c r="CU122" s="20"/>
      <c r="CV122" s="20"/>
      <c r="CW122" s="20"/>
      <c r="CX122" s="20"/>
      <c r="CY122" s="20"/>
      <c r="CZ122" s="20"/>
      <c r="DA122" s="20"/>
      <c r="DB122" s="20"/>
      <c r="DC122" s="20"/>
      <c r="DD122" s="20"/>
    </row>
    <row r="123" spans="12:108" x14ac:dyDescent="0.25">
      <c r="L123" s="30"/>
      <c r="N123" s="30"/>
      <c r="P123" s="30"/>
      <c r="R123" s="30"/>
      <c r="T123" s="30"/>
      <c r="W123" s="30"/>
      <c r="Y123" s="30"/>
      <c r="AA123" s="30"/>
      <c r="AC123" s="30"/>
      <c r="AE123" s="30"/>
      <c r="AG123" s="30"/>
      <c r="AI123" s="30"/>
      <c r="AK123" s="30"/>
      <c r="AM123" s="30"/>
      <c r="AO123" s="30"/>
      <c r="AR123" s="30"/>
      <c r="AT123" s="30"/>
      <c r="AV123" s="30"/>
      <c r="AX123" s="30"/>
      <c r="AZ123" s="30"/>
      <c r="BB123" s="30"/>
      <c r="BD123" s="30"/>
      <c r="BF123" s="30"/>
      <c r="BH123" s="30"/>
      <c r="BJ123" s="30"/>
      <c r="BM123" s="30"/>
      <c r="BO123" s="30"/>
      <c r="BQ123" s="30"/>
      <c r="BS123" s="30"/>
      <c r="BU123" s="30"/>
      <c r="BW123" s="64"/>
      <c r="BX123" s="64"/>
      <c r="BY123" s="64"/>
      <c r="BZ123" s="64"/>
      <c r="CA123" s="64"/>
      <c r="CB123" s="64"/>
      <c r="CC123" s="64"/>
      <c r="CD123" s="64"/>
      <c r="CE123" s="64"/>
      <c r="CF123" s="64"/>
      <c r="CG123" s="64"/>
      <c r="CH123" s="64"/>
      <c r="CI123" s="64"/>
      <c r="CJ123" s="64"/>
      <c r="CK123" s="64"/>
      <c r="CL123" s="64"/>
      <c r="CM123" s="64"/>
      <c r="CN123" s="64"/>
      <c r="CO123" s="64"/>
      <c r="CP123" s="20"/>
      <c r="CQ123" s="20"/>
      <c r="CR123" s="20"/>
      <c r="CS123" s="20"/>
      <c r="CT123" s="20"/>
      <c r="CU123" s="20"/>
      <c r="CV123" s="20"/>
      <c r="CW123" s="20"/>
      <c r="CX123" s="20"/>
      <c r="CY123" s="20"/>
      <c r="CZ123" s="20"/>
      <c r="DA123" s="20"/>
      <c r="DB123" s="20"/>
      <c r="DC123" s="20"/>
      <c r="DD123" s="20"/>
    </row>
    <row r="124" spans="12:108" x14ac:dyDescent="0.25">
      <c r="L124" s="30"/>
      <c r="N124" s="30"/>
      <c r="P124" s="30"/>
      <c r="R124" s="30"/>
      <c r="T124" s="30"/>
      <c r="W124" s="30"/>
      <c r="Y124" s="30"/>
      <c r="AA124" s="30"/>
      <c r="AC124" s="30"/>
      <c r="AE124" s="30"/>
      <c r="AG124" s="30"/>
      <c r="AI124" s="30"/>
      <c r="AK124" s="30"/>
      <c r="AM124" s="30"/>
      <c r="AO124" s="30"/>
      <c r="AR124" s="30"/>
      <c r="AT124" s="30"/>
      <c r="AV124" s="30"/>
      <c r="AX124" s="30"/>
      <c r="AZ124" s="30"/>
      <c r="BB124" s="30"/>
      <c r="BD124" s="30"/>
      <c r="BF124" s="30"/>
      <c r="BH124" s="30"/>
      <c r="BJ124" s="30"/>
      <c r="BM124" s="30"/>
      <c r="BO124" s="30"/>
      <c r="BQ124" s="30"/>
      <c r="BS124" s="30"/>
      <c r="BU124" s="30"/>
      <c r="BW124" s="64"/>
      <c r="BX124" s="64"/>
      <c r="BY124" s="64"/>
      <c r="BZ124" s="64"/>
      <c r="CA124" s="64"/>
      <c r="CB124" s="64"/>
      <c r="CC124" s="64"/>
      <c r="CD124" s="64"/>
      <c r="CE124" s="64"/>
      <c r="CF124" s="64"/>
      <c r="CG124" s="64"/>
      <c r="CH124" s="64"/>
      <c r="CI124" s="64"/>
      <c r="CJ124" s="64"/>
      <c r="CK124" s="64"/>
      <c r="CL124" s="64"/>
      <c r="CM124" s="64"/>
      <c r="CN124" s="64"/>
      <c r="CO124" s="64"/>
      <c r="CP124" s="20"/>
      <c r="CQ124" s="20"/>
      <c r="CR124" s="20"/>
      <c r="CS124" s="20"/>
      <c r="CT124" s="20"/>
      <c r="CU124" s="20"/>
      <c r="CV124" s="20"/>
      <c r="CW124" s="20"/>
      <c r="CX124" s="20"/>
      <c r="CY124" s="20"/>
      <c r="CZ124" s="20"/>
      <c r="DA124" s="20"/>
      <c r="DB124" s="20"/>
      <c r="DC124" s="20"/>
      <c r="DD124" s="20"/>
    </row>
    <row r="125" spans="12:108" x14ac:dyDescent="0.25">
      <c r="L125" s="30"/>
      <c r="N125" s="30"/>
      <c r="P125" s="30"/>
      <c r="R125" s="30"/>
      <c r="T125" s="30"/>
      <c r="W125" s="30"/>
      <c r="Y125" s="30"/>
      <c r="AA125" s="30"/>
      <c r="AC125" s="30"/>
      <c r="AE125" s="30"/>
      <c r="AG125" s="30"/>
      <c r="AI125" s="30"/>
      <c r="AK125" s="30"/>
      <c r="AM125" s="30"/>
      <c r="AO125" s="30"/>
      <c r="AR125" s="30"/>
      <c r="AT125" s="30"/>
      <c r="AV125" s="30"/>
      <c r="AX125" s="30"/>
      <c r="AZ125" s="30"/>
      <c r="BB125" s="30"/>
      <c r="BD125" s="30"/>
      <c r="BF125" s="30"/>
      <c r="BH125" s="30"/>
      <c r="BJ125" s="30"/>
      <c r="BM125" s="30"/>
      <c r="BO125" s="30"/>
      <c r="BQ125" s="30"/>
      <c r="BS125" s="30"/>
      <c r="BU125" s="30"/>
      <c r="BW125" s="64"/>
      <c r="BX125" s="64"/>
      <c r="BY125" s="64"/>
      <c r="BZ125" s="64"/>
      <c r="CA125" s="64"/>
      <c r="CB125" s="64"/>
      <c r="CC125" s="64"/>
      <c r="CD125" s="64"/>
      <c r="CE125" s="64"/>
      <c r="CF125" s="64"/>
      <c r="CG125" s="64"/>
      <c r="CH125" s="64"/>
      <c r="CI125" s="64"/>
      <c r="CJ125" s="64"/>
      <c r="CK125" s="64"/>
      <c r="CL125" s="64"/>
      <c r="CM125" s="64"/>
      <c r="CN125" s="64"/>
      <c r="CO125" s="64"/>
      <c r="CP125" s="20"/>
      <c r="CQ125" s="20"/>
      <c r="CR125" s="20"/>
      <c r="CS125" s="20"/>
      <c r="CT125" s="20"/>
      <c r="CU125" s="20"/>
      <c r="CV125" s="20"/>
      <c r="CW125" s="20"/>
      <c r="CX125" s="20"/>
      <c r="CY125" s="20"/>
      <c r="CZ125" s="20"/>
      <c r="DA125" s="20"/>
      <c r="DB125" s="20"/>
      <c r="DC125" s="20"/>
      <c r="DD125" s="20"/>
    </row>
    <row r="126" spans="12:108" x14ac:dyDescent="0.25">
      <c r="L126" s="30"/>
      <c r="N126" s="30"/>
      <c r="P126" s="30"/>
      <c r="R126" s="30"/>
      <c r="T126" s="30"/>
      <c r="W126" s="30"/>
      <c r="Y126" s="30"/>
      <c r="AA126" s="30"/>
      <c r="AC126" s="30"/>
      <c r="AE126" s="30"/>
      <c r="AG126" s="30"/>
      <c r="AI126" s="30"/>
      <c r="AK126" s="30"/>
      <c r="AM126" s="30"/>
      <c r="AO126" s="30"/>
      <c r="AR126" s="30"/>
      <c r="AT126" s="30"/>
      <c r="AV126" s="30"/>
      <c r="AX126" s="30"/>
      <c r="AZ126" s="30"/>
      <c r="BB126" s="30"/>
      <c r="BD126" s="30"/>
      <c r="BF126" s="30"/>
      <c r="BH126" s="30"/>
      <c r="BJ126" s="30"/>
      <c r="BM126" s="30"/>
      <c r="BO126" s="30"/>
      <c r="BQ126" s="30"/>
      <c r="BS126" s="30"/>
      <c r="BU126" s="30"/>
      <c r="BW126" s="64"/>
      <c r="BX126" s="64"/>
      <c r="BY126" s="64"/>
      <c r="BZ126" s="64"/>
      <c r="CA126" s="64"/>
      <c r="CB126" s="64"/>
      <c r="CC126" s="64"/>
      <c r="CD126" s="64"/>
      <c r="CE126" s="64"/>
      <c r="CF126" s="64"/>
      <c r="CG126" s="64"/>
      <c r="CH126" s="64"/>
      <c r="CI126" s="64"/>
      <c r="CJ126" s="64"/>
      <c r="CK126" s="64"/>
      <c r="CL126" s="64"/>
      <c r="CM126" s="64"/>
      <c r="CN126" s="64"/>
      <c r="CO126" s="64"/>
      <c r="CP126" s="20"/>
      <c r="CQ126" s="20"/>
      <c r="CR126" s="20"/>
      <c r="CS126" s="20"/>
      <c r="CT126" s="20"/>
      <c r="CU126" s="20"/>
      <c r="CV126" s="20"/>
      <c r="CW126" s="20"/>
      <c r="CX126" s="20"/>
      <c r="CY126" s="20"/>
      <c r="CZ126" s="20"/>
      <c r="DA126" s="20"/>
      <c r="DB126" s="20"/>
      <c r="DC126" s="20"/>
      <c r="DD126" s="20"/>
    </row>
    <row r="127" spans="12:108" x14ac:dyDescent="0.25">
      <c r="L127" s="30"/>
      <c r="N127" s="30"/>
      <c r="P127" s="30"/>
      <c r="R127" s="30"/>
      <c r="T127" s="30"/>
      <c r="W127" s="30"/>
      <c r="Y127" s="30"/>
      <c r="AA127" s="30"/>
      <c r="AC127" s="30"/>
      <c r="AE127" s="30"/>
      <c r="AG127" s="30"/>
      <c r="AI127" s="30"/>
      <c r="AK127" s="30"/>
      <c r="AM127" s="30"/>
      <c r="AO127" s="30"/>
      <c r="AR127" s="30"/>
      <c r="AT127" s="30"/>
      <c r="AV127" s="30"/>
      <c r="AX127" s="30"/>
      <c r="AZ127" s="30"/>
      <c r="BB127" s="30"/>
      <c r="BD127" s="30"/>
      <c r="BF127" s="30"/>
      <c r="BH127" s="30"/>
      <c r="BJ127" s="30"/>
      <c r="BM127" s="30"/>
      <c r="BO127" s="30"/>
      <c r="BQ127" s="30"/>
      <c r="BS127" s="30"/>
      <c r="BU127" s="30"/>
      <c r="BW127" s="64"/>
      <c r="BX127" s="64"/>
      <c r="BY127" s="64"/>
      <c r="BZ127" s="64"/>
      <c r="CA127" s="64"/>
      <c r="CB127" s="64"/>
      <c r="CC127" s="64"/>
      <c r="CD127" s="64"/>
      <c r="CE127" s="64"/>
      <c r="CF127" s="64"/>
      <c r="CG127" s="64"/>
      <c r="CH127" s="64"/>
      <c r="CI127" s="64"/>
      <c r="CJ127" s="64"/>
      <c r="CK127" s="64"/>
      <c r="CL127" s="64"/>
      <c r="CM127" s="64"/>
      <c r="CN127" s="64"/>
      <c r="CO127" s="64"/>
      <c r="CP127" s="20"/>
      <c r="CQ127" s="20"/>
      <c r="CR127" s="20"/>
      <c r="CS127" s="20"/>
      <c r="CT127" s="20"/>
      <c r="CU127" s="20"/>
      <c r="CV127" s="20"/>
      <c r="CW127" s="20"/>
      <c r="CX127" s="20"/>
      <c r="CY127" s="20"/>
      <c r="CZ127" s="20"/>
      <c r="DA127" s="20"/>
      <c r="DB127" s="20"/>
      <c r="DC127" s="20"/>
      <c r="DD127" s="20"/>
    </row>
    <row r="128" spans="12:108" x14ac:dyDescent="0.25">
      <c r="L128" s="30"/>
      <c r="N128" s="30"/>
      <c r="P128" s="30"/>
      <c r="R128" s="30"/>
      <c r="T128" s="30"/>
      <c r="W128" s="30"/>
      <c r="Y128" s="30"/>
      <c r="AA128" s="30"/>
      <c r="AC128" s="30"/>
      <c r="AE128" s="30"/>
      <c r="AG128" s="30"/>
      <c r="AI128" s="30"/>
      <c r="AK128" s="30"/>
      <c r="AM128" s="30"/>
      <c r="AO128" s="30"/>
      <c r="AR128" s="30"/>
      <c r="AT128" s="30"/>
      <c r="AV128" s="30"/>
      <c r="AX128" s="30"/>
      <c r="AZ128" s="30"/>
      <c r="BB128" s="30"/>
      <c r="BD128" s="30"/>
      <c r="BF128" s="30"/>
      <c r="BH128" s="30"/>
      <c r="BJ128" s="30"/>
      <c r="BM128" s="30"/>
      <c r="BO128" s="30"/>
      <c r="BQ128" s="30"/>
      <c r="BS128" s="30"/>
      <c r="BU128" s="30"/>
      <c r="BW128" s="64"/>
      <c r="BX128" s="64"/>
      <c r="BY128" s="64"/>
      <c r="BZ128" s="64"/>
      <c r="CA128" s="64"/>
      <c r="CB128" s="64"/>
      <c r="CC128" s="64"/>
      <c r="CD128" s="64"/>
      <c r="CE128" s="64"/>
      <c r="CF128" s="64"/>
      <c r="CG128" s="64"/>
      <c r="CH128" s="64"/>
      <c r="CI128" s="64"/>
      <c r="CJ128" s="64"/>
      <c r="CK128" s="64"/>
      <c r="CL128" s="64"/>
      <c r="CM128" s="64"/>
      <c r="CN128" s="64"/>
      <c r="CO128" s="64"/>
      <c r="CP128" s="20"/>
      <c r="CQ128" s="20"/>
      <c r="CR128" s="20"/>
      <c r="CS128" s="20"/>
      <c r="CT128" s="20"/>
      <c r="CU128" s="20"/>
      <c r="CV128" s="20"/>
      <c r="CW128" s="20"/>
      <c r="CX128" s="20"/>
      <c r="CY128" s="20"/>
      <c r="CZ128" s="20"/>
      <c r="DA128" s="20"/>
      <c r="DB128" s="20"/>
      <c r="DC128" s="20"/>
      <c r="DD128" s="20"/>
    </row>
    <row r="129" spans="12:108" x14ac:dyDescent="0.25">
      <c r="L129" s="30"/>
      <c r="N129" s="30"/>
      <c r="P129" s="30"/>
      <c r="R129" s="30"/>
      <c r="T129" s="30"/>
      <c r="W129" s="30"/>
      <c r="Y129" s="30"/>
      <c r="AA129" s="30"/>
      <c r="AC129" s="30"/>
      <c r="AE129" s="30"/>
      <c r="AG129" s="30"/>
      <c r="AI129" s="30"/>
      <c r="AK129" s="30"/>
      <c r="AM129" s="30"/>
      <c r="AO129" s="30"/>
      <c r="AR129" s="30"/>
      <c r="AT129" s="30"/>
      <c r="AV129" s="30"/>
      <c r="AX129" s="30"/>
      <c r="AZ129" s="30"/>
      <c r="BB129" s="30"/>
      <c r="BD129" s="30"/>
      <c r="BF129" s="30"/>
      <c r="BH129" s="30"/>
      <c r="BJ129" s="30"/>
      <c r="BM129" s="30"/>
      <c r="BO129" s="30"/>
      <c r="BQ129" s="30"/>
      <c r="BS129" s="30"/>
      <c r="BU129" s="30"/>
      <c r="BW129" s="64"/>
      <c r="BX129" s="64"/>
      <c r="BY129" s="64"/>
      <c r="BZ129" s="64"/>
      <c r="CA129" s="64"/>
      <c r="CB129" s="64"/>
      <c r="CC129" s="64"/>
      <c r="CD129" s="64"/>
      <c r="CE129" s="64"/>
      <c r="CF129" s="64"/>
      <c r="CG129" s="64"/>
      <c r="CH129" s="64"/>
      <c r="CI129" s="64"/>
      <c r="CJ129" s="64"/>
      <c r="CK129" s="64"/>
      <c r="CL129" s="64"/>
      <c r="CM129" s="64"/>
      <c r="CN129" s="64"/>
      <c r="CO129" s="64"/>
      <c r="CP129" s="20"/>
      <c r="CQ129" s="20"/>
      <c r="CR129" s="20"/>
      <c r="CS129" s="20"/>
      <c r="CT129" s="20"/>
      <c r="CU129" s="20"/>
      <c r="CV129" s="20"/>
      <c r="CW129" s="20"/>
      <c r="CX129" s="20"/>
      <c r="CY129" s="20"/>
      <c r="CZ129" s="20"/>
      <c r="DA129" s="20"/>
      <c r="DB129" s="20"/>
      <c r="DC129" s="20"/>
      <c r="DD129" s="20"/>
    </row>
    <row r="130" spans="12:108" x14ac:dyDescent="0.25">
      <c r="L130" s="30"/>
      <c r="N130" s="30"/>
      <c r="P130" s="30"/>
      <c r="R130" s="30"/>
      <c r="T130" s="30"/>
      <c r="W130" s="30"/>
      <c r="Y130" s="30"/>
      <c r="AA130" s="30"/>
      <c r="AC130" s="30"/>
      <c r="AE130" s="30"/>
      <c r="AG130" s="30"/>
      <c r="AI130" s="30"/>
      <c r="AK130" s="30"/>
      <c r="AM130" s="30"/>
      <c r="AO130" s="30"/>
      <c r="AR130" s="30"/>
      <c r="AT130" s="30"/>
      <c r="AV130" s="30"/>
      <c r="AX130" s="30"/>
      <c r="AZ130" s="30"/>
      <c r="BB130" s="30"/>
      <c r="BD130" s="30"/>
      <c r="BF130" s="30"/>
      <c r="BH130" s="30"/>
      <c r="BJ130" s="30"/>
      <c r="BM130" s="30"/>
      <c r="BO130" s="30"/>
      <c r="BQ130" s="30"/>
      <c r="BS130" s="30"/>
      <c r="BU130" s="30"/>
      <c r="BW130" s="64"/>
      <c r="BX130" s="64"/>
      <c r="BY130" s="64"/>
      <c r="BZ130" s="64"/>
      <c r="CA130" s="64"/>
      <c r="CB130" s="64"/>
      <c r="CC130" s="64"/>
      <c r="CD130" s="64"/>
      <c r="CE130" s="64"/>
      <c r="CF130" s="64"/>
      <c r="CG130" s="64"/>
      <c r="CH130" s="64"/>
      <c r="CI130" s="64"/>
      <c r="CJ130" s="64"/>
      <c r="CK130" s="64"/>
      <c r="CL130" s="64"/>
      <c r="CM130" s="64"/>
      <c r="CN130" s="64"/>
      <c r="CO130" s="64"/>
      <c r="CP130" s="20"/>
      <c r="CQ130" s="20"/>
      <c r="CR130" s="20"/>
      <c r="CS130" s="20"/>
      <c r="CT130" s="20"/>
      <c r="CU130" s="20"/>
      <c r="CV130" s="20"/>
      <c r="CW130" s="20"/>
      <c r="CX130" s="20"/>
      <c r="CY130" s="20"/>
      <c r="CZ130" s="20"/>
      <c r="DA130" s="20"/>
      <c r="DB130" s="20"/>
      <c r="DC130" s="20"/>
      <c r="DD130" s="20"/>
    </row>
    <row r="131" spans="12:108" x14ac:dyDescent="0.25">
      <c r="L131" s="30"/>
      <c r="N131" s="30"/>
      <c r="P131" s="30"/>
      <c r="R131" s="30"/>
      <c r="T131" s="30"/>
      <c r="W131" s="30"/>
      <c r="Y131" s="30"/>
      <c r="AA131" s="30"/>
      <c r="AC131" s="30"/>
      <c r="AE131" s="30"/>
      <c r="AG131" s="30"/>
      <c r="AI131" s="30"/>
      <c r="AK131" s="30"/>
      <c r="AM131" s="30"/>
      <c r="AO131" s="30"/>
      <c r="AR131" s="30"/>
      <c r="AT131" s="30"/>
      <c r="AV131" s="30"/>
      <c r="AX131" s="30"/>
      <c r="AZ131" s="30"/>
      <c r="BB131" s="30"/>
      <c r="BD131" s="30"/>
      <c r="BF131" s="30"/>
      <c r="BH131" s="30"/>
      <c r="BJ131" s="30"/>
      <c r="BM131" s="30"/>
      <c r="BO131" s="30"/>
      <c r="BQ131" s="30"/>
      <c r="BS131" s="30"/>
      <c r="BU131" s="30"/>
      <c r="BW131" s="64"/>
      <c r="BX131" s="64"/>
      <c r="BY131" s="64"/>
      <c r="BZ131" s="64"/>
      <c r="CA131" s="64"/>
      <c r="CB131" s="64"/>
      <c r="CC131" s="64"/>
      <c r="CD131" s="64"/>
      <c r="CE131" s="64"/>
      <c r="CF131" s="64"/>
      <c r="CG131" s="64"/>
      <c r="CH131" s="64"/>
      <c r="CI131" s="64"/>
      <c r="CJ131" s="64"/>
      <c r="CK131" s="64"/>
      <c r="CL131" s="64"/>
      <c r="CM131" s="64"/>
      <c r="CN131" s="64"/>
      <c r="CO131" s="64"/>
      <c r="CP131" s="20"/>
      <c r="CQ131" s="20"/>
      <c r="CR131" s="20"/>
      <c r="CS131" s="20"/>
      <c r="CT131" s="20"/>
      <c r="CU131" s="20"/>
      <c r="CV131" s="20"/>
      <c r="CW131" s="20"/>
      <c r="CX131" s="20"/>
      <c r="CY131" s="20"/>
      <c r="CZ131" s="20"/>
      <c r="DA131" s="20"/>
      <c r="DB131" s="20"/>
      <c r="DC131" s="20"/>
      <c r="DD131" s="20"/>
    </row>
    <row r="132" spans="12:108" x14ac:dyDescent="0.25">
      <c r="L132" s="30"/>
      <c r="N132" s="30"/>
      <c r="P132" s="30"/>
      <c r="R132" s="30"/>
      <c r="T132" s="30"/>
      <c r="W132" s="30"/>
      <c r="Y132" s="30"/>
      <c r="AA132" s="30"/>
      <c r="AC132" s="30"/>
      <c r="AE132" s="30"/>
      <c r="AG132" s="30"/>
      <c r="AI132" s="30"/>
      <c r="AK132" s="30"/>
      <c r="AM132" s="30"/>
      <c r="AO132" s="30"/>
      <c r="AR132" s="30"/>
      <c r="AT132" s="30"/>
      <c r="AV132" s="30"/>
      <c r="AX132" s="30"/>
      <c r="AZ132" s="30"/>
      <c r="BB132" s="30"/>
      <c r="BD132" s="30"/>
      <c r="BF132" s="30"/>
      <c r="BH132" s="30"/>
      <c r="BJ132" s="30"/>
      <c r="BM132" s="30"/>
      <c r="BO132" s="30"/>
      <c r="BQ132" s="30"/>
      <c r="BS132" s="30"/>
      <c r="BU132" s="30"/>
      <c r="BW132" s="64"/>
      <c r="BX132" s="64"/>
      <c r="BY132" s="64"/>
      <c r="BZ132" s="64"/>
      <c r="CA132" s="64"/>
      <c r="CB132" s="64"/>
      <c r="CC132" s="64"/>
      <c r="CD132" s="64"/>
      <c r="CE132" s="64"/>
      <c r="CF132" s="64"/>
      <c r="CG132" s="64"/>
      <c r="CH132" s="64"/>
      <c r="CI132" s="64"/>
      <c r="CJ132" s="64"/>
      <c r="CK132" s="64"/>
      <c r="CL132" s="64"/>
      <c r="CM132" s="64"/>
      <c r="CN132" s="64"/>
      <c r="CO132" s="64"/>
      <c r="CP132" s="20"/>
      <c r="CQ132" s="20"/>
      <c r="CR132" s="20"/>
      <c r="CS132" s="20"/>
      <c r="CT132" s="20"/>
      <c r="CU132" s="20"/>
      <c r="CV132" s="20"/>
      <c r="CW132" s="20"/>
      <c r="CX132" s="20"/>
      <c r="CY132" s="20"/>
      <c r="CZ132" s="20"/>
      <c r="DA132" s="20"/>
      <c r="DB132" s="20"/>
      <c r="DC132" s="20"/>
      <c r="DD132" s="20"/>
    </row>
    <row r="133" spans="12:108" x14ac:dyDescent="0.25">
      <c r="L133" s="30"/>
      <c r="N133" s="30"/>
      <c r="P133" s="30"/>
      <c r="R133" s="30"/>
      <c r="T133" s="30"/>
      <c r="W133" s="30"/>
      <c r="Y133" s="30"/>
      <c r="AA133" s="30"/>
      <c r="AC133" s="30"/>
      <c r="AE133" s="30"/>
      <c r="AG133" s="30"/>
      <c r="AI133" s="30"/>
      <c r="AK133" s="30"/>
      <c r="AM133" s="30"/>
      <c r="AO133" s="30"/>
      <c r="AR133" s="30"/>
      <c r="AT133" s="30"/>
      <c r="AV133" s="30"/>
      <c r="AX133" s="30"/>
      <c r="AZ133" s="30"/>
      <c r="BB133" s="30"/>
      <c r="BD133" s="30"/>
      <c r="BF133" s="30"/>
      <c r="BH133" s="30"/>
      <c r="BJ133" s="30"/>
      <c r="BM133" s="30"/>
      <c r="BO133" s="30"/>
      <c r="BQ133" s="30"/>
      <c r="BS133" s="30"/>
      <c r="BU133" s="30"/>
      <c r="BW133" s="64"/>
      <c r="BX133" s="64"/>
      <c r="BY133" s="64"/>
      <c r="BZ133" s="64"/>
      <c r="CA133" s="64"/>
      <c r="CB133" s="64"/>
      <c r="CC133" s="64"/>
      <c r="CD133" s="64"/>
      <c r="CE133" s="64"/>
      <c r="CF133" s="64"/>
      <c r="CG133" s="64"/>
      <c r="CH133" s="64"/>
      <c r="CI133" s="64"/>
      <c r="CJ133" s="64"/>
      <c r="CK133" s="64"/>
      <c r="CL133" s="64"/>
      <c r="CM133" s="64"/>
      <c r="CN133" s="64"/>
      <c r="CO133" s="64"/>
      <c r="CP133" s="20"/>
      <c r="CQ133" s="20"/>
      <c r="CR133" s="20"/>
      <c r="CS133" s="20"/>
      <c r="CT133" s="20"/>
      <c r="CU133" s="20"/>
      <c r="CV133" s="20"/>
      <c r="CW133" s="20"/>
      <c r="CX133" s="20"/>
      <c r="CY133" s="20"/>
      <c r="CZ133" s="20"/>
      <c r="DA133" s="20"/>
      <c r="DB133" s="20"/>
      <c r="DC133" s="20"/>
      <c r="DD133" s="20"/>
    </row>
    <row r="134" spans="12:108" x14ac:dyDescent="0.25">
      <c r="L134" s="30"/>
      <c r="N134" s="30"/>
      <c r="P134" s="30"/>
      <c r="R134" s="30"/>
      <c r="T134" s="30"/>
      <c r="W134" s="30"/>
      <c r="Y134" s="30"/>
      <c r="AA134" s="30"/>
      <c r="AC134" s="30"/>
      <c r="AE134" s="30"/>
      <c r="AG134" s="30"/>
      <c r="AI134" s="30"/>
      <c r="AK134" s="30"/>
      <c r="AM134" s="30"/>
      <c r="AO134" s="30"/>
      <c r="AR134" s="30"/>
      <c r="AT134" s="30"/>
      <c r="AV134" s="30"/>
      <c r="AX134" s="30"/>
      <c r="AZ134" s="30"/>
      <c r="BB134" s="30"/>
      <c r="BD134" s="30"/>
      <c r="BF134" s="30"/>
      <c r="BH134" s="30"/>
      <c r="BJ134" s="30"/>
      <c r="BM134" s="30"/>
      <c r="BO134" s="30"/>
      <c r="BQ134" s="30"/>
      <c r="BS134" s="30"/>
      <c r="BU134" s="30"/>
      <c r="BW134" s="64"/>
      <c r="BX134" s="64"/>
      <c r="BY134" s="64"/>
      <c r="BZ134" s="64"/>
      <c r="CA134" s="64"/>
      <c r="CB134" s="64"/>
      <c r="CC134" s="64"/>
      <c r="CD134" s="64"/>
      <c r="CE134" s="64"/>
      <c r="CF134" s="64"/>
      <c r="CG134" s="64"/>
      <c r="CH134" s="64"/>
      <c r="CI134" s="64"/>
      <c r="CJ134" s="64"/>
      <c r="CK134" s="64"/>
      <c r="CL134" s="64"/>
      <c r="CM134" s="64"/>
      <c r="CN134" s="64"/>
      <c r="CO134" s="64"/>
      <c r="CP134" s="20"/>
      <c r="CQ134" s="20"/>
      <c r="CR134" s="20"/>
      <c r="CS134" s="20"/>
      <c r="CT134" s="20"/>
      <c r="CU134" s="20"/>
      <c r="CV134" s="20"/>
      <c r="CW134" s="20"/>
      <c r="CX134" s="20"/>
      <c r="CY134" s="20"/>
      <c r="CZ134" s="20"/>
      <c r="DA134" s="20"/>
      <c r="DB134" s="20"/>
      <c r="DC134" s="20"/>
      <c r="DD134" s="20"/>
    </row>
    <row r="135" spans="12:108" x14ac:dyDescent="0.25">
      <c r="L135" s="30"/>
      <c r="N135" s="30"/>
      <c r="P135" s="30"/>
      <c r="R135" s="30"/>
      <c r="T135" s="30"/>
      <c r="W135" s="30"/>
      <c r="Y135" s="30"/>
      <c r="AA135" s="30"/>
      <c r="AC135" s="30"/>
      <c r="AE135" s="30"/>
      <c r="AG135" s="30"/>
      <c r="AI135" s="30"/>
      <c r="AK135" s="30"/>
      <c r="AM135" s="30"/>
      <c r="AO135" s="30"/>
      <c r="AR135" s="30"/>
      <c r="AT135" s="30"/>
      <c r="AV135" s="30"/>
      <c r="AX135" s="30"/>
      <c r="AZ135" s="30"/>
      <c r="BB135" s="30"/>
      <c r="BD135" s="30"/>
      <c r="BF135" s="30"/>
      <c r="BH135" s="30"/>
      <c r="BJ135" s="30"/>
      <c r="BM135" s="30"/>
      <c r="BO135" s="30"/>
      <c r="BQ135" s="30"/>
      <c r="BS135" s="30"/>
      <c r="BU135" s="30"/>
      <c r="BW135" s="64"/>
      <c r="BX135" s="64"/>
      <c r="BY135" s="64"/>
      <c r="BZ135" s="64"/>
      <c r="CA135" s="64"/>
      <c r="CB135" s="64"/>
      <c r="CC135" s="64"/>
      <c r="CD135" s="64"/>
      <c r="CE135" s="64"/>
      <c r="CF135" s="64"/>
      <c r="CG135" s="64"/>
      <c r="CH135" s="64"/>
      <c r="CI135" s="64"/>
      <c r="CJ135" s="64"/>
      <c r="CK135" s="64"/>
      <c r="CL135" s="64"/>
      <c r="CM135" s="64"/>
      <c r="CN135" s="64"/>
      <c r="CO135" s="64"/>
      <c r="CP135" s="20"/>
      <c r="CQ135" s="20"/>
      <c r="CR135" s="20"/>
      <c r="CS135" s="20"/>
      <c r="CT135" s="20"/>
      <c r="CU135" s="20"/>
      <c r="CV135" s="20"/>
      <c r="CW135" s="20"/>
      <c r="CX135" s="20"/>
      <c r="CY135" s="20"/>
      <c r="CZ135" s="20"/>
      <c r="DA135" s="20"/>
      <c r="DB135" s="20"/>
      <c r="DC135" s="20"/>
      <c r="DD135" s="20"/>
    </row>
    <row r="136" spans="12:108" x14ac:dyDescent="0.25">
      <c r="L136" s="30"/>
      <c r="N136" s="30"/>
      <c r="P136" s="30"/>
      <c r="R136" s="30"/>
      <c r="T136" s="30"/>
      <c r="W136" s="30"/>
      <c r="Y136" s="30"/>
      <c r="AA136" s="30"/>
      <c r="AC136" s="30"/>
      <c r="AE136" s="30"/>
      <c r="AG136" s="30"/>
      <c r="AI136" s="30"/>
      <c r="AK136" s="30"/>
      <c r="AM136" s="30"/>
      <c r="AO136" s="30"/>
      <c r="AR136" s="30"/>
      <c r="AT136" s="30"/>
      <c r="AV136" s="30"/>
      <c r="AX136" s="30"/>
      <c r="AZ136" s="30"/>
      <c r="BB136" s="30"/>
      <c r="BD136" s="30"/>
      <c r="BF136" s="30"/>
      <c r="BH136" s="30"/>
      <c r="BJ136" s="30"/>
      <c r="BM136" s="30"/>
      <c r="BO136" s="30"/>
      <c r="BQ136" s="30"/>
      <c r="BS136" s="30"/>
      <c r="BU136" s="30"/>
      <c r="BW136" s="64"/>
      <c r="BX136" s="64"/>
      <c r="BY136" s="64"/>
      <c r="BZ136" s="64"/>
      <c r="CA136" s="64"/>
      <c r="CB136" s="64"/>
      <c r="CC136" s="64"/>
      <c r="CD136" s="64"/>
      <c r="CE136" s="64"/>
      <c r="CF136" s="64"/>
      <c r="CG136" s="64"/>
      <c r="CH136" s="64"/>
      <c r="CI136" s="64"/>
      <c r="CJ136" s="64"/>
      <c r="CK136" s="64"/>
      <c r="CL136" s="64"/>
      <c r="CM136" s="64"/>
      <c r="CN136" s="64"/>
      <c r="CO136" s="64"/>
      <c r="CP136" s="20"/>
      <c r="CQ136" s="20"/>
      <c r="CR136" s="20"/>
      <c r="CS136" s="20"/>
      <c r="CT136" s="20"/>
      <c r="CU136" s="20"/>
      <c r="CV136" s="20"/>
      <c r="CW136" s="20"/>
      <c r="CX136" s="20"/>
      <c r="CY136" s="20"/>
      <c r="CZ136" s="20"/>
      <c r="DA136" s="20"/>
      <c r="DB136" s="20"/>
      <c r="DC136" s="20"/>
      <c r="DD136" s="20"/>
    </row>
    <row r="137" spans="12:108" x14ac:dyDescent="0.25">
      <c r="L137" s="30"/>
      <c r="N137" s="30"/>
      <c r="P137" s="30"/>
      <c r="R137" s="30"/>
      <c r="T137" s="30"/>
      <c r="W137" s="30"/>
      <c r="Y137" s="30"/>
      <c r="AA137" s="30"/>
      <c r="AC137" s="30"/>
      <c r="AE137" s="30"/>
      <c r="AG137" s="30"/>
      <c r="AI137" s="30"/>
      <c r="AK137" s="30"/>
      <c r="AM137" s="30"/>
      <c r="AO137" s="30"/>
      <c r="AR137" s="30"/>
      <c r="AT137" s="30"/>
      <c r="AV137" s="30"/>
      <c r="AX137" s="30"/>
      <c r="AZ137" s="30"/>
      <c r="BB137" s="30"/>
      <c r="BD137" s="30"/>
      <c r="BF137" s="30"/>
      <c r="BH137" s="30"/>
      <c r="BJ137" s="30"/>
      <c r="BM137" s="30"/>
      <c r="BO137" s="30"/>
      <c r="BQ137" s="30"/>
      <c r="BS137" s="30"/>
      <c r="BU137" s="30"/>
      <c r="BW137" s="64"/>
      <c r="BX137" s="64"/>
      <c r="BY137" s="64"/>
      <c r="BZ137" s="64"/>
      <c r="CA137" s="64"/>
      <c r="CB137" s="64"/>
      <c r="CC137" s="64"/>
      <c r="CD137" s="64"/>
      <c r="CE137" s="64"/>
      <c r="CF137" s="64"/>
      <c r="CG137" s="64"/>
      <c r="CH137" s="64"/>
      <c r="CI137" s="64"/>
      <c r="CJ137" s="64"/>
      <c r="CK137" s="64"/>
      <c r="CL137" s="64"/>
      <c r="CM137" s="64"/>
      <c r="CN137" s="64"/>
      <c r="CO137" s="64"/>
      <c r="CP137" s="20"/>
      <c r="CQ137" s="20"/>
      <c r="CR137" s="20"/>
      <c r="CS137" s="20"/>
      <c r="CT137" s="20"/>
      <c r="CU137" s="20"/>
      <c r="CV137" s="20"/>
      <c r="CW137" s="20"/>
      <c r="CX137" s="20"/>
      <c r="CY137" s="20"/>
      <c r="CZ137" s="20"/>
      <c r="DA137" s="20"/>
      <c r="DB137" s="20"/>
      <c r="DC137" s="20"/>
      <c r="DD137" s="20"/>
    </row>
    <row r="138" spans="12:108" x14ac:dyDescent="0.25">
      <c r="BW138" s="64"/>
      <c r="BX138" s="64"/>
      <c r="BY138" s="64"/>
      <c r="BZ138" s="64"/>
      <c r="CA138" s="64"/>
      <c r="CB138" s="64"/>
      <c r="CC138" s="64"/>
      <c r="CD138" s="64"/>
      <c r="CE138" s="64"/>
      <c r="CF138" s="64"/>
      <c r="CG138" s="64"/>
      <c r="CH138" s="64"/>
      <c r="CI138" s="64"/>
      <c r="CJ138" s="64"/>
      <c r="CK138" s="64"/>
      <c r="CL138" s="64"/>
      <c r="CM138" s="64"/>
      <c r="CN138" s="64"/>
      <c r="CO138" s="64"/>
      <c r="CP138" s="20"/>
      <c r="CQ138" s="20"/>
      <c r="CR138" s="20"/>
      <c r="CS138" s="20"/>
      <c r="CT138" s="20"/>
      <c r="CU138" s="20"/>
      <c r="CV138" s="20"/>
      <c r="CW138" s="20"/>
      <c r="CX138" s="20"/>
      <c r="CY138" s="20"/>
      <c r="CZ138" s="20"/>
      <c r="DA138" s="20"/>
      <c r="DB138" s="20"/>
      <c r="DC138" s="20"/>
      <c r="DD138" s="20"/>
    </row>
    <row r="139" spans="12:108" x14ac:dyDescent="0.25">
      <c r="BW139" s="64"/>
      <c r="BX139" s="64"/>
      <c r="BY139" s="64"/>
      <c r="BZ139" s="64"/>
      <c r="CA139" s="64"/>
      <c r="CB139" s="64"/>
      <c r="CC139" s="64"/>
      <c r="CD139" s="64"/>
      <c r="CE139" s="64"/>
      <c r="CF139" s="64"/>
      <c r="CG139" s="64"/>
      <c r="CH139" s="64"/>
      <c r="CI139" s="64"/>
      <c r="CJ139" s="64"/>
      <c r="CK139" s="64"/>
      <c r="CL139" s="64"/>
      <c r="CM139" s="64"/>
      <c r="CN139" s="64"/>
      <c r="CO139" s="64"/>
      <c r="CP139" s="20"/>
      <c r="CQ139" s="20"/>
      <c r="CR139" s="20"/>
      <c r="CS139" s="20"/>
      <c r="CT139" s="20"/>
      <c r="CU139" s="20"/>
      <c r="CV139" s="20"/>
      <c r="CW139" s="20"/>
      <c r="CX139" s="20"/>
      <c r="CY139" s="20"/>
      <c r="CZ139" s="20"/>
      <c r="DA139" s="20"/>
      <c r="DB139" s="20"/>
      <c r="DC139" s="20"/>
      <c r="DD139" s="20"/>
    </row>
    <row r="140" spans="12:108" x14ac:dyDescent="0.25">
      <c r="BW140" s="64"/>
      <c r="BX140" s="64"/>
      <c r="BY140" s="64"/>
      <c r="BZ140" s="64"/>
      <c r="CA140" s="64"/>
      <c r="CB140" s="64"/>
      <c r="CC140" s="64"/>
      <c r="CD140" s="64"/>
      <c r="CE140" s="64"/>
      <c r="CF140" s="64"/>
      <c r="CG140" s="64"/>
      <c r="CH140" s="64"/>
      <c r="CI140" s="64"/>
      <c r="CJ140" s="64"/>
      <c r="CK140" s="64"/>
      <c r="CL140" s="64"/>
      <c r="CM140" s="64"/>
      <c r="CN140" s="64"/>
      <c r="CO140" s="64"/>
      <c r="CP140" s="20"/>
      <c r="CQ140" s="20"/>
      <c r="CR140" s="20"/>
      <c r="CS140" s="20"/>
      <c r="CT140" s="20"/>
      <c r="CU140" s="20"/>
      <c r="CV140" s="20"/>
      <c r="CW140" s="20"/>
      <c r="CX140" s="20"/>
      <c r="CY140" s="20"/>
      <c r="CZ140" s="20"/>
      <c r="DA140" s="20"/>
      <c r="DB140" s="20"/>
      <c r="DC140" s="20"/>
      <c r="DD140" s="20"/>
    </row>
    <row r="141" spans="12:108" x14ac:dyDescent="0.25">
      <c r="BW141" s="64"/>
      <c r="BX141" s="64"/>
      <c r="BY141" s="64"/>
      <c r="BZ141" s="64"/>
      <c r="CA141" s="64"/>
      <c r="CB141" s="64"/>
      <c r="CC141" s="64"/>
      <c r="CD141" s="64"/>
      <c r="CE141" s="64"/>
      <c r="CF141" s="64"/>
      <c r="CG141" s="64"/>
      <c r="CH141" s="64"/>
      <c r="CI141" s="64"/>
      <c r="CJ141" s="64"/>
      <c r="CK141" s="64"/>
      <c r="CL141" s="64"/>
      <c r="CM141" s="64"/>
      <c r="CN141" s="64"/>
      <c r="CO141" s="64"/>
      <c r="CP141" s="20"/>
      <c r="CQ141" s="20"/>
      <c r="CR141" s="20"/>
      <c r="CS141" s="20"/>
      <c r="CT141" s="20"/>
      <c r="CU141" s="20"/>
      <c r="CV141" s="20"/>
      <c r="CW141" s="20"/>
      <c r="CX141" s="20"/>
      <c r="CY141" s="20"/>
      <c r="CZ141" s="20"/>
      <c r="DA141" s="20"/>
      <c r="DB141" s="20"/>
      <c r="DC141" s="20"/>
      <c r="DD141" s="20"/>
    </row>
    <row r="142" spans="12:108" x14ac:dyDescent="0.25">
      <c r="BW142" s="64"/>
      <c r="BX142" s="64"/>
      <c r="BY142" s="64"/>
      <c r="BZ142" s="64"/>
      <c r="CA142" s="64"/>
      <c r="CB142" s="64"/>
      <c r="CC142" s="64"/>
      <c r="CD142" s="64"/>
      <c r="CE142" s="64"/>
      <c r="CF142" s="64"/>
      <c r="CG142" s="64"/>
      <c r="CH142" s="64"/>
      <c r="CI142" s="64"/>
      <c r="CJ142" s="64"/>
      <c r="CK142" s="64"/>
      <c r="CL142" s="64"/>
      <c r="CM142" s="64"/>
      <c r="CN142" s="64"/>
      <c r="CO142" s="64"/>
      <c r="CP142" s="20"/>
      <c r="CQ142" s="20"/>
      <c r="CR142" s="20"/>
      <c r="CS142" s="20"/>
      <c r="CT142" s="20"/>
      <c r="CU142" s="20"/>
      <c r="CV142" s="20"/>
      <c r="CW142" s="20"/>
      <c r="CX142" s="20"/>
      <c r="CY142" s="20"/>
      <c r="CZ142" s="20"/>
      <c r="DA142" s="20"/>
      <c r="DB142" s="20"/>
      <c r="DC142" s="20"/>
      <c r="DD142" s="20"/>
    </row>
    <row r="143" spans="12:108" x14ac:dyDescent="0.25">
      <c r="BW143" s="64"/>
      <c r="BX143" s="64"/>
      <c r="BY143" s="64"/>
      <c r="BZ143" s="64"/>
      <c r="CA143" s="64"/>
      <c r="CB143" s="64"/>
      <c r="CC143" s="64"/>
      <c r="CD143" s="64"/>
      <c r="CE143" s="64"/>
      <c r="CF143" s="64"/>
      <c r="CG143" s="64"/>
      <c r="CH143" s="64"/>
      <c r="CI143" s="64"/>
      <c r="CJ143" s="64"/>
      <c r="CK143" s="64"/>
      <c r="CL143" s="64"/>
      <c r="CM143" s="64"/>
      <c r="CN143" s="64"/>
      <c r="CO143" s="64"/>
      <c r="CP143" s="20"/>
      <c r="CQ143" s="20"/>
      <c r="CR143" s="20"/>
      <c r="CS143" s="20"/>
      <c r="CT143" s="20"/>
      <c r="CU143" s="20"/>
      <c r="CV143" s="20"/>
      <c r="CW143" s="20"/>
      <c r="CX143" s="20"/>
      <c r="CY143" s="20"/>
      <c r="CZ143" s="20"/>
      <c r="DA143" s="20"/>
      <c r="DB143" s="20"/>
      <c r="DC143" s="20"/>
      <c r="DD143" s="20"/>
    </row>
    <row r="144" spans="12:108" x14ac:dyDescent="0.25">
      <c r="BW144" s="64"/>
      <c r="BX144" s="64"/>
      <c r="BY144" s="64"/>
      <c r="BZ144" s="64"/>
      <c r="CA144" s="64"/>
      <c r="CB144" s="64"/>
      <c r="CC144" s="64"/>
      <c r="CD144" s="64"/>
      <c r="CE144" s="64"/>
      <c r="CF144" s="64"/>
      <c r="CG144" s="64"/>
      <c r="CH144" s="64"/>
      <c r="CI144" s="64"/>
      <c r="CJ144" s="64"/>
      <c r="CK144" s="64"/>
      <c r="CL144" s="64"/>
      <c r="CM144" s="64"/>
      <c r="CN144" s="64"/>
      <c r="CO144" s="64"/>
      <c r="CP144" s="20"/>
      <c r="CQ144" s="20"/>
      <c r="CR144" s="20"/>
      <c r="CS144" s="20"/>
      <c r="CT144" s="20"/>
      <c r="CU144" s="20"/>
      <c r="CV144" s="20"/>
      <c r="CW144" s="20"/>
      <c r="CX144" s="20"/>
      <c r="CY144" s="20"/>
      <c r="CZ144" s="20"/>
      <c r="DA144" s="20"/>
      <c r="DB144" s="20"/>
      <c r="DC144" s="20"/>
      <c r="DD144" s="20"/>
    </row>
    <row r="145" spans="75:108" x14ac:dyDescent="0.25">
      <c r="BW145" s="64"/>
      <c r="BX145" s="64"/>
      <c r="BY145" s="64"/>
      <c r="BZ145" s="64"/>
      <c r="CA145" s="64"/>
      <c r="CB145" s="64"/>
      <c r="CC145" s="64"/>
      <c r="CD145" s="64"/>
      <c r="CE145" s="64"/>
      <c r="CF145" s="64"/>
      <c r="CG145" s="64"/>
      <c r="CH145" s="64"/>
      <c r="CI145" s="64"/>
      <c r="CJ145" s="64"/>
      <c r="CK145" s="64"/>
      <c r="CL145" s="64"/>
      <c r="CM145" s="64"/>
      <c r="CN145" s="64"/>
      <c r="CO145" s="64"/>
      <c r="CP145" s="20"/>
      <c r="CQ145" s="20"/>
      <c r="CR145" s="20"/>
      <c r="CS145" s="20"/>
      <c r="CT145" s="20"/>
      <c r="CU145" s="20"/>
      <c r="CV145" s="20"/>
      <c r="CW145" s="20"/>
      <c r="CX145" s="20"/>
      <c r="CY145" s="20"/>
      <c r="CZ145" s="20"/>
      <c r="DA145" s="20"/>
      <c r="DB145" s="20"/>
      <c r="DC145" s="20"/>
      <c r="DD145" s="20"/>
    </row>
    <row r="146" spans="75:108" x14ac:dyDescent="0.25">
      <c r="BW146" s="64"/>
      <c r="BX146" s="64"/>
      <c r="BY146" s="64"/>
      <c r="BZ146" s="64"/>
      <c r="CA146" s="64"/>
      <c r="CB146" s="64"/>
      <c r="CC146" s="64"/>
      <c r="CD146" s="64"/>
      <c r="CE146" s="64"/>
      <c r="CF146" s="64"/>
      <c r="CG146" s="64"/>
      <c r="CH146" s="64"/>
      <c r="CI146" s="64"/>
      <c r="CJ146" s="64"/>
      <c r="CK146" s="64"/>
      <c r="CL146" s="64"/>
      <c r="CM146" s="64"/>
      <c r="CN146" s="64"/>
      <c r="CO146" s="64"/>
      <c r="CP146" s="20"/>
      <c r="CQ146" s="20"/>
      <c r="CR146" s="20"/>
      <c r="CS146" s="20"/>
      <c r="CT146" s="20"/>
      <c r="CU146" s="20"/>
      <c r="CV146" s="20"/>
      <c r="CW146" s="20"/>
      <c r="CX146" s="20"/>
      <c r="CY146" s="20"/>
      <c r="CZ146" s="20"/>
      <c r="DA146" s="20"/>
      <c r="DB146" s="20"/>
      <c r="DC146" s="20"/>
      <c r="DD146" s="20"/>
    </row>
    <row r="147" spans="75:108" x14ac:dyDescent="0.25">
      <c r="BW147" s="64"/>
      <c r="BX147" s="64"/>
      <c r="BY147" s="64"/>
      <c r="BZ147" s="64"/>
      <c r="CA147" s="64"/>
      <c r="CB147" s="64"/>
      <c r="CC147" s="64"/>
      <c r="CD147" s="64"/>
      <c r="CE147" s="64"/>
      <c r="CF147" s="64"/>
      <c r="CG147" s="64"/>
      <c r="CH147" s="64"/>
      <c r="CI147" s="64"/>
      <c r="CJ147" s="64"/>
      <c r="CK147" s="64"/>
      <c r="CL147" s="64"/>
      <c r="CM147" s="64"/>
      <c r="CN147" s="64"/>
      <c r="CO147" s="64"/>
      <c r="CP147" s="20"/>
      <c r="CQ147" s="20"/>
      <c r="CR147" s="20"/>
      <c r="CS147" s="20"/>
      <c r="CT147" s="20"/>
      <c r="CU147" s="20"/>
      <c r="CV147" s="20"/>
      <c r="CW147" s="20"/>
      <c r="CX147" s="20"/>
      <c r="CY147" s="20"/>
      <c r="CZ147" s="20"/>
      <c r="DA147" s="20"/>
      <c r="DB147" s="20"/>
      <c r="DC147" s="20"/>
      <c r="DD147" s="20"/>
    </row>
    <row r="148" spans="75:108" x14ac:dyDescent="0.25">
      <c r="BW148" s="64"/>
      <c r="BX148" s="64"/>
      <c r="BY148" s="64"/>
      <c r="BZ148" s="64"/>
      <c r="CA148" s="64"/>
      <c r="CB148" s="64"/>
      <c r="CC148" s="64"/>
      <c r="CD148" s="64"/>
      <c r="CE148" s="64"/>
      <c r="CF148" s="64"/>
      <c r="CG148" s="64"/>
      <c r="CH148" s="64"/>
      <c r="CI148" s="64"/>
      <c r="CJ148" s="64"/>
      <c r="CK148" s="64"/>
      <c r="CL148" s="64"/>
      <c r="CM148" s="64"/>
      <c r="CN148" s="64"/>
      <c r="CO148" s="64"/>
      <c r="CP148" s="20"/>
      <c r="CQ148" s="20"/>
      <c r="CR148" s="20"/>
      <c r="CS148" s="20"/>
      <c r="CT148" s="20"/>
      <c r="CU148" s="20"/>
      <c r="CV148" s="20"/>
      <c r="CW148" s="20"/>
      <c r="CX148" s="20"/>
      <c r="CY148" s="20"/>
      <c r="CZ148" s="20"/>
      <c r="DA148" s="20"/>
      <c r="DB148" s="20"/>
      <c r="DC148" s="20"/>
      <c r="DD148" s="20"/>
    </row>
    <row r="149" spans="75:108" x14ac:dyDescent="0.25">
      <c r="BW149" s="64"/>
      <c r="BX149" s="64"/>
      <c r="BY149" s="64"/>
      <c r="BZ149" s="64"/>
      <c r="CA149" s="64"/>
      <c r="CB149" s="64"/>
      <c r="CC149" s="64"/>
      <c r="CD149" s="64"/>
      <c r="CE149" s="64"/>
      <c r="CF149" s="64"/>
      <c r="CG149" s="64"/>
      <c r="CH149" s="64"/>
      <c r="CI149" s="64"/>
      <c r="CJ149" s="64"/>
      <c r="CK149" s="70"/>
      <c r="CL149" s="70"/>
      <c r="CM149" s="70"/>
      <c r="CN149" s="70"/>
      <c r="CO149" s="70"/>
    </row>
    <row r="150" spans="75:108" x14ac:dyDescent="0.25">
      <c r="BW150" s="64"/>
      <c r="BX150" s="64"/>
      <c r="BY150" s="64"/>
      <c r="BZ150" s="64"/>
      <c r="CA150" s="64"/>
      <c r="CB150" s="64"/>
      <c r="CC150" s="64"/>
      <c r="CD150" s="64"/>
      <c r="CE150" s="64"/>
      <c r="CF150" s="64"/>
      <c r="CG150" s="64"/>
      <c r="CH150" s="64"/>
      <c r="CI150" s="64"/>
      <c r="CJ150" s="64"/>
      <c r="CK150" s="70"/>
      <c r="CL150" s="70"/>
      <c r="CM150" s="70"/>
      <c r="CN150" s="70"/>
      <c r="CO150" s="70"/>
    </row>
    <row r="151" spans="75:108" x14ac:dyDescent="0.25">
      <c r="BW151" s="64"/>
      <c r="BX151" s="64"/>
      <c r="BY151" s="64"/>
      <c r="BZ151" s="64"/>
      <c r="CA151" s="64"/>
      <c r="CB151" s="64"/>
      <c r="CC151" s="64"/>
      <c r="CD151" s="64"/>
      <c r="CE151" s="64"/>
      <c r="CF151" s="64"/>
      <c r="CG151" s="64"/>
      <c r="CH151" s="64"/>
      <c r="CI151" s="64"/>
      <c r="CJ151" s="64"/>
      <c r="CK151" s="70"/>
      <c r="CL151" s="70"/>
      <c r="CM151" s="70"/>
      <c r="CN151" s="70"/>
      <c r="CO151" s="70"/>
    </row>
    <row r="152" spans="75:108" x14ac:dyDescent="0.25">
      <c r="BW152" s="64"/>
      <c r="BX152" s="64"/>
      <c r="BY152" s="64"/>
      <c r="BZ152" s="64"/>
      <c r="CA152" s="64"/>
      <c r="CB152" s="64"/>
      <c r="CC152" s="64"/>
      <c r="CD152" s="64"/>
      <c r="CE152" s="64"/>
      <c r="CF152" s="64"/>
      <c r="CG152" s="64"/>
      <c r="CH152" s="64"/>
      <c r="CI152" s="64"/>
      <c r="CJ152" s="64"/>
      <c r="CK152" s="70"/>
      <c r="CL152" s="70"/>
      <c r="CM152" s="70"/>
      <c r="CN152" s="70"/>
      <c r="CO152" s="70"/>
    </row>
    <row r="153" spans="75:108" x14ac:dyDescent="0.25">
      <c r="BW153" s="64"/>
      <c r="BX153" s="64"/>
      <c r="BY153" s="64"/>
      <c r="BZ153" s="64"/>
      <c r="CA153" s="64"/>
      <c r="CB153" s="64"/>
      <c r="CC153" s="64"/>
      <c r="CD153" s="64"/>
      <c r="CE153" s="64"/>
      <c r="CF153" s="64"/>
      <c r="CG153" s="64"/>
      <c r="CH153" s="64"/>
      <c r="CI153" s="64"/>
      <c r="CJ153" s="64"/>
      <c r="CK153" s="70"/>
      <c r="CL153" s="70"/>
      <c r="CM153" s="70"/>
      <c r="CN153" s="70"/>
      <c r="CO153" s="70"/>
    </row>
    <row r="154" spans="75:108" x14ac:dyDescent="0.25"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64"/>
      <c r="CI154" s="64"/>
      <c r="CJ154" s="64"/>
      <c r="CK154" s="70"/>
      <c r="CL154" s="70"/>
      <c r="CM154" s="70"/>
      <c r="CN154" s="70"/>
      <c r="CO154" s="70"/>
    </row>
    <row r="155" spans="75:108" x14ac:dyDescent="0.25">
      <c r="BW155" s="64"/>
      <c r="BX155" s="64"/>
      <c r="BY155" s="64"/>
      <c r="BZ155" s="64"/>
      <c r="CA155" s="64"/>
      <c r="CB155" s="64"/>
      <c r="CC155" s="64"/>
      <c r="CD155" s="64"/>
      <c r="CE155" s="64"/>
      <c r="CF155" s="64"/>
      <c r="CG155" s="64"/>
      <c r="CH155" s="64"/>
      <c r="CI155" s="64"/>
      <c r="CJ155" s="64"/>
      <c r="CK155" s="70"/>
      <c r="CL155" s="70"/>
      <c r="CM155" s="70"/>
      <c r="CN155" s="70"/>
      <c r="CO155" s="70"/>
    </row>
    <row r="156" spans="75:108" x14ac:dyDescent="0.25">
      <c r="BW156" s="64"/>
      <c r="BX156" s="64"/>
      <c r="BY156" s="64"/>
      <c r="BZ156" s="64"/>
      <c r="CA156" s="64"/>
      <c r="CB156" s="64"/>
      <c r="CC156" s="64"/>
      <c r="CD156" s="64"/>
      <c r="CE156" s="64"/>
      <c r="CF156" s="64"/>
      <c r="CG156" s="64"/>
      <c r="CH156" s="64"/>
      <c r="CI156" s="64"/>
      <c r="CJ156" s="64"/>
      <c r="CK156" s="70"/>
      <c r="CL156" s="70"/>
      <c r="CM156" s="70"/>
      <c r="CN156" s="70"/>
      <c r="CO156" s="70"/>
    </row>
    <row r="157" spans="75:108" x14ac:dyDescent="0.25">
      <c r="BW157" s="64"/>
      <c r="BX157" s="64"/>
      <c r="BY157" s="64"/>
      <c r="BZ157" s="64"/>
      <c r="CA157" s="64"/>
      <c r="CB157" s="64"/>
      <c r="CC157" s="64"/>
      <c r="CD157" s="64"/>
      <c r="CE157" s="64"/>
      <c r="CF157" s="64"/>
      <c r="CG157" s="64"/>
      <c r="CH157" s="64"/>
      <c r="CI157" s="64"/>
      <c r="CJ157" s="64"/>
      <c r="CK157" s="70"/>
      <c r="CL157" s="70"/>
      <c r="CM157" s="70"/>
      <c r="CN157" s="70"/>
      <c r="CO157" s="70"/>
    </row>
    <row r="158" spans="75:108" x14ac:dyDescent="0.25">
      <c r="BW158" s="64"/>
      <c r="BX158" s="64"/>
      <c r="BY158" s="64"/>
      <c r="BZ158" s="64"/>
      <c r="CA158" s="64"/>
      <c r="CB158" s="64"/>
      <c r="CC158" s="64"/>
      <c r="CD158" s="64"/>
      <c r="CE158" s="64"/>
      <c r="CF158" s="64"/>
      <c r="CG158" s="64"/>
      <c r="CH158" s="64"/>
      <c r="CI158" s="64"/>
      <c r="CJ158" s="64"/>
      <c r="CK158" s="70"/>
      <c r="CL158" s="70"/>
      <c r="CM158" s="70"/>
      <c r="CN158" s="70"/>
      <c r="CO158" s="70"/>
    </row>
    <row r="159" spans="75:108" x14ac:dyDescent="0.25">
      <c r="BW159" s="64"/>
      <c r="BX159" s="64"/>
      <c r="BY159" s="64"/>
      <c r="BZ159" s="64"/>
      <c r="CA159" s="64"/>
      <c r="CB159" s="64"/>
      <c r="CC159" s="64"/>
      <c r="CD159" s="64"/>
      <c r="CE159" s="64"/>
      <c r="CF159" s="64"/>
      <c r="CG159" s="64"/>
      <c r="CH159" s="64"/>
      <c r="CI159" s="64"/>
      <c r="CJ159" s="64"/>
      <c r="CK159" s="70"/>
      <c r="CL159" s="70"/>
      <c r="CM159" s="70"/>
      <c r="CN159" s="70"/>
      <c r="CO159" s="70"/>
    </row>
    <row r="160" spans="75:108" x14ac:dyDescent="0.25">
      <c r="BW160" s="64"/>
      <c r="BX160" s="64"/>
      <c r="BY160" s="64"/>
      <c r="BZ160" s="64"/>
      <c r="CA160" s="64"/>
      <c r="CB160" s="64"/>
      <c r="CC160" s="64"/>
      <c r="CD160" s="64"/>
      <c r="CE160" s="64"/>
      <c r="CF160" s="64"/>
      <c r="CG160" s="64"/>
      <c r="CH160" s="64"/>
      <c r="CI160" s="64"/>
      <c r="CJ160" s="64"/>
      <c r="CK160" s="70"/>
      <c r="CL160" s="70"/>
      <c r="CM160" s="70"/>
      <c r="CN160" s="70"/>
      <c r="CO160" s="70"/>
    </row>
    <row r="161" spans="75:93" x14ac:dyDescent="0.25">
      <c r="BW161" s="64"/>
      <c r="BX161" s="64"/>
      <c r="BY161" s="64"/>
      <c r="BZ161" s="64"/>
      <c r="CA161" s="64"/>
      <c r="CB161" s="64"/>
      <c r="CC161" s="64"/>
      <c r="CD161" s="64"/>
      <c r="CE161" s="64"/>
      <c r="CF161" s="64"/>
      <c r="CG161" s="64"/>
      <c r="CH161" s="64"/>
      <c r="CI161" s="64"/>
      <c r="CJ161" s="64"/>
      <c r="CK161" s="70"/>
      <c r="CL161" s="70"/>
      <c r="CM161" s="70"/>
      <c r="CN161" s="70"/>
      <c r="CO161" s="70"/>
    </row>
    <row r="162" spans="75:93" x14ac:dyDescent="0.25">
      <c r="BW162" s="64"/>
      <c r="BX162" s="64"/>
      <c r="BY162" s="64"/>
      <c r="BZ162" s="64"/>
      <c r="CA162" s="64"/>
      <c r="CB162" s="64"/>
      <c r="CC162" s="64"/>
      <c r="CD162" s="64"/>
      <c r="CE162" s="64"/>
      <c r="CF162" s="64"/>
      <c r="CG162" s="64"/>
      <c r="CH162" s="64"/>
      <c r="CI162" s="64"/>
      <c r="CJ162" s="64"/>
      <c r="CK162" s="70"/>
      <c r="CL162" s="70"/>
      <c r="CM162" s="70"/>
      <c r="CN162" s="70"/>
      <c r="CO162" s="70"/>
    </row>
    <row r="163" spans="75:93" x14ac:dyDescent="0.25">
      <c r="BW163" s="64"/>
      <c r="BX163" s="64"/>
      <c r="BY163" s="64"/>
      <c r="BZ163" s="64"/>
      <c r="CA163" s="64"/>
      <c r="CB163" s="64"/>
      <c r="CC163" s="64"/>
      <c r="CD163" s="64"/>
      <c r="CE163" s="64"/>
      <c r="CF163" s="64"/>
      <c r="CG163" s="64"/>
      <c r="CH163" s="64"/>
      <c r="CI163" s="64"/>
      <c r="CJ163" s="64"/>
      <c r="CK163" s="70"/>
      <c r="CL163" s="70"/>
      <c r="CM163" s="70"/>
      <c r="CN163" s="70"/>
      <c r="CO163" s="70"/>
    </row>
    <row r="164" spans="75:93" x14ac:dyDescent="0.25">
      <c r="BW164" s="64"/>
      <c r="BX164" s="64"/>
      <c r="BY164" s="64"/>
      <c r="BZ164" s="64"/>
      <c r="CA164" s="64"/>
      <c r="CB164" s="64"/>
      <c r="CC164" s="64"/>
      <c r="CD164" s="64"/>
      <c r="CE164" s="64"/>
      <c r="CF164" s="64"/>
      <c r="CG164" s="64"/>
      <c r="CH164" s="64"/>
      <c r="CI164" s="64"/>
      <c r="CJ164" s="64"/>
      <c r="CK164" s="70"/>
      <c r="CL164" s="70"/>
      <c r="CM164" s="70"/>
      <c r="CN164" s="70"/>
      <c r="CO164" s="70"/>
    </row>
    <row r="165" spans="75:93" x14ac:dyDescent="0.25">
      <c r="BW165" s="64"/>
      <c r="BX165" s="64"/>
      <c r="BY165" s="64"/>
      <c r="BZ165" s="64"/>
      <c r="CA165" s="64"/>
      <c r="CB165" s="64"/>
      <c r="CC165" s="64"/>
      <c r="CD165" s="64"/>
      <c r="CE165" s="64"/>
      <c r="CF165" s="64"/>
      <c r="CG165" s="64"/>
      <c r="CH165" s="64"/>
      <c r="CI165" s="64"/>
      <c r="CJ165" s="64"/>
      <c r="CK165" s="70"/>
      <c r="CL165" s="70"/>
      <c r="CM165" s="70"/>
      <c r="CN165" s="70"/>
      <c r="CO165" s="70"/>
    </row>
    <row r="166" spans="75:93" x14ac:dyDescent="0.25">
      <c r="BW166" s="64"/>
      <c r="BX166" s="64"/>
      <c r="BY166" s="64"/>
      <c r="BZ166" s="64"/>
      <c r="CA166" s="64"/>
      <c r="CB166" s="64"/>
      <c r="CC166" s="64"/>
      <c r="CD166" s="64"/>
      <c r="CE166" s="64"/>
      <c r="CF166" s="64"/>
      <c r="CG166" s="64"/>
      <c r="CH166" s="64"/>
      <c r="CI166" s="64"/>
      <c r="CJ166" s="64"/>
      <c r="CK166" s="70"/>
      <c r="CL166" s="70"/>
      <c r="CM166" s="70"/>
      <c r="CN166" s="70"/>
      <c r="CO166" s="70"/>
    </row>
  </sheetData>
  <mergeCells count="9">
    <mergeCell ref="J8:K8"/>
    <mergeCell ref="J6:K6"/>
    <mergeCell ref="J7:K7"/>
    <mergeCell ref="F8:G8"/>
    <mergeCell ref="H6:I6"/>
    <mergeCell ref="H7:I7"/>
    <mergeCell ref="H8:I8"/>
    <mergeCell ref="F6:G6"/>
    <mergeCell ref="F7:G7"/>
  </mergeCells>
  <phoneticPr fontId="0" type="noConversion"/>
  <pageMargins left="0.78740157480314965" right="0.53" top="0.98425196850393704" bottom="0.74803149606299213" header="0.51181102362204722" footer="0.51181102362204722"/>
  <pageSetup paperSize="9" orientation="landscape" horizontalDpi="300" verticalDpi="300" r:id="rId1"/>
  <headerFooter alignWithMargins="0">
    <oddHeader>&amp;CKosten pro Versicherten</oddHeader>
    <oddFooter>Seite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BV194"/>
  <sheetViews>
    <sheetView zoomScaleNormal="100" workbookViewId="0">
      <selection activeCell="F49" sqref="F49"/>
    </sheetView>
  </sheetViews>
  <sheetFormatPr baseColWidth="10" defaultColWidth="11.44140625" defaultRowHeight="13.2" x14ac:dyDescent="0.25"/>
  <cols>
    <col min="1" max="1" width="7" style="11" customWidth="1"/>
    <col min="2" max="2" width="12.109375" style="9" customWidth="1"/>
    <col min="3" max="3" width="1.5546875" style="9" customWidth="1"/>
    <col min="4" max="4" width="11.88671875" style="9" customWidth="1"/>
    <col min="5" max="5" width="1.6640625" style="9" customWidth="1"/>
    <col min="6" max="6" width="11.88671875" style="9" customWidth="1"/>
    <col min="7" max="7" width="1" style="9" customWidth="1"/>
    <col min="8" max="8" width="11.6640625" style="9" customWidth="1"/>
    <col min="9" max="9" width="1.44140625" style="9" customWidth="1"/>
    <col min="10" max="10" width="11.6640625" style="9" customWidth="1"/>
    <col min="11" max="11" width="1.5546875" style="9" customWidth="1"/>
    <col min="12" max="12" width="10.33203125" style="14" customWidth="1"/>
    <col min="13" max="13" width="1.5546875" style="14" customWidth="1"/>
    <col min="14" max="14" width="10.33203125" style="14" customWidth="1"/>
    <col min="15" max="15" width="1.5546875" style="14" customWidth="1"/>
    <col min="16" max="16" width="10.33203125" style="14" customWidth="1"/>
    <col min="17" max="17" width="1.5546875" style="14" customWidth="1"/>
    <col min="18" max="18" width="10.33203125" style="14" customWidth="1"/>
    <col min="19" max="19" width="1.5546875" style="14" customWidth="1"/>
    <col min="20" max="20" width="10.33203125" style="14" customWidth="1"/>
    <col min="21" max="21" width="1.5546875" style="14" customWidth="1"/>
    <col min="22" max="22" width="8.88671875" style="14" customWidth="1"/>
    <col min="23" max="23" width="10.33203125" style="14" customWidth="1"/>
    <col min="24" max="24" width="1.5546875" style="14" customWidth="1"/>
    <col min="25" max="25" width="10.33203125" style="14" customWidth="1"/>
    <col min="26" max="26" width="1.5546875" style="14" customWidth="1"/>
    <col min="27" max="27" width="10.33203125" style="14" customWidth="1"/>
    <col min="28" max="28" width="1.5546875" style="14" customWidth="1"/>
    <col min="29" max="29" width="10.33203125" style="14" customWidth="1"/>
    <col min="30" max="30" width="1.5546875" style="14" customWidth="1"/>
    <col min="31" max="31" width="10.33203125" style="14" customWidth="1"/>
    <col min="32" max="32" width="1.5546875" style="14" customWidth="1"/>
    <col min="33" max="33" width="10.33203125" style="14" customWidth="1"/>
    <col min="34" max="34" width="1.5546875" style="14" customWidth="1"/>
    <col min="35" max="35" width="10.33203125" style="14" customWidth="1"/>
    <col min="36" max="36" width="1.5546875" style="14" customWidth="1"/>
    <col min="37" max="37" width="10.33203125" style="14" customWidth="1"/>
    <col min="38" max="38" width="1.5546875" style="14" customWidth="1"/>
    <col min="39" max="39" width="10.33203125" style="14" customWidth="1"/>
    <col min="40" max="40" width="1.5546875" style="14" customWidth="1"/>
    <col min="41" max="41" width="10.33203125" style="14" customWidth="1"/>
    <col min="42" max="42" width="1.5546875" style="14" customWidth="1"/>
    <col min="43" max="43" width="9.33203125" style="11" customWidth="1"/>
    <col min="44" max="44" width="10.33203125" style="14" customWidth="1"/>
    <col min="45" max="45" width="1.5546875" style="14" customWidth="1"/>
    <col min="46" max="46" width="10.33203125" style="14" customWidth="1"/>
    <col min="47" max="47" width="1.5546875" style="14" customWidth="1"/>
    <col min="48" max="48" width="10.33203125" style="14" customWidth="1"/>
    <col min="49" max="49" width="1.5546875" style="14" customWidth="1"/>
    <col min="50" max="50" width="10.33203125" style="14" customWidth="1"/>
    <col min="51" max="51" width="1.5546875" style="14" customWidth="1"/>
    <col min="52" max="52" width="10.33203125" style="14" customWidth="1"/>
    <col min="53" max="53" width="1.5546875" style="14" customWidth="1"/>
    <col min="54" max="54" width="10.33203125" style="14" customWidth="1"/>
    <col min="55" max="55" width="1.5546875" style="14" customWidth="1"/>
    <col min="56" max="56" width="10.33203125" style="14" customWidth="1"/>
    <col min="57" max="57" width="1.5546875" style="14" customWidth="1"/>
    <col min="58" max="58" width="10.33203125" style="14" customWidth="1"/>
    <col min="59" max="59" width="1.5546875" style="14" customWidth="1"/>
    <col min="60" max="60" width="10.33203125" style="14" customWidth="1"/>
    <col min="61" max="61" width="1.5546875" style="14" customWidth="1"/>
    <col min="62" max="62" width="10.33203125" style="14" customWidth="1"/>
    <col min="63" max="63" width="1.5546875" style="14" customWidth="1"/>
    <col min="64" max="64" width="10.109375" style="11" customWidth="1"/>
    <col min="65" max="65" width="10.33203125" style="14" customWidth="1"/>
    <col min="66" max="66" width="1.5546875" style="14" customWidth="1"/>
    <col min="67" max="67" width="10.33203125" style="14" customWidth="1"/>
    <col min="68" max="68" width="1.5546875" style="14" customWidth="1"/>
    <col min="69" max="69" width="10.33203125" style="14" customWidth="1"/>
    <col min="70" max="70" width="1.5546875" style="14" customWidth="1"/>
    <col min="71" max="71" width="10.33203125" style="14" customWidth="1"/>
    <col min="72" max="72" width="1.5546875" style="14" customWidth="1"/>
    <col min="73" max="73" width="10.33203125" style="14" customWidth="1"/>
    <col min="74" max="74" width="1.5546875" style="14" customWidth="1"/>
    <col min="75" max="75" width="12.88671875" style="11" customWidth="1"/>
    <col min="76" max="16384" width="11.44140625" style="11"/>
  </cols>
  <sheetData>
    <row r="1" spans="1:74" s="10" customFormat="1" x14ac:dyDescent="0.25">
      <c r="A1" s="10" t="s">
        <v>184</v>
      </c>
      <c r="B1" s="7"/>
      <c r="C1" s="7"/>
      <c r="D1" s="7"/>
      <c r="E1" s="7"/>
      <c r="F1" s="7"/>
      <c r="G1" s="7"/>
      <c r="H1" s="7"/>
      <c r="I1" s="7"/>
      <c r="J1" s="7"/>
      <c r="K1" s="7"/>
      <c r="L1" s="11"/>
      <c r="M1" s="11"/>
      <c r="N1" s="11"/>
      <c r="O1" s="11"/>
      <c r="P1" s="11"/>
      <c r="Q1" s="11"/>
      <c r="S1" s="11"/>
      <c r="T1" s="11"/>
      <c r="U1" s="7" t="s">
        <v>185</v>
      </c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M1" s="11"/>
      <c r="BN1" s="11"/>
      <c r="BO1" s="11"/>
      <c r="BP1" s="11"/>
      <c r="BQ1" s="11"/>
      <c r="BR1" s="11"/>
      <c r="BS1" s="11"/>
      <c r="BT1" s="11"/>
      <c r="BU1" s="11"/>
      <c r="BV1" s="11"/>
    </row>
    <row r="2" spans="1:74" s="10" customFormat="1" x14ac:dyDescent="0.25">
      <c r="A2" s="10" t="s">
        <v>180</v>
      </c>
      <c r="B2" s="7"/>
      <c r="C2" s="7"/>
      <c r="D2" s="7"/>
      <c r="E2" s="7"/>
      <c r="F2" s="7"/>
      <c r="G2" s="7"/>
      <c r="H2" s="7"/>
      <c r="I2" s="7"/>
      <c r="J2" s="7"/>
      <c r="K2" s="7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M2" s="21"/>
      <c r="BN2" s="21"/>
      <c r="BO2" s="21"/>
      <c r="BP2" s="21"/>
      <c r="BQ2" s="21"/>
      <c r="BR2" s="21"/>
      <c r="BS2" s="21"/>
      <c r="BT2" s="21"/>
      <c r="BU2" s="21"/>
      <c r="BV2" s="21"/>
    </row>
    <row r="3" spans="1:74" s="10" customFormat="1" x14ac:dyDescent="0.25">
      <c r="A3" s="10" t="s">
        <v>50</v>
      </c>
      <c r="B3" s="7"/>
      <c r="C3" s="7"/>
      <c r="D3" s="7"/>
      <c r="E3" s="7"/>
      <c r="F3" s="7"/>
      <c r="G3" s="7"/>
      <c r="H3" s="7"/>
      <c r="I3" s="7"/>
      <c r="J3" s="7"/>
      <c r="K3" s="7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M3" s="21"/>
      <c r="BN3" s="21"/>
      <c r="BO3" s="21"/>
      <c r="BP3" s="21"/>
      <c r="BQ3" s="21"/>
      <c r="BR3" s="21"/>
      <c r="BS3" s="21"/>
      <c r="BT3" s="21"/>
      <c r="BU3" s="21"/>
      <c r="BV3" s="21"/>
    </row>
    <row r="4" spans="1:74" s="10" customFormat="1" x14ac:dyDescent="0.25">
      <c r="A4" s="10" t="s">
        <v>175</v>
      </c>
      <c r="B4" s="7"/>
      <c r="C4" s="7"/>
      <c r="D4" s="7"/>
      <c r="E4" s="7"/>
      <c r="F4" s="7"/>
      <c r="G4" s="7"/>
      <c r="H4" s="7"/>
      <c r="I4" s="7"/>
      <c r="J4" s="7"/>
      <c r="K4" s="7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M4" s="21"/>
      <c r="BN4" s="21"/>
      <c r="BO4" s="21"/>
      <c r="BP4" s="21"/>
      <c r="BQ4" s="21"/>
      <c r="BR4" s="21"/>
      <c r="BS4" s="21"/>
      <c r="BT4" s="21"/>
      <c r="BU4" s="21"/>
      <c r="BV4" s="21"/>
    </row>
    <row r="5" spans="1:74" s="10" customFormat="1" x14ac:dyDescent="0.25">
      <c r="B5" s="7"/>
      <c r="C5" s="7"/>
      <c r="D5" s="7"/>
      <c r="E5" s="7"/>
      <c r="F5" s="7"/>
      <c r="G5" s="7"/>
      <c r="H5" s="7"/>
      <c r="I5" s="7"/>
      <c r="J5" s="7"/>
      <c r="K5" s="7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M5" s="21"/>
      <c r="BN5" s="21"/>
      <c r="BO5" s="21"/>
      <c r="BP5" s="21"/>
      <c r="BQ5" s="21"/>
      <c r="BR5" s="21"/>
      <c r="BS5" s="21"/>
      <c r="BT5" s="21"/>
      <c r="BU5" s="21"/>
      <c r="BV5" s="21"/>
    </row>
    <row r="6" spans="1:74" s="37" customFormat="1" x14ac:dyDescent="0.25">
      <c r="A6" s="37" t="s">
        <v>1</v>
      </c>
      <c r="B6" s="36" t="s">
        <v>2</v>
      </c>
      <c r="C6" s="36"/>
      <c r="D6" s="36" t="s">
        <v>3</v>
      </c>
      <c r="E6" s="36"/>
      <c r="F6" s="133" t="s">
        <v>90</v>
      </c>
      <c r="G6" s="133"/>
      <c r="H6" s="133" t="s">
        <v>4</v>
      </c>
      <c r="I6" s="133"/>
      <c r="J6" s="133" t="s">
        <v>4</v>
      </c>
      <c r="K6" s="133"/>
      <c r="L6" s="36" t="s">
        <v>108</v>
      </c>
      <c r="M6" s="36"/>
      <c r="N6" s="36" t="s">
        <v>109</v>
      </c>
      <c r="O6" s="36"/>
      <c r="P6" s="36" t="s">
        <v>110</v>
      </c>
      <c r="Q6" s="36"/>
      <c r="R6" s="36" t="s">
        <v>111</v>
      </c>
      <c r="S6" s="36"/>
      <c r="T6" s="36" t="s">
        <v>112</v>
      </c>
      <c r="U6" s="36"/>
      <c r="V6" s="37" t="s">
        <v>1</v>
      </c>
      <c r="W6" s="36" t="s">
        <v>113</v>
      </c>
      <c r="X6" s="36"/>
      <c r="Y6" s="36" t="s">
        <v>114</v>
      </c>
      <c r="Z6" s="36"/>
      <c r="AA6" s="36" t="s">
        <v>115</v>
      </c>
      <c r="AB6" s="36"/>
      <c r="AC6" s="36" t="s">
        <v>116</v>
      </c>
      <c r="AD6" s="36"/>
      <c r="AE6" s="36" t="s">
        <v>117</v>
      </c>
      <c r="AF6" s="36"/>
      <c r="AG6" s="36" t="s">
        <v>118</v>
      </c>
      <c r="AH6" s="36"/>
      <c r="AI6" s="36" t="s">
        <v>119</v>
      </c>
      <c r="AJ6" s="36"/>
      <c r="AK6" s="36" t="s">
        <v>120</v>
      </c>
      <c r="AL6" s="36"/>
      <c r="AM6" s="36" t="s">
        <v>121</v>
      </c>
      <c r="AN6" s="36"/>
      <c r="AO6" s="36" t="s">
        <v>122</v>
      </c>
      <c r="AP6" s="36"/>
      <c r="AQ6" s="37" t="s">
        <v>1</v>
      </c>
      <c r="AR6" s="36" t="s">
        <v>123</v>
      </c>
      <c r="AS6" s="36"/>
      <c r="AT6" s="36" t="s">
        <v>124</v>
      </c>
      <c r="AU6" s="36"/>
      <c r="AV6" s="36" t="s">
        <v>125</v>
      </c>
      <c r="AW6" s="36"/>
      <c r="AX6" s="36" t="s">
        <v>126</v>
      </c>
      <c r="AY6" s="36"/>
      <c r="AZ6" s="36" t="s">
        <v>127</v>
      </c>
      <c r="BA6" s="36"/>
      <c r="BB6" s="36" t="s">
        <v>128</v>
      </c>
      <c r="BC6" s="36"/>
      <c r="BD6" s="36" t="s">
        <v>129</v>
      </c>
      <c r="BE6" s="36"/>
      <c r="BF6" s="36" t="s">
        <v>130</v>
      </c>
      <c r="BG6" s="36"/>
      <c r="BH6" s="36" t="s">
        <v>131</v>
      </c>
      <c r="BI6" s="36"/>
      <c r="BJ6" s="36" t="s">
        <v>132</v>
      </c>
      <c r="BK6" s="36"/>
      <c r="BL6" s="37" t="s">
        <v>1</v>
      </c>
      <c r="BM6" s="36" t="s">
        <v>133</v>
      </c>
      <c r="BN6" s="36"/>
      <c r="BO6" s="36" t="s">
        <v>134</v>
      </c>
      <c r="BP6" s="36"/>
      <c r="BQ6" s="36" t="s">
        <v>135</v>
      </c>
      <c r="BR6" s="36"/>
      <c r="BS6" s="36" t="s">
        <v>136</v>
      </c>
      <c r="BT6" s="36"/>
      <c r="BU6" s="36" t="s">
        <v>137</v>
      </c>
      <c r="BV6" s="36"/>
    </row>
    <row r="7" spans="1:74" x14ac:dyDescent="0.25">
      <c r="B7" s="18" t="s">
        <v>5</v>
      </c>
      <c r="C7" s="19"/>
      <c r="D7" s="19" t="s">
        <v>6</v>
      </c>
      <c r="E7" s="19"/>
      <c r="F7" s="136" t="s">
        <v>7</v>
      </c>
      <c r="G7" s="136"/>
      <c r="H7" s="136" t="s">
        <v>91</v>
      </c>
      <c r="I7" s="136"/>
      <c r="J7" s="136" t="s">
        <v>92</v>
      </c>
      <c r="K7" s="136"/>
      <c r="L7" s="19" t="s">
        <v>93</v>
      </c>
      <c r="M7" s="19"/>
      <c r="N7" s="19" t="s">
        <v>94</v>
      </c>
      <c r="O7" s="19"/>
      <c r="P7" s="19" t="s">
        <v>95</v>
      </c>
      <c r="Q7" s="19"/>
      <c r="R7" s="19" t="s">
        <v>96</v>
      </c>
      <c r="S7" s="19"/>
      <c r="T7" s="19" t="s">
        <v>97</v>
      </c>
      <c r="U7" s="19"/>
      <c r="V7" s="11"/>
      <c r="W7" s="19" t="s">
        <v>98</v>
      </c>
      <c r="X7" s="19"/>
      <c r="Y7" s="19" t="s">
        <v>99</v>
      </c>
      <c r="Z7" s="19"/>
      <c r="AA7" s="19" t="s">
        <v>100</v>
      </c>
      <c r="AB7" s="19"/>
      <c r="AC7" s="19" t="s">
        <v>101</v>
      </c>
      <c r="AD7" s="19"/>
      <c r="AE7" s="19" t="s">
        <v>102</v>
      </c>
      <c r="AF7" s="19"/>
      <c r="AG7" s="19" t="s">
        <v>103</v>
      </c>
      <c r="AH7" s="19"/>
      <c r="AI7" s="19" t="s">
        <v>104</v>
      </c>
      <c r="AJ7" s="19"/>
      <c r="AK7" s="19" t="s">
        <v>105</v>
      </c>
      <c r="AL7" s="19"/>
      <c r="AM7" s="19" t="s">
        <v>106</v>
      </c>
      <c r="AN7" s="19"/>
      <c r="AO7" s="19" t="s">
        <v>107</v>
      </c>
      <c r="AP7" s="19"/>
      <c r="AR7" s="19" t="s">
        <v>8</v>
      </c>
      <c r="AS7" s="19"/>
      <c r="AT7" s="19" t="s">
        <v>9</v>
      </c>
      <c r="AU7" s="19"/>
      <c r="AV7" s="19" t="s">
        <v>10</v>
      </c>
      <c r="AW7" s="19"/>
      <c r="AX7" s="19" t="s">
        <v>11</v>
      </c>
      <c r="AY7" s="19"/>
      <c r="AZ7" s="19" t="s">
        <v>12</v>
      </c>
      <c r="BA7" s="19"/>
      <c r="BB7" s="19" t="s">
        <v>13</v>
      </c>
      <c r="BC7" s="19"/>
      <c r="BD7" s="19" t="s">
        <v>14</v>
      </c>
      <c r="BE7" s="19"/>
      <c r="BF7" s="19" t="s">
        <v>15</v>
      </c>
      <c r="BG7" s="19"/>
      <c r="BH7" s="19" t="s">
        <v>16</v>
      </c>
      <c r="BI7" s="19"/>
      <c r="BJ7" s="19" t="s">
        <v>17</v>
      </c>
      <c r="BK7" s="19"/>
      <c r="BM7" s="19" t="s">
        <v>18</v>
      </c>
      <c r="BN7" s="19"/>
      <c r="BO7" s="19" t="s">
        <v>19</v>
      </c>
      <c r="BP7" s="19"/>
      <c r="BQ7" s="19" t="s">
        <v>20</v>
      </c>
      <c r="BR7" s="19"/>
      <c r="BS7" s="19" t="s">
        <v>21</v>
      </c>
      <c r="BT7" s="19"/>
      <c r="BU7" s="19" t="s">
        <v>22</v>
      </c>
      <c r="BV7" s="19"/>
    </row>
    <row r="8" spans="1:74" x14ac:dyDescent="0.25">
      <c r="B8" s="19" t="s">
        <v>54</v>
      </c>
      <c r="C8" s="19"/>
      <c r="D8" s="19" t="s">
        <v>54</v>
      </c>
      <c r="E8" s="19"/>
      <c r="F8" s="136" t="s">
        <v>54</v>
      </c>
      <c r="G8" s="136"/>
      <c r="H8" s="136" t="s">
        <v>54</v>
      </c>
      <c r="I8" s="136"/>
      <c r="J8" s="136" t="s">
        <v>54</v>
      </c>
      <c r="K8" s="136"/>
      <c r="L8" s="19" t="s">
        <v>54</v>
      </c>
      <c r="M8" s="19"/>
      <c r="N8" s="19" t="s">
        <v>54</v>
      </c>
      <c r="O8" s="19"/>
      <c r="P8" s="19" t="s">
        <v>54</v>
      </c>
      <c r="Q8" s="19"/>
      <c r="R8" s="19" t="s">
        <v>54</v>
      </c>
      <c r="S8" s="19"/>
      <c r="T8" s="19" t="s">
        <v>54</v>
      </c>
      <c r="U8" s="19"/>
      <c r="V8" s="11"/>
      <c r="W8" s="19" t="s">
        <v>54</v>
      </c>
      <c r="X8" s="19"/>
      <c r="Y8" s="19" t="s">
        <v>54</v>
      </c>
      <c r="Z8" s="19"/>
      <c r="AA8" s="19" t="s">
        <v>54</v>
      </c>
      <c r="AB8" s="19"/>
      <c r="AC8" s="19" t="s">
        <v>54</v>
      </c>
      <c r="AD8" s="19"/>
      <c r="AE8" s="19" t="s">
        <v>54</v>
      </c>
      <c r="AF8" s="19"/>
      <c r="AG8" s="19" t="s">
        <v>54</v>
      </c>
      <c r="AH8" s="19"/>
      <c r="AI8" s="19" t="s">
        <v>54</v>
      </c>
      <c r="AJ8" s="19"/>
      <c r="AK8" s="19" t="s">
        <v>54</v>
      </c>
      <c r="AL8" s="19"/>
      <c r="AM8" s="19" t="s">
        <v>54</v>
      </c>
      <c r="AN8" s="19"/>
      <c r="AO8" s="19" t="s">
        <v>54</v>
      </c>
      <c r="AP8" s="19"/>
      <c r="AR8" s="19" t="s">
        <v>54</v>
      </c>
      <c r="AS8" s="19"/>
      <c r="AT8" s="19" t="s">
        <v>54</v>
      </c>
      <c r="AU8" s="19"/>
      <c r="AV8" s="19" t="s">
        <v>54</v>
      </c>
      <c r="AW8" s="19"/>
      <c r="AX8" s="19" t="s">
        <v>54</v>
      </c>
      <c r="AY8" s="19"/>
      <c r="AZ8" s="19" t="s">
        <v>54</v>
      </c>
      <c r="BA8" s="19"/>
      <c r="BB8" s="19" t="s">
        <v>54</v>
      </c>
      <c r="BC8" s="19"/>
      <c r="BD8" s="19" t="s">
        <v>54</v>
      </c>
      <c r="BE8" s="19"/>
      <c r="BF8" s="19" t="s">
        <v>54</v>
      </c>
      <c r="BG8" s="19"/>
      <c r="BH8" s="19" t="s">
        <v>54</v>
      </c>
      <c r="BI8" s="19"/>
      <c r="BJ8" s="19" t="s">
        <v>54</v>
      </c>
      <c r="BK8" s="19"/>
      <c r="BL8" s="14"/>
      <c r="BM8" s="19" t="s">
        <v>54</v>
      </c>
      <c r="BN8" s="19"/>
      <c r="BO8" s="19" t="s">
        <v>54</v>
      </c>
      <c r="BP8" s="19"/>
      <c r="BQ8" s="19" t="s">
        <v>54</v>
      </c>
      <c r="BR8" s="19"/>
      <c r="BS8" s="19" t="s">
        <v>54</v>
      </c>
      <c r="BT8" s="19"/>
      <c r="BU8" s="19" t="s">
        <v>54</v>
      </c>
      <c r="BV8" s="19"/>
    </row>
    <row r="9" spans="1:74" x14ac:dyDescent="0.25">
      <c r="B9" s="59"/>
      <c r="C9" s="2"/>
      <c r="D9" s="59"/>
      <c r="E9" s="2"/>
      <c r="F9" s="59"/>
      <c r="G9" s="2"/>
      <c r="H9" s="59"/>
      <c r="I9" s="2"/>
      <c r="J9" s="59"/>
      <c r="K9" s="2"/>
      <c r="L9" s="59"/>
      <c r="M9" s="4"/>
      <c r="N9" s="59"/>
      <c r="O9" s="4"/>
      <c r="P9" s="59"/>
      <c r="Q9" s="4"/>
      <c r="R9" s="59"/>
      <c r="S9" s="4"/>
      <c r="T9" s="59"/>
      <c r="U9" s="4"/>
      <c r="V9" s="11"/>
      <c r="W9" s="59"/>
      <c r="X9" s="4"/>
      <c r="Y9" s="59"/>
      <c r="Z9" s="4"/>
      <c r="AA9" s="59"/>
      <c r="AB9" s="4"/>
      <c r="AC9" s="59"/>
      <c r="AD9" s="4"/>
      <c r="AE9" s="59"/>
      <c r="AF9" s="4"/>
      <c r="AG9" s="59"/>
      <c r="AH9" s="4"/>
      <c r="AI9" s="59"/>
      <c r="AJ9" s="4"/>
      <c r="AK9" s="59"/>
      <c r="AL9" s="4"/>
      <c r="AM9" s="59"/>
      <c r="AN9" s="4"/>
      <c r="AO9" s="59"/>
      <c r="AP9" s="4"/>
      <c r="AR9" s="59"/>
      <c r="AS9" s="4"/>
      <c r="AT9" s="59"/>
      <c r="AU9" s="4"/>
      <c r="AV9" s="59"/>
      <c r="AW9" s="4"/>
      <c r="AX9" s="59"/>
      <c r="AY9" s="4"/>
      <c r="AZ9" s="59"/>
      <c r="BA9" s="4"/>
      <c r="BB9" s="59"/>
      <c r="BC9" s="4"/>
      <c r="BD9" s="59"/>
      <c r="BE9" s="4"/>
      <c r="BF9" s="59"/>
      <c r="BG9" s="4"/>
      <c r="BH9" s="59"/>
      <c r="BI9" s="4"/>
      <c r="BJ9" s="59"/>
      <c r="BK9" s="4"/>
      <c r="BL9" s="5"/>
      <c r="BM9" s="59"/>
      <c r="BN9" s="4"/>
      <c r="BO9" s="59"/>
      <c r="BP9" s="4"/>
      <c r="BQ9" s="59"/>
      <c r="BR9" s="4"/>
      <c r="BS9" s="59"/>
      <c r="BT9" s="4"/>
      <c r="BU9" s="59"/>
      <c r="BV9" s="4"/>
    </row>
    <row r="10" spans="1:74" s="5" customFormat="1" x14ac:dyDescent="0.25">
      <c r="A10" s="5" t="s">
        <v>23</v>
      </c>
      <c r="B10" s="101">
        <v>437971357</v>
      </c>
      <c r="C10" s="77"/>
      <c r="D10" s="101">
        <v>420055048</v>
      </c>
      <c r="E10" s="78"/>
      <c r="F10" s="101">
        <v>17916309</v>
      </c>
      <c r="G10" s="79"/>
      <c r="H10" s="79">
        <v>8482324</v>
      </c>
      <c r="I10" s="79"/>
      <c r="J10" s="101">
        <v>9433985</v>
      </c>
      <c r="K10" s="79"/>
      <c r="L10" s="101">
        <v>16265658</v>
      </c>
      <c r="M10" s="82"/>
      <c r="N10" s="101">
        <v>16430472</v>
      </c>
      <c r="O10" s="82"/>
      <c r="P10" s="101">
        <v>20184368</v>
      </c>
      <c r="Q10" s="82"/>
      <c r="R10" s="101">
        <v>21631410</v>
      </c>
      <c r="S10" s="82"/>
      <c r="T10" s="101">
        <v>19768121</v>
      </c>
      <c r="U10" s="82"/>
      <c r="V10" s="5" t="s">
        <v>23</v>
      </c>
      <c r="W10" s="101">
        <v>18925431</v>
      </c>
      <c r="X10" s="82"/>
      <c r="Y10" s="101">
        <v>19899334</v>
      </c>
      <c r="Z10" s="82"/>
      <c r="AA10" s="101">
        <v>20487363</v>
      </c>
      <c r="AB10" s="82"/>
      <c r="AC10" s="101">
        <v>17860116</v>
      </c>
      <c r="AD10" s="82"/>
      <c r="AE10" s="101">
        <v>16254977</v>
      </c>
      <c r="AF10" s="82"/>
      <c r="AG10" s="101">
        <v>15935213</v>
      </c>
      <c r="AH10" s="82"/>
      <c r="AI10" s="101">
        <v>14963784</v>
      </c>
      <c r="AJ10" s="82"/>
      <c r="AK10" s="101">
        <v>11764786</v>
      </c>
      <c r="AL10" s="82"/>
      <c r="AM10" s="101">
        <v>7594153</v>
      </c>
      <c r="AN10" s="82"/>
      <c r="AO10" s="101">
        <v>5108107</v>
      </c>
      <c r="AP10" s="82"/>
      <c r="AQ10" s="5" t="s">
        <v>23</v>
      </c>
      <c r="AR10" s="101">
        <v>10964569</v>
      </c>
      <c r="AS10" s="82"/>
      <c r="AT10" s="101">
        <v>10260466</v>
      </c>
      <c r="AU10" s="82"/>
      <c r="AV10" s="101">
        <v>13332751</v>
      </c>
      <c r="AW10" s="82"/>
      <c r="AX10" s="101">
        <v>16136672</v>
      </c>
      <c r="AY10" s="82"/>
      <c r="AZ10" s="101">
        <v>15147794</v>
      </c>
      <c r="BA10" s="82"/>
      <c r="BB10" s="101">
        <v>14673478</v>
      </c>
      <c r="BC10" s="82"/>
      <c r="BD10" s="101">
        <v>15661191</v>
      </c>
      <c r="BE10" s="82"/>
      <c r="BF10" s="101">
        <v>17377457</v>
      </c>
      <c r="BG10" s="82"/>
      <c r="BH10" s="101">
        <v>15652385</v>
      </c>
      <c r="BI10" s="82"/>
      <c r="BJ10" s="101">
        <v>13856631</v>
      </c>
      <c r="BK10" s="82"/>
      <c r="BL10" s="3" t="s">
        <v>23</v>
      </c>
      <c r="BM10" s="101">
        <v>12376946</v>
      </c>
      <c r="BN10" s="82"/>
      <c r="BO10" s="101">
        <v>9935301</v>
      </c>
      <c r="BP10" s="82"/>
      <c r="BQ10" s="101">
        <v>6678768</v>
      </c>
      <c r="BR10" s="82"/>
      <c r="BS10" s="101">
        <v>3332000</v>
      </c>
      <c r="BT10" s="82"/>
      <c r="BU10" s="101">
        <v>1595346</v>
      </c>
      <c r="BV10" s="82"/>
    </row>
    <row r="11" spans="1:74" s="5" customFormat="1" x14ac:dyDescent="0.25">
      <c r="A11" s="5" t="s">
        <v>24</v>
      </c>
      <c r="B11" s="101">
        <v>338042599</v>
      </c>
      <c r="C11" s="77"/>
      <c r="D11" s="101">
        <v>324937815</v>
      </c>
      <c r="E11" s="78"/>
      <c r="F11" s="101">
        <v>13104784</v>
      </c>
      <c r="G11" s="79"/>
      <c r="H11" s="101">
        <v>6250554</v>
      </c>
      <c r="I11" s="79"/>
      <c r="J11" s="101">
        <v>6854230</v>
      </c>
      <c r="K11" s="79"/>
      <c r="L11" s="101">
        <v>11877493</v>
      </c>
      <c r="M11" s="82"/>
      <c r="N11" s="101">
        <v>10222807</v>
      </c>
      <c r="O11" s="82"/>
      <c r="P11" s="101">
        <v>12959473</v>
      </c>
      <c r="Q11" s="82"/>
      <c r="R11" s="101">
        <v>14610353</v>
      </c>
      <c r="S11" s="82"/>
      <c r="T11" s="101">
        <v>14505047</v>
      </c>
      <c r="U11" s="82"/>
      <c r="V11" s="5" t="s">
        <v>24</v>
      </c>
      <c r="W11" s="101">
        <v>14495396</v>
      </c>
      <c r="X11" s="82"/>
      <c r="Y11" s="101">
        <v>15517707</v>
      </c>
      <c r="Z11" s="82"/>
      <c r="AA11" s="101">
        <v>16220568</v>
      </c>
      <c r="AB11" s="82"/>
      <c r="AC11" s="101">
        <v>13773496</v>
      </c>
      <c r="AD11" s="82"/>
      <c r="AE11" s="101">
        <v>13444571</v>
      </c>
      <c r="AF11" s="82"/>
      <c r="AG11" s="101">
        <v>13738792</v>
      </c>
      <c r="AH11" s="82"/>
      <c r="AI11" s="101">
        <v>13574911</v>
      </c>
      <c r="AJ11" s="82"/>
      <c r="AK11" s="101">
        <v>11629911</v>
      </c>
      <c r="AL11" s="82"/>
      <c r="AM11" s="101">
        <v>7566339</v>
      </c>
      <c r="AN11" s="82"/>
      <c r="AO11" s="101">
        <v>4634583</v>
      </c>
      <c r="AP11" s="82"/>
      <c r="AQ11" s="5" t="s">
        <v>24</v>
      </c>
      <c r="AR11" s="101">
        <v>8092446</v>
      </c>
      <c r="AS11" s="82"/>
      <c r="AT11" s="101">
        <v>6523243</v>
      </c>
      <c r="AU11" s="82"/>
      <c r="AV11" s="101">
        <v>8431523</v>
      </c>
      <c r="AW11" s="82"/>
      <c r="AX11" s="101">
        <v>10357123</v>
      </c>
      <c r="AY11" s="82"/>
      <c r="AZ11" s="101">
        <v>10791140</v>
      </c>
      <c r="BA11" s="82"/>
      <c r="BB11" s="101">
        <v>11260006</v>
      </c>
      <c r="BC11" s="82"/>
      <c r="BD11" s="101">
        <v>12495589</v>
      </c>
      <c r="BE11" s="82"/>
      <c r="BF11" s="101">
        <v>14007644</v>
      </c>
      <c r="BG11" s="82"/>
      <c r="BH11" s="101">
        <v>12012439</v>
      </c>
      <c r="BI11" s="82"/>
      <c r="BJ11" s="101">
        <v>11223476</v>
      </c>
      <c r="BK11" s="82"/>
      <c r="BL11" s="3" t="s">
        <v>24</v>
      </c>
      <c r="BM11" s="101">
        <v>10549658</v>
      </c>
      <c r="BN11" s="82"/>
      <c r="BO11" s="101">
        <v>8992655</v>
      </c>
      <c r="BP11" s="82"/>
      <c r="BQ11" s="101">
        <v>6601792</v>
      </c>
      <c r="BR11" s="82"/>
      <c r="BS11" s="101">
        <v>3410248</v>
      </c>
      <c r="BT11" s="82"/>
      <c r="BU11" s="101">
        <v>1417386</v>
      </c>
      <c r="BV11" s="82"/>
    </row>
    <row r="12" spans="1:74" s="5" customFormat="1" x14ac:dyDescent="0.25">
      <c r="A12" s="5" t="s">
        <v>25</v>
      </c>
      <c r="B12" s="101">
        <v>98063548</v>
      </c>
      <c r="C12" s="77"/>
      <c r="D12" s="101">
        <v>93986910</v>
      </c>
      <c r="E12" s="78"/>
      <c r="F12" s="101">
        <v>4076638</v>
      </c>
      <c r="G12" s="79"/>
      <c r="H12" s="101">
        <v>1918648</v>
      </c>
      <c r="I12" s="79"/>
      <c r="J12" s="101">
        <v>2157990</v>
      </c>
      <c r="K12" s="79"/>
      <c r="L12" s="101">
        <v>3975394</v>
      </c>
      <c r="M12" s="82"/>
      <c r="N12" s="101">
        <v>3313245</v>
      </c>
      <c r="O12" s="82"/>
      <c r="P12" s="101">
        <v>4161677</v>
      </c>
      <c r="Q12" s="82"/>
      <c r="R12" s="101">
        <v>4664830</v>
      </c>
      <c r="S12" s="82"/>
      <c r="T12" s="101">
        <v>4424741</v>
      </c>
      <c r="U12" s="82"/>
      <c r="V12" s="5" t="s">
        <v>25</v>
      </c>
      <c r="W12" s="101">
        <v>4229624</v>
      </c>
      <c r="X12" s="82"/>
      <c r="Y12" s="101">
        <v>4143097</v>
      </c>
      <c r="Z12" s="82"/>
      <c r="AA12" s="101">
        <v>4122804</v>
      </c>
      <c r="AB12" s="82"/>
      <c r="AC12" s="101">
        <v>3799397</v>
      </c>
      <c r="AD12" s="82"/>
      <c r="AE12" s="101">
        <v>3783848</v>
      </c>
      <c r="AF12" s="82"/>
      <c r="AG12" s="101">
        <v>3728127</v>
      </c>
      <c r="AH12" s="82"/>
      <c r="AI12" s="101">
        <v>3455357</v>
      </c>
      <c r="AJ12" s="82"/>
      <c r="AK12" s="101">
        <v>2783519</v>
      </c>
      <c r="AL12" s="82"/>
      <c r="AM12" s="101">
        <v>1910220</v>
      </c>
      <c r="AN12" s="82"/>
      <c r="AO12" s="101">
        <v>1175102</v>
      </c>
      <c r="AP12" s="82"/>
      <c r="AQ12" s="5" t="s">
        <v>25</v>
      </c>
      <c r="AR12" s="101">
        <v>2797262</v>
      </c>
      <c r="AS12" s="82"/>
      <c r="AT12" s="101">
        <v>2091522</v>
      </c>
      <c r="AU12" s="82"/>
      <c r="AV12" s="101">
        <v>2687423</v>
      </c>
      <c r="AW12" s="82"/>
      <c r="AX12" s="101">
        <v>3427155</v>
      </c>
      <c r="AY12" s="82"/>
      <c r="AZ12" s="101">
        <v>3563345</v>
      </c>
      <c r="BA12" s="82"/>
      <c r="BB12" s="101">
        <v>3453256</v>
      </c>
      <c r="BC12" s="82"/>
      <c r="BD12" s="101">
        <v>3597156</v>
      </c>
      <c r="BE12" s="82"/>
      <c r="BF12" s="101">
        <v>3761987</v>
      </c>
      <c r="BG12" s="82"/>
      <c r="BH12" s="101">
        <v>3419947</v>
      </c>
      <c r="BI12" s="82"/>
      <c r="BJ12" s="101">
        <v>3338774</v>
      </c>
      <c r="BK12" s="82"/>
      <c r="BL12" s="3" t="s">
        <v>25</v>
      </c>
      <c r="BM12" s="101">
        <v>2994982</v>
      </c>
      <c r="BN12" s="82"/>
      <c r="BO12" s="101">
        <v>2295757</v>
      </c>
      <c r="BP12" s="82"/>
      <c r="BQ12" s="101">
        <v>1659004</v>
      </c>
      <c r="BR12" s="82"/>
      <c r="BS12" s="101">
        <v>851154</v>
      </c>
      <c r="BT12" s="82"/>
      <c r="BU12" s="101">
        <v>377204</v>
      </c>
      <c r="BV12" s="82"/>
    </row>
    <row r="13" spans="1:74" s="5" customFormat="1" x14ac:dyDescent="0.25">
      <c r="A13" s="5" t="s">
        <v>26</v>
      </c>
      <c r="B13" s="101">
        <v>10127871</v>
      </c>
      <c r="C13" s="77"/>
      <c r="D13" s="101">
        <v>9693348</v>
      </c>
      <c r="E13" s="78"/>
      <c r="F13" s="101">
        <v>434523</v>
      </c>
      <c r="G13" s="79"/>
      <c r="H13" s="101">
        <v>205344</v>
      </c>
      <c r="I13" s="79"/>
      <c r="J13" s="101">
        <v>229179</v>
      </c>
      <c r="K13" s="79"/>
      <c r="L13" s="101">
        <v>418097</v>
      </c>
      <c r="M13" s="82"/>
      <c r="N13" s="101">
        <v>348338</v>
      </c>
      <c r="O13" s="82"/>
      <c r="P13" s="101">
        <v>382837</v>
      </c>
      <c r="Q13" s="82"/>
      <c r="R13" s="101">
        <v>386797</v>
      </c>
      <c r="S13" s="82"/>
      <c r="T13" s="101">
        <v>415017</v>
      </c>
      <c r="U13" s="82"/>
      <c r="V13" s="5" t="s">
        <v>26</v>
      </c>
      <c r="W13" s="101">
        <v>388230</v>
      </c>
      <c r="X13" s="82"/>
      <c r="Y13" s="101">
        <v>400219</v>
      </c>
      <c r="Z13" s="82"/>
      <c r="AA13" s="101">
        <v>420906</v>
      </c>
      <c r="AB13" s="82"/>
      <c r="AC13" s="101">
        <v>380102</v>
      </c>
      <c r="AD13" s="82"/>
      <c r="AE13" s="101">
        <v>374457</v>
      </c>
      <c r="AF13" s="82"/>
      <c r="AG13" s="101">
        <v>369116</v>
      </c>
      <c r="AH13" s="82"/>
      <c r="AI13" s="101">
        <v>410867</v>
      </c>
      <c r="AJ13" s="82"/>
      <c r="AK13" s="101">
        <v>359779</v>
      </c>
      <c r="AL13" s="82"/>
      <c r="AM13" s="101">
        <v>211913</v>
      </c>
      <c r="AN13" s="82"/>
      <c r="AO13" s="101">
        <v>116461</v>
      </c>
      <c r="AP13" s="82"/>
      <c r="AQ13" s="5" t="s">
        <v>26</v>
      </c>
      <c r="AR13" s="101">
        <v>289089</v>
      </c>
      <c r="AS13" s="82"/>
      <c r="AT13" s="101">
        <v>243541</v>
      </c>
      <c r="AU13" s="82"/>
      <c r="AV13" s="101">
        <v>254958</v>
      </c>
      <c r="AW13" s="82"/>
      <c r="AX13" s="101">
        <v>303492</v>
      </c>
      <c r="AY13" s="82"/>
      <c r="AZ13" s="101">
        <v>308134</v>
      </c>
      <c r="BA13" s="82"/>
      <c r="BB13" s="101">
        <v>350541</v>
      </c>
      <c r="BC13" s="82"/>
      <c r="BD13" s="101">
        <v>403834</v>
      </c>
      <c r="BE13" s="82"/>
      <c r="BF13" s="101">
        <v>385283</v>
      </c>
      <c r="BG13" s="82"/>
      <c r="BH13" s="101">
        <v>366399</v>
      </c>
      <c r="BI13" s="82"/>
      <c r="BJ13" s="101">
        <v>347924</v>
      </c>
      <c r="BK13" s="82"/>
      <c r="BL13" s="3" t="s">
        <v>26</v>
      </c>
      <c r="BM13" s="101">
        <v>326276</v>
      </c>
      <c r="BN13" s="82"/>
      <c r="BO13" s="101">
        <v>317130</v>
      </c>
      <c r="BP13" s="82"/>
      <c r="BQ13" s="101">
        <v>231581</v>
      </c>
      <c r="BR13" s="82"/>
      <c r="BS13" s="101">
        <v>134615</v>
      </c>
      <c r="BT13" s="82"/>
      <c r="BU13" s="101">
        <v>47415</v>
      </c>
      <c r="BV13" s="82"/>
    </row>
    <row r="14" spans="1:74" s="5" customFormat="1" x14ac:dyDescent="0.25">
      <c r="A14" s="5" t="s">
        <v>27</v>
      </c>
      <c r="B14" s="101">
        <v>41414356</v>
      </c>
      <c r="C14" s="77"/>
      <c r="D14" s="101">
        <v>39447658</v>
      </c>
      <c r="E14" s="78"/>
      <c r="F14" s="101">
        <v>1966698</v>
      </c>
      <c r="G14" s="79"/>
      <c r="H14" s="101">
        <v>925114</v>
      </c>
      <c r="I14" s="79"/>
      <c r="J14" s="101">
        <v>1041584</v>
      </c>
      <c r="K14" s="79"/>
      <c r="L14" s="101">
        <v>1742397</v>
      </c>
      <c r="M14" s="82"/>
      <c r="N14" s="101">
        <v>1516302</v>
      </c>
      <c r="O14" s="82"/>
      <c r="P14" s="101">
        <v>1856055</v>
      </c>
      <c r="Q14" s="82"/>
      <c r="R14" s="101">
        <v>2150975</v>
      </c>
      <c r="S14" s="82"/>
      <c r="T14" s="101">
        <v>1997194</v>
      </c>
      <c r="U14" s="82"/>
      <c r="V14" s="5" t="s">
        <v>27</v>
      </c>
      <c r="W14" s="101">
        <v>1853785</v>
      </c>
      <c r="X14" s="82"/>
      <c r="Y14" s="101">
        <v>1793590</v>
      </c>
      <c r="Z14" s="82"/>
      <c r="AA14" s="101">
        <v>1652095</v>
      </c>
      <c r="AB14" s="82"/>
      <c r="AC14" s="101">
        <v>1434539</v>
      </c>
      <c r="AD14" s="82"/>
      <c r="AE14" s="101">
        <v>1360633</v>
      </c>
      <c r="AF14" s="82"/>
      <c r="AG14" s="101">
        <v>1320394</v>
      </c>
      <c r="AH14" s="82"/>
      <c r="AI14" s="101">
        <v>1124151</v>
      </c>
      <c r="AJ14" s="82"/>
      <c r="AK14" s="101">
        <v>898300</v>
      </c>
      <c r="AL14" s="82"/>
      <c r="AM14" s="101">
        <v>564057</v>
      </c>
      <c r="AN14" s="82"/>
      <c r="AO14" s="101">
        <v>332398</v>
      </c>
      <c r="AP14" s="82"/>
      <c r="AQ14" s="5" t="s">
        <v>27</v>
      </c>
      <c r="AR14" s="101">
        <v>1292927</v>
      </c>
      <c r="AS14" s="82"/>
      <c r="AT14" s="101">
        <v>1061690</v>
      </c>
      <c r="AU14" s="82"/>
      <c r="AV14" s="101">
        <v>1370569</v>
      </c>
      <c r="AW14" s="82"/>
      <c r="AX14" s="101">
        <v>1682413</v>
      </c>
      <c r="AY14" s="82"/>
      <c r="AZ14" s="101">
        <v>1692182</v>
      </c>
      <c r="BA14" s="82"/>
      <c r="BB14" s="101">
        <v>1645430</v>
      </c>
      <c r="BC14" s="82"/>
      <c r="BD14" s="101">
        <v>1671605</v>
      </c>
      <c r="BE14" s="82"/>
      <c r="BF14" s="101">
        <v>1710803</v>
      </c>
      <c r="BG14" s="82"/>
      <c r="BH14" s="101">
        <v>1471034</v>
      </c>
      <c r="BI14" s="82"/>
      <c r="BJ14" s="101">
        <v>1296212</v>
      </c>
      <c r="BK14" s="82"/>
      <c r="BL14" s="3" t="s">
        <v>27</v>
      </c>
      <c r="BM14" s="101">
        <v>1136145</v>
      </c>
      <c r="BN14" s="82"/>
      <c r="BO14" s="101">
        <v>847747</v>
      </c>
      <c r="BP14" s="82"/>
      <c r="BQ14" s="101">
        <v>583646</v>
      </c>
      <c r="BR14" s="82"/>
      <c r="BS14" s="101">
        <v>272587</v>
      </c>
      <c r="BT14" s="82"/>
      <c r="BU14" s="101">
        <v>115803</v>
      </c>
      <c r="BV14" s="82"/>
    </row>
    <row r="15" spans="1:74" s="5" customFormat="1" x14ac:dyDescent="0.25">
      <c r="A15" s="5" t="s">
        <v>28</v>
      </c>
      <c r="B15" s="101">
        <v>9323397</v>
      </c>
      <c r="C15" s="77"/>
      <c r="D15" s="101">
        <v>8907753</v>
      </c>
      <c r="E15" s="78"/>
      <c r="F15" s="101">
        <v>415644</v>
      </c>
      <c r="G15" s="79"/>
      <c r="H15" s="101">
        <v>198910</v>
      </c>
      <c r="I15" s="79"/>
      <c r="J15" s="101">
        <v>216734</v>
      </c>
      <c r="K15" s="79"/>
      <c r="L15" s="101">
        <v>435659</v>
      </c>
      <c r="M15" s="82"/>
      <c r="N15" s="101">
        <v>303301</v>
      </c>
      <c r="O15" s="82"/>
      <c r="P15" s="101">
        <v>417962</v>
      </c>
      <c r="Q15" s="82"/>
      <c r="R15" s="101">
        <v>438577</v>
      </c>
      <c r="S15" s="82"/>
      <c r="T15" s="101">
        <v>455442</v>
      </c>
      <c r="U15" s="82"/>
      <c r="V15" s="5" t="s">
        <v>28</v>
      </c>
      <c r="W15" s="101">
        <v>404210</v>
      </c>
      <c r="X15" s="82"/>
      <c r="Y15" s="101">
        <v>385780</v>
      </c>
      <c r="Z15" s="82"/>
      <c r="AA15" s="101">
        <v>378958</v>
      </c>
      <c r="AB15" s="82"/>
      <c r="AC15" s="101">
        <v>335415</v>
      </c>
      <c r="AD15" s="82"/>
      <c r="AE15" s="101">
        <v>308612</v>
      </c>
      <c r="AF15" s="82"/>
      <c r="AG15" s="101">
        <v>359140</v>
      </c>
      <c r="AH15" s="82"/>
      <c r="AI15" s="101">
        <v>312006</v>
      </c>
      <c r="AJ15" s="82"/>
      <c r="AK15" s="101">
        <v>235705</v>
      </c>
      <c r="AL15" s="82"/>
      <c r="AM15" s="101">
        <v>187717</v>
      </c>
      <c r="AN15" s="82"/>
      <c r="AO15" s="101">
        <v>111808</v>
      </c>
      <c r="AP15" s="82"/>
      <c r="AQ15" s="5" t="s">
        <v>28</v>
      </c>
      <c r="AR15" s="101">
        <v>261625</v>
      </c>
      <c r="AS15" s="82"/>
      <c r="AT15" s="101">
        <v>190679</v>
      </c>
      <c r="AU15" s="82"/>
      <c r="AV15" s="101">
        <v>280736</v>
      </c>
      <c r="AW15" s="82"/>
      <c r="AX15" s="101">
        <v>324880</v>
      </c>
      <c r="AY15" s="82"/>
      <c r="AZ15" s="101">
        <v>337173</v>
      </c>
      <c r="BA15" s="82"/>
      <c r="BB15" s="101">
        <v>335126</v>
      </c>
      <c r="BC15" s="82"/>
      <c r="BD15" s="101">
        <v>334498</v>
      </c>
      <c r="BE15" s="82"/>
      <c r="BF15" s="101">
        <v>381718</v>
      </c>
      <c r="BG15" s="82"/>
      <c r="BH15" s="101">
        <v>337917</v>
      </c>
      <c r="BI15" s="82"/>
      <c r="BJ15" s="101">
        <v>280359</v>
      </c>
      <c r="BK15" s="82"/>
      <c r="BL15" s="3" t="s">
        <v>28</v>
      </c>
      <c r="BM15" s="101">
        <v>249917</v>
      </c>
      <c r="BN15" s="82"/>
      <c r="BO15" s="101">
        <v>215435</v>
      </c>
      <c r="BP15" s="82"/>
      <c r="BQ15" s="101">
        <v>164276</v>
      </c>
      <c r="BR15" s="82"/>
      <c r="BS15" s="101">
        <v>104546</v>
      </c>
      <c r="BT15" s="82"/>
      <c r="BU15" s="101">
        <v>38576</v>
      </c>
      <c r="BV15" s="82"/>
    </row>
    <row r="16" spans="1:74" s="5" customFormat="1" x14ac:dyDescent="0.25">
      <c r="A16" s="5" t="s">
        <v>29</v>
      </c>
      <c r="B16" s="101">
        <v>10642724</v>
      </c>
      <c r="C16" s="77"/>
      <c r="D16" s="101">
        <v>10177163</v>
      </c>
      <c r="E16" s="78"/>
      <c r="F16" s="101">
        <v>465561</v>
      </c>
      <c r="G16" s="79"/>
      <c r="H16" s="101">
        <v>220202</v>
      </c>
      <c r="I16" s="79"/>
      <c r="J16" s="101">
        <v>245359</v>
      </c>
      <c r="K16" s="79"/>
      <c r="L16" s="101">
        <v>434398</v>
      </c>
      <c r="M16" s="82"/>
      <c r="N16" s="101">
        <v>353247</v>
      </c>
      <c r="O16" s="82"/>
      <c r="P16" s="101">
        <v>470454</v>
      </c>
      <c r="Q16" s="82"/>
      <c r="R16" s="101">
        <v>529422</v>
      </c>
      <c r="S16" s="82"/>
      <c r="T16" s="101">
        <v>502966</v>
      </c>
      <c r="U16" s="82"/>
      <c r="V16" s="5" t="s">
        <v>29</v>
      </c>
      <c r="W16" s="101">
        <v>499686</v>
      </c>
      <c r="X16" s="82"/>
      <c r="Y16" s="101">
        <v>504532</v>
      </c>
      <c r="Z16" s="82"/>
      <c r="AA16" s="101">
        <v>499358</v>
      </c>
      <c r="AB16" s="82"/>
      <c r="AC16" s="101">
        <v>388429</v>
      </c>
      <c r="AD16" s="82"/>
      <c r="AE16" s="101">
        <v>373866</v>
      </c>
      <c r="AF16" s="82"/>
      <c r="AG16" s="101">
        <v>341472</v>
      </c>
      <c r="AH16" s="82"/>
      <c r="AI16" s="101">
        <v>316276</v>
      </c>
      <c r="AJ16" s="82"/>
      <c r="AK16" s="101">
        <v>237894</v>
      </c>
      <c r="AL16" s="82"/>
      <c r="AM16" s="101">
        <v>172860</v>
      </c>
      <c r="AN16" s="82"/>
      <c r="AO16" s="101">
        <v>99525</v>
      </c>
      <c r="AP16" s="82"/>
      <c r="AQ16" s="5" t="s">
        <v>29</v>
      </c>
      <c r="AR16" s="101">
        <v>274790</v>
      </c>
      <c r="AS16" s="82"/>
      <c r="AT16" s="101">
        <v>208402</v>
      </c>
      <c r="AU16" s="82"/>
      <c r="AV16" s="101">
        <v>280363</v>
      </c>
      <c r="AW16" s="82"/>
      <c r="AX16" s="101">
        <v>369252</v>
      </c>
      <c r="AY16" s="82"/>
      <c r="AZ16" s="101">
        <v>395958</v>
      </c>
      <c r="BA16" s="82"/>
      <c r="BB16" s="101">
        <v>444261</v>
      </c>
      <c r="BC16" s="82"/>
      <c r="BD16" s="101">
        <v>443965</v>
      </c>
      <c r="BE16" s="82"/>
      <c r="BF16" s="101">
        <v>456784</v>
      </c>
      <c r="BG16" s="82"/>
      <c r="BH16" s="101">
        <v>387861</v>
      </c>
      <c r="BI16" s="82"/>
      <c r="BJ16" s="101">
        <v>339318</v>
      </c>
      <c r="BK16" s="82"/>
      <c r="BL16" s="3" t="s">
        <v>29</v>
      </c>
      <c r="BM16" s="101">
        <v>308172</v>
      </c>
      <c r="BN16" s="82"/>
      <c r="BO16" s="101">
        <v>260842</v>
      </c>
      <c r="BP16" s="82"/>
      <c r="BQ16" s="101">
        <v>152381</v>
      </c>
      <c r="BR16" s="82"/>
      <c r="BS16" s="101">
        <v>99047</v>
      </c>
      <c r="BT16" s="82"/>
      <c r="BU16" s="101">
        <v>31382</v>
      </c>
      <c r="BV16" s="82"/>
    </row>
    <row r="17" spans="1:74" s="5" customFormat="1" x14ac:dyDescent="0.25">
      <c r="A17" s="5" t="s">
        <v>30</v>
      </c>
      <c r="B17" s="101">
        <v>12048979</v>
      </c>
      <c r="C17" s="77"/>
      <c r="D17" s="101">
        <v>11491883</v>
      </c>
      <c r="E17" s="78"/>
      <c r="F17" s="101">
        <v>557096</v>
      </c>
      <c r="G17" s="79"/>
      <c r="H17" s="101">
        <v>253341</v>
      </c>
      <c r="I17" s="79"/>
      <c r="J17" s="101">
        <v>303755</v>
      </c>
      <c r="K17" s="79"/>
      <c r="L17" s="101">
        <v>540961</v>
      </c>
      <c r="M17" s="82"/>
      <c r="N17" s="101">
        <v>412860</v>
      </c>
      <c r="O17" s="82"/>
      <c r="P17" s="101">
        <v>433803</v>
      </c>
      <c r="Q17" s="82"/>
      <c r="R17" s="101">
        <v>515546</v>
      </c>
      <c r="S17" s="82"/>
      <c r="T17" s="101">
        <v>564974</v>
      </c>
      <c r="U17" s="82"/>
      <c r="V17" s="5" t="s">
        <v>30</v>
      </c>
      <c r="W17" s="101">
        <v>485536</v>
      </c>
      <c r="X17" s="82"/>
      <c r="Y17" s="101">
        <v>511542</v>
      </c>
      <c r="Z17" s="82"/>
      <c r="AA17" s="101">
        <v>457040</v>
      </c>
      <c r="AB17" s="82"/>
      <c r="AC17" s="101">
        <v>404577</v>
      </c>
      <c r="AD17" s="82"/>
      <c r="AE17" s="101">
        <v>422760</v>
      </c>
      <c r="AF17" s="82"/>
      <c r="AG17" s="101">
        <v>485159</v>
      </c>
      <c r="AH17" s="82"/>
      <c r="AI17" s="101">
        <v>450562</v>
      </c>
      <c r="AJ17" s="82"/>
      <c r="AK17" s="101">
        <v>392079</v>
      </c>
      <c r="AL17" s="82"/>
      <c r="AM17" s="101">
        <v>258089</v>
      </c>
      <c r="AN17" s="82"/>
      <c r="AO17" s="101">
        <v>163376</v>
      </c>
      <c r="AP17" s="82"/>
      <c r="AQ17" s="5" t="s">
        <v>30</v>
      </c>
      <c r="AR17" s="101">
        <v>400807</v>
      </c>
      <c r="AS17" s="82"/>
      <c r="AT17" s="101">
        <v>278655</v>
      </c>
      <c r="AU17" s="82"/>
      <c r="AV17" s="101">
        <v>336023</v>
      </c>
      <c r="AW17" s="82"/>
      <c r="AX17" s="101">
        <v>383760</v>
      </c>
      <c r="AY17" s="82"/>
      <c r="AZ17" s="101">
        <v>405190</v>
      </c>
      <c r="BA17" s="82"/>
      <c r="BB17" s="101">
        <v>437742</v>
      </c>
      <c r="BC17" s="82"/>
      <c r="BD17" s="101">
        <v>456209</v>
      </c>
      <c r="BE17" s="82"/>
      <c r="BF17" s="101">
        <v>435733</v>
      </c>
      <c r="BG17" s="82"/>
      <c r="BH17" s="101">
        <v>411346</v>
      </c>
      <c r="BI17" s="82"/>
      <c r="BJ17" s="101">
        <v>386131</v>
      </c>
      <c r="BK17" s="82"/>
      <c r="BL17" s="3" t="s">
        <v>30</v>
      </c>
      <c r="BM17" s="101">
        <v>347434</v>
      </c>
      <c r="BN17" s="82"/>
      <c r="BO17" s="101">
        <v>323447</v>
      </c>
      <c r="BP17" s="82"/>
      <c r="BQ17" s="101">
        <v>238151</v>
      </c>
      <c r="BR17" s="82"/>
      <c r="BS17" s="101">
        <v>101964</v>
      </c>
      <c r="BT17" s="82"/>
      <c r="BU17" s="101">
        <v>50427</v>
      </c>
      <c r="BV17" s="82"/>
    </row>
    <row r="18" spans="1:74" s="5" customFormat="1" x14ac:dyDescent="0.25">
      <c r="A18" s="5" t="s">
        <v>31</v>
      </c>
      <c r="B18" s="101">
        <v>30498678</v>
      </c>
      <c r="C18" s="77"/>
      <c r="D18" s="101">
        <v>29319396</v>
      </c>
      <c r="E18" s="78"/>
      <c r="F18" s="101">
        <v>1179282</v>
      </c>
      <c r="G18" s="79"/>
      <c r="H18" s="101">
        <v>551723</v>
      </c>
      <c r="I18" s="79"/>
      <c r="J18" s="101">
        <v>627559</v>
      </c>
      <c r="K18" s="79"/>
      <c r="L18" s="101">
        <v>1112726</v>
      </c>
      <c r="M18" s="82"/>
      <c r="N18" s="101">
        <v>1150335</v>
      </c>
      <c r="O18" s="82"/>
      <c r="P18" s="101">
        <v>1479032</v>
      </c>
      <c r="Q18" s="82"/>
      <c r="R18" s="101">
        <v>1606003</v>
      </c>
      <c r="S18" s="82"/>
      <c r="T18" s="101">
        <v>1449859</v>
      </c>
      <c r="U18" s="82"/>
      <c r="V18" s="5" t="s">
        <v>31</v>
      </c>
      <c r="W18" s="101">
        <v>1349186</v>
      </c>
      <c r="X18" s="82"/>
      <c r="Y18" s="101">
        <v>1394345</v>
      </c>
      <c r="Z18" s="82"/>
      <c r="AA18" s="101">
        <v>1404631</v>
      </c>
      <c r="AB18" s="82"/>
      <c r="AC18" s="101">
        <v>1244585</v>
      </c>
      <c r="AD18" s="82"/>
      <c r="AE18" s="101">
        <v>1121836</v>
      </c>
      <c r="AF18" s="82"/>
      <c r="AG18" s="101">
        <v>1002039</v>
      </c>
      <c r="AH18" s="82"/>
      <c r="AI18" s="101">
        <v>910319</v>
      </c>
      <c r="AJ18" s="82"/>
      <c r="AK18" s="101">
        <v>711527</v>
      </c>
      <c r="AL18" s="82"/>
      <c r="AM18" s="101">
        <v>472888</v>
      </c>
      <c r="AN18" s="82"/>
      <c r="AO18" s="101">
        <v>307549</v>
      </c>
      <c r="AP18" s="82"/>
      <c r="AQ18" s="5" t="s">
        <v>31</v>
      </c>
      <c r="AR18" s="101">
        <v>790009</v>
      </c>
      <c r="AS18" s="82"/>
      <c r="AT18" s="101">
        <v>709234</v>
      </c>
      <c r="AU18" s="82"/>
      <c r="AV18" s="101">
        <v>1008896</v>
      </c>
      <c r="AW18" s="82"/>
      <c r="AX18" s="101">
        <v>1178017</v>
      </c>
      <c r="AY18" s="82"/>
      <c r="AZ18" s="101">
        <v>1168240</v>
      </c>
      <c r="BA18" s="82"/>
      <c r="BB18" s="101">
        <v>1081650</v>
      </c>
      <c r="BC18" s="82"/>
      <c r="BD18" s="101">
        <v>1153920</v>
      </c>
      <c r="BE18" s="82"/>
      <c r="BF18" s="101">
        <v>1265648</v>
      </c>
      <c r="BG18" s="82"/>
      <c r="BH18" s="101">
        <v>1181514</v>
      </c>
      <c r="BI18" s="82"/>
      <c r="BJ18" s="101">
        <v>963058</v>
      </c>
      <c r="BK18" s="82"/>
      <c r="BL18" s="3" t="s">
        <v>31</v>
      </c>
      <c r="BM18" s="101">
        <v>806967</v>
      </c>
      <c r="BN18" s="82"/>
      <c r="BO18" s="101">
        <v>644763</v>
      </c>
      <c r="BP18" s="82"/>
      <c r="BQ18" s="101">
        <v>379995</v>
      </c>
      <c r="BR18" s="82"/>
      <c r="BS18" s="101">
        <v>183722</v>
      </c>
      <c r="BT18" s="82"/>
      <c r="BU18" s="101">
        <v>86903</v>
      </c>
      <c r="BV18" s="82"/>
    </row>
    <row r="19" spans="1:74" s="5" customFormat="1" x14ac:dyDescent="0.25">
      <c r="A19" s="5" t="s">
        <v>32</v>
      </c>
      <c r="B19" s="101">
        <v>85797699</v>
      </c>
      <c r="C19" s="77"/>
      <c r="D19" s="101">
        <v>81415542</v>
      </c>
      <c r="E19" s="78"/>
      <c r="F19" s="101">
        <v>4382157</v>
      </c>
      <c r="G19" s="79"/>
      <c r="H19" s="101">
        <v>2094580</v>
      </c>
      <c r="I19" s="79"/>
      <c r="J19" s="101">
        <v>2287577</v>
      </c>
      <c r="K19" s="79"/>
      <c r="L19" s="101">
        <v>3600489</v>
      </c>
      <c r="M19" s="82"/>
      <c r="N19" s="101">
        <v>3261546</v>
      </c>
      <c r="O19" s="82"/>
      <c r="P19" s="101">
        <v>4038860</v>
      </c>
      <c r="Q19" s="82"/>
      <c r="R19" s="101">
        <v>4558694</v>
      </c>
      <c r="S19" s="82"/>
      <c r="T19" s="101">
        <v>4112765</v>
      </c>
      <c r="U19" s="82"/>
      <c r="V19" s="5" t="s">
        <v>32</v>
      </c>
      <c r="W19" s="101">
        <v>3850283</v>
      </c>
      <c r="X19" s="82"/>
      <c r="Y19" s="101">
        <v>3953463</v>
      </c>
      <c r="Z19" s="82"/>
      <c r="AA19" s="101">
        <v>3960840</v>
      </c>
      <c r="AB19" s="82"/>
      <c r="AC19" s="101">
        <v>3030565</v>
      </c>
      <c r="AD19" s="82"/>
      <c r="AE19" s="101">
        <v>2724102</v>
      </c>
      <c r="AF19" s="82"/>
      <c r="AG19" s="101">
        <v>2600569</v>
      </c>
      <c r="AH19" s="82"/>
      <c r="AI19" s="101">
        <v>2593836</v>
      </c>
      <c r="AJ19" s="82"/>
      <c r="AK19" s="101">
        <v>2054109</v>
      </c>
      <c r="AL19" s="82"/>
      <c r="AM19" s="101">
        <v>1383798</v>
      </c>
      <c r="AN19" s="82"/>
      <c r="AO19" s="101">
        <v>687374</v>
      </c>
      <c r="AP19" s="82"/>
      <c r="AQ19" s="5" t="s">
        <v>32</v>
      </c>
      <c r="AR19" s="101">
        <v>2487711</v>
      </c>
      <c r="AS19" s="82"/>
      <c r="AT19" s="101">
        <v>2024984</v>
      </c>
      <c r="AU19" s="82"/>
      <c r="AV19" s="101">
        <v>2604370</v>
      </c>
      <c r="AW19" s="82"/>
      <c r="AX19" s="101">
        <v>3225812</v>
      </c>
      <c r="AY19" s="82"/>
      <c r="AZ19" s="101">
        <v>3267534</v>
      </c>
      <c r="BA19" s="82"/>
      <c r="BB19" s="101">
        <v>3149166</v>
      </c>
      <c r="BC19" s="82"/>
      <c r="BD19" s="101">
        <v>3361066</v>
      </c>
      <c r="BE19" s="82"/>
      <c r="BF19" s="101">
        <v>3528367</v>
      </c>
      <c r="BG19" s="82"/>
      <c r="BH19" s="101">
        <v>2923609</v>
      </c>
      <c r="BI19" s="82"/>
      <c r="BJ19" s="101">
        <v>2457055</v>
      </c>
      <c r="BK19" s="82"/>
      <c r="BL19" s="3" t="s">
        <v>32</v>
      </c>
      <c r="BM19" s="101">
        <v>2151787</v>
      </c>
      <c r="BN19" s="82"/>
      <c r="BO19" s="101">
        <v>1786011</v>
      </c>
      <c r="BP19" s="82"/>
      <c r="BQ19" s="101">
        <v>1183482</v>
      </c>
      <c r="BR19" s="82"/>
      <c r="BS19" s="101">
        <v>615162</v>
      </c>
      <c r="BT19" s="82"/>
      <c r="BU19" s="101">
        <v>238133</v>
      </c>
      <c r="BV19" s="82"/>
    </row>
    <row r="20" spans="1:74" s="5" customFormat="1" x14ac:dyDescent="0.25">
      <c r="A20" s="5" t="s">
        <v>33</v>
      </c>
      <c r="B20" s="101">
        <v>84132453</v>
      </c>
      <c r="C20" s="77"/>
      <c r="D20" s="101">
        <v>80712538</v>
      </c>
      <c r="E20" s="78"/>
      <c r="F20" s="101">
        <v>3419915</v>
      </c>
      <c r="G20" s="79"/>
      <c r="H20" s="101">
        <v>1656032</v>
      </c>
      <c r="I20" s="79"/>
      <c r="J20" s="101">
        <v>1763883</v>
      </c>
      <c r="K20" s="79"/>
      <c r="L20" s="101">
        <v>2985182</v>
      </c>
      <c r="M20" s="82"/>
      <c r="N20" s="101">
        <v>2451925</v>
      </c>
      <c r="O20" s="82"/>
      <c r="P20" s="101">
        <v>3290720</v>
      </c>
      <c r="Q20" s="82"/>
      <c r="R20" s="101">
        <v>3907170</v>
      </c>
      <c r="S20" s="82"/>
      <c r="T20" s="101">
        <v>3780112</v>
      </c>
      <c r="U20" s="82"/>
      <c r="V20" s="5" t="s">
        <v>33</v>
      </c>
      <c r="W20" s="101">
        <v>3661390</v>
      </c>
      <c r="X20" s="82"/>
      <c r="Y20" s="101">
        <v>3709668</v>
      </c>
      <c r="Z20" s="82"/>
      <c r="AA20" s="101">
        <v>3692138</v>
      </c>
      <c r="AB20" s="82"/>
      <c r="AC20" s="101">
        <v>3296769</v>
      </c>
      <c r="AD20" s="82"/>
      <c r="AE20" s="101">
        <v>3250423</v>
      </c>
      <c r="AF20" s="82"/>
      <c r="AG20" s="101">
        <v>3504921</v>
      </c>
      <c r="AH20" s="82"/>
      <c r="AI20" s="101">
        <v>3244245</v>
      </c>
      <c r="AJ20" s="82"/>
      <c r="AK20" s="101">
        <v>2569321</v>
      </c>
      <c r="AL20" s="82"/>
      <c r="AM20" s="101">
        <v>1681568</v>
      </c>
      <c r="AN20" s="82"/>
      <c r="AO20" s="101">
        <v>1007448</v>
      </c>
      <c r="AP20" s="82"/>
      <c r="AQ20" s="5" t="s">
        <v>33</v>
      </c>
      <c r="AR20" s="101">
        <v>2163987</v>
      </c>
      <c r="AS20" s="82"/>
      <c r="AT20" s="101">
        <v>1595393</v>
      </c>
      <c r="AU20" s="82"/>
      <c r="AV20" s="101">
        <v>2114703</v>
      </c>
      <c r="AW20" s="82"/>
      <c r="AX20" s="101">
        <v>2853929</v>
      </c>
      <c r="AY20" s="82"/>
      <c r="AZ20" s="101">
        <v>2983019</v>
      </c>
      <c r="BA20" s="82"/>
      <c r="BB20" s="101">
        <v>3124800</v>
      </c>
      <c r="BC20" s="82"/>
      <c r="BD20" s="101">
        <v>3240478</v>
      </c>
      <c r="BE20" s="82"/>
      <c r="BF20" s="101">
        <v>3462664</v>
      </c>
      <c r="BG20" s="82"/>
      <c r="BH20" s="101">
        <v>2984512</v>
      </c>
      <c r="BI20" s="82"/>
      <c r="BJ20" s="101">
        <v>2905368</v>
      </c>
      <c r="BK20" s="82"/>
      <c r="BL20" s="3" t="s">
        <v>33</v>
      </c>
      <c r="BM20" s="101">
        <v>2614900</v>
      </c>
      <c r="BN20" s="82"/>
      <c r="BO20" s="101">
        <v>2117767</v>
      </c>
      <c r="BP20" s="82"/>
      <c r="BQ20" s="101">
        <v>1481833</v>
      </c>
      <c r="BR20" s="82"/>
      <c r="BS20" s="101">
        <v>749675</v>
      </c>
      <c r="BT20" s="82"/>
      <c r="BU20" s="101">
        <v>286510</v>
      </c>
      <c r="BV20" s="82"/>
    </row>
    <row r="21" spans="1:74" s="5" customFormat="1" x14ac:dyDescent="0.25">
      <c r="A21" s="5" t="s">
        <v>34</v>
      </c>
      <c r="B21" s="101">
        <v>79100778</v>
      </c>
      <c r="C21" s="77"/>
      <c r="D21" s="101">
        <v>76312766</v>
      </c>
      <c r="E21" s="78"/>
      <c r="F21" s="101">
        <v>2788012</v>
      </c>
      <c r="G21" s="79"/>
      <c r="H21" s="101">
        <v>1328084</v>
      </c>
      <c r="I21" s="79"/>
      <c r="J21" s="101">
        <v>1459928</v>
      </c>
      <c r="K21" s="79"/>
      <c r="L21" s="101">
        <v>2481551</v>
      </c>
      <c r="M21" s="82"/>
      <c r="N21" s="101">
        <v>2340193</v>
      </c>
      <c r="O21" s="82"/>
      <c r="P21" s="101">
        <v>2883563</v>
      </c>
      <c r="Q21" s="82"/>
      <c r="R21" s="101">
        <v>3361108</v>
      </c>
      <c r="S21" s="82"/>
      <c r="T21" s="101">
        <v>3266659</v>
      </c>
      <c r="U21" s="82"/>
      <c r="V21" s="5" t="s">
        <v>34</v>
      </c>
      <c r="W21" s="101">
        <v>3218248</v>
      </c>
      <c r="X21" s="82"/>
      <c r="Y21" s="101">
        <v>3358023</v>
      </c>
      <c r="Z21" s="82"/>
      <c r="AA21" s="101">
        <v>3404775</v>
      </c>
      <c r="AB21" s="82"/>
      <c r="AC21" s="101">
        <v>3322889</v>
      </c>
      <c r="AD21" s="82"/>
      <c r="AE21" s="101">
        <v>3383196</v>
      </c>
      <c r="AF21" s="82"/>
      <c r="AG21" s="101">
        <v>3730539</v>
      </c>
      <c r="AH21" s="82"/>
      <c r="AI21" s="101">
        <v>3713725</v>
      </c>
      <c r="AJ21" s="82"/>
      <c r="AK21" s="101">
        <v>3174747</v>
      </c>
      <c r="AL21" s="82"/>
      <c r="AM21" s="101">
        <v>2208653</v>
      </c>
      <c r="AN21" s="82"/>
      <c r="AO21" s="101">
        <v>1590409</v>
      </c>
      <c r="AP21" s="82"/>
      <c r="AQ21" s="5" t="s">
        <v>34</v>
      </c>
      <c r="AR21" s="101">
        <v>1633740</v>
      </c>
      <c r="AS21" s="82"/>
      <c r="AT21" s="101">
        <v>1534667</v>
      </c>
      <c r="AU21" s="82"/>
      <c r="AV21" s="101">
        <v>1943342</v>
      </c>
      <c r="AW21" s="82"/>
      <c r="AX21" s="101">
        <v>2442326</v>
      </c>
      <c r="AY21" s="82"/>
      <c r="AZ21" s="101">
        <v>2542244</v>
      </c>
      <c r="BA21" s="82"/>
      <c r="BB21" s="101">
        <v>2539622</v>
      </c>
      <c r="BC21" s="82"/>
      <c r="BD21" s="101">
        <v>2603220</v>
      </c>
      <c r="BE21" s="82"/>
      <c r="BF21" s="101">
        <v>2849951</v>
      </c>
      <c r="BG21" s="82"/>
      <c r="BH21" s="101">
        <v>2593882</v>
      </c>
      <c r="BI21" s="82"/>
      <c r="BJ21" s="101">
        <v>2557805</v>
      </c>
      <c r="BK21" s="82"/>
      <c r="BL21" s="3" t="s">
        <v>34</v>
      </c>
      <c r="BM21" s="101">
        <v>2627736</v>
      </c>
      <c r="BN21" s="82"/>
      <c r="BO21" s="101">
        <v>2192584</v>
      </c>
      <c r="BP21" s="82"/>
      <c r="BQ21" s="101">
        <v>1574023</v>
      </c>
      <c r="BR21" s="82"/>
      <c r="BS21" s="101">
        <v>813054</v>
      </c>
      <c r="BT21" s="82"/>
      <c r="BU21" s="101">
        <v>426292</v>
      </c>
      <c r="BV21" s="82"/>
    </row>
    <row r="22" spans="1:74" s="5" customFormat="1" x14ac:dyDescent="0.25">
      <c r="A22" s="5" t="s">
        <v>35</v>
      </c>
      <c r="B22" s="101">
        <v>101838982</v>
      </c>
      <c r="C22" s="77"/>
      <c r="D22" s="101">
        <v>97415965</v>
      </c>
      <c r="E22" s="78"/>
      <c r="F22" s="101">
        <v>4423017</v>
      </c>
      <c r="G22" s="79"/>
      <c r="H22" s="101">
        <v>2101809</v>
      </c>
      <c r="I22" s="79"/>
      <c r="J22" s="101">
        <v>2321208</v>
      </c>
      <c r="K22" s="79"/>
      <c r="L22" s="101">
        <v>3412079</v>
      </c>
      <c r="M22" s="82"/>
      <c r="N22" s="101">
        <v>3108272</v>
      </c>
      <c r="O22" s="82"/>
      <c r="P22" s="101">
        <v>4126125</v>
      </c>
      <c r="Q22" s="82"/>
      <c r="R22" s="101">
        <v>4772386</v>
      </c>
      <c r="S22" s="82"/>
      <c r="T22" s="101">
        <v>4631000</v>
      </c>
      <c r="U22" s="82"/>
      <c r="V22" s="5" t="s">
        <v>35</v>
      </c>
      <c r="W22" s="101">
        <v>4394458</v>
      </c>
      <c r="X22" s="82"/>
      <c r="Y22" s="101">
        <v>4848340</v>
      </c>
      <c r="Z22" s="82"/>
      <c r="AA22" s="101">
        <v>5021891</v>
      </c>
      <c r="AB22" s="82"/>
      <c r="AC22" s="101">
        <v>4648221</v>
      </c>
      <c r="AD22" s="82"/>
      <c r="AE22" s="101">
        <v>4180798</v>
      </c>
      <c r="AF22" s="82"/>
      <c r="AG22" s="101">
        <v>3947993</v>
      </c>
      <c r="AH22" s="82"/>
      <c r="AI22" s="101">
        <v>3377876</v>
      </c>
      <c r="AJ22" s="82"/>
      <c r="AK22" s="101">
        <v>2573676</v>
      </c>
      <c r="AL22" s="82"/>
      <c r="AM22" s="101">
        <v>1523973</v>
      </c>
      <c r="AN22" s="82"/>
      <c r="AO22" s="101">
        <v>916644</v>
      </c>
      <c r="AP22" s="82"/>
      <c r="AQ22" s="5" t="s">
        <v>35</v>
      </c>
      <c r="AR22" s="101">
        <v>2511628</v>
      </c>
      <c r="AS22" s="82"/>
      <c r="AT22" s="101">
        <v>1948806</v>
      </c>
      <c r="AU22" s="82"/>
      <c r="AV22" s="101">
        <v>2509804</v>
      </c>
      <c r="AW22" s="82"/>
      <c r="AX22" s="101">
        <v>3276163</v>
      </c>
      <c r="AY22" s="82"/>
      <c r="AZ22" s="101">
        <v>3491436</v>
      </c>
      <c r="BA22" s="82"/>
      <c r="BB22" s="101">
        <v>3502110</v>
      </c>
      <c r="BC22" s="82"/>
      <c r="BD22" s="101">
        <v>3823747</v>
      </c>
      <c r="BE22" s="82"/>
      <c r="BF22" s="101">
        <v>4418738</v>
      </c>
      <c r="BG22" s="82"/>
      <c r="BH22" s="101">
        <v>4115496</v>
      </c>
      <c r="BI22" s="82"/>
      <c r="BJ22" s="101">
        <v>3724579</v>
      </c>
      <c r="BK22" s="82"/>
      <c r="BL22" s="3" t="s">
        <v>35</v>
      </c>
      <c r="BM22" s="101">
        <v>3389989</v>
      </c>
      <c r="BN22" s="82"/>
      <c r="BO22" s="101">
        <v>2626007</v>
      </c>
      <c r="BP22" s="82"/>
      <c r="BQ22" s="101">
        <v>1557112</v>
      </c>
      <c r="BR22" s="82"/>
      <c r="BS22" s="101">
        <v>766789</v>
      </c>
      <c r="BT22" s="82"/>
      <c r="BU22" s="101">
        <v>269829</v>
      </c>
      <c r="BV22" s="82"/>
    </row>
    <row r="23" spans="1:74" s="5" customFormat="1" x14ac:dyDescent="0.25">
      <c r="A23" s="5" t="s">
        <v>36</v>
      </c>
      <c r="B23" s="101">
        <v>25504513</v>
      </c>
      <c r="C23" s="77"/>
      <c r="D23" s="101">
        <v>24627806</v>
      </c>
      <c r="E23" s="78"/>
      <c r="F23" s="101">
        <v>876707</v>
      </c>
      <c r="G23" s="79"/>
      <c r="H23" s="101">
        <v>406253</v>
      </c>
      <c r="I23" s="79"/>
      <c r="J23" s="101">
        <v>470454</v>
      </c>
      <c r="K23" s="79"/>
      <c r="L23" s="101">
        <v>940893</v>
      </c>
      <c r="M23" s="82"/>
      <c r="N23" s="101">
        <v>730735</v>
      </c>
      <c r="O23" s="82"/>
      <c r="P23" s="101">
        <v>897061</v>
      </c>
      <c r="Q23" s="82"/>
      <c r="R23" s="101">
        <v>1108373</v>
      </c>
      <c r="S23" s="82"/>
      <c r="T23" s="101">
        <v>1068057</v>
      </c>
      <c r="U23" s="82"/>
      <c r="V23" s="5" t="s">
        <v>36</v>
      </c>
      <c r="W23" s="101">
        <v>1154035</v>
      </c>
      <c r="X23" s="82"/>
      <c r="Y23" s="101">
        <v>1188848</v>
      </c>
      <c r="Z23" s="82"/>
      <c r="AA23" s="101">
        <v>1189822</v>
      </c>
      <c r="AB23" s="82"/>
      <c r="AC23" s="101">
        <v>1119311</v>
      </c>
      <c r="AD23" s="82"/>
      <c r="AE23" s="101">
        <v>1032074</v>
      </c>
      <c r="AF23" s="82"/>
      <c r="AG23" s="101">
        <v>1071042</v>
      </c>
      <c r="AH23" s="82"/>
      <c r="AI23" s="101">
        <v>1069195</v>
      </c>
      <c r="AJ23" s="82"/>
      <c r="AK23" s="101">
        <v>862984</v>
      </c>
      <c r="AL23" s="82"/>
      <c r="AM23" s="101">
        <v>573288</v>
      </c>
      <c r="AN23" s="82"/>
      <c r="AO23" s="101">
        <v>333393</v>
      </c>
      <c r="AP23" s="82"/>
      <c r="AQ23" s="5" t="s">
        <v>36</v>
      </c>
      <c r="AR23" s="101">
        <v>646635</v>
      </c>
      <c r="AS23" s="82"/>
      <c r="AT23" s="101">
        <v>543932</v>
      </c>
      <c r="AU23" s="82"/>
      <c r="AV23" s="101">
        <v>570666</v>
      </c>
      <c r="AW23" s="82"/>
      <c r="AX23" s="101">
        <v>761003</v>
      </c>
      <c r="AY23" s="82"/>
      <c r="AZ23" s="101">
        <v>847256</v>
      </c>
      <c r="BA23" s="82"/>
      <c r="BB23" s="101">
        <v>898288</v>
      </c>
      <c r="BC23" s="82"/>
      <c r="BD23" s="101">
        <v>891455</v>
      </c>
      <c r="BE23" s="82"/>
      <c r="BF23" s="101">
        <v>1038921</v>
      </c>
      <c r="BG23" s="82"/>
      <c r="BH23" s="101">
        <v>953949</v>
      </c>
      <c r="BI23" s="82"/>
      <c r="BJ23" s="101">
        <v>866876</v>
      </c>
      <c r="BK23" s="82"/>
      <c r="BL23" s="3" t="s">
        <v>36</v>
      </c>
      <c r="BM23" s="101">
        <v>787474</v>
      </c>
      <c r="BN23" s="82"/>
      <c r="BO23" s="101">
        <v>656786</v>
      </c>
      <c r="BP23" s="82"/>
      <c r="BQ23" s="101">
        <v>484816</v>
      </c>
      <c r="BR23" s="82"/>
      <c r="BS23" s="101">
        <v>239184</v>
      </c>
      <c r="BT23" s="82"/>
      <c r="BU23" s="101">
        <v>101454</v>
      </c>
      <c r="BV23" s="82"/>
    </row>
    <row r="24" spans="1:74" s="5" customFormat="1" x14ac:dyDescent="0.25">
      <c r="A24" s="5" t="s">
        <v>37</v>
      </c>
      <c r="B24" s="101">
        <v>15169966</v>
      </c>
      <c r="C24" s="77"/>
      <c r="D24" s="101">
        <v>14514388</v>
      </c>
      <c r="E24" s="78"/>
      <c r="F24" s="101">
        <v>655578</v>
      </c>
      <c r="G24" s="79"/>
      <c r="H24" s="101">
        <v>301790</v>
      </c>
      <c r="I24" s="79"/>
      <c r="J24" s="101">
        <v>353788</v>
      </c>
      <c r="K24" s="79"/>
      <c r="L24" s="101">
        <v>632271</v>
      </c>
      <c r="M24" s="82"/>
      <c r="N24" s="101">
        <v>422414</v>
      </c>
      <c r="O24" s="82"/>
      <c r="P24" s="101">
        <v>561586</v>
      </c>
      <c r="Q24" s="82"/>
      <c r="R24" s="101">
        <v>686324</v>
      </c>
      <c r="S24" s="82"/>
      <c r="T24" s="101">
        <v>723129</v>
      </c>
      <c r="U24" s="82"/>
      <c r="V24" s="5" t="s">
        <v>37</v>
      </c>
      <c r="W24" s="101">
        <v>652720</v>
      </c>
      <c r="X24" s="82"/>
      <c r="Y24" s="101">
        <v>675995</v>
      </c>
      <c r="Z24" s="82"/>
      <c r="AA24" s="101">
        <v>623206</v>
      </c>
      <c r="AB24" s="82"/>
      <c r="AC24" s="101">
        <v>559901</v>
      </c>
      <c r="AD24" s="82"/>
      <c r="AE24" s="101">
        <v>523671</v>
      </c>
      <c r="AF24" s="82"/>
      <c r="AG24" s="101">
        <v>545839</v>
      </c>
      <c r="AH24" s="82"/>
      <c r="AI24" s="101">
        <v>570719</v>
      </c>
      <c r="AJ24" s="82"/>
      <c r="AK24" s="101">
        <v>502620</v>
      </c>
      <c r="AL24" s="82"/>
      <c r="AM24" s="101">
        <v>376498</v>
      </c>
      <c r="AN24" s="82"/>
      <c r="AO24" s="101">
        <v>243127</v>
      </c>
      <c r="AP24" s="82"/>
      <c r="AQ24" s="5" t="s">
        <v>37</v>
      </c>
      <c r="AR24" s="101">
        <v>423078</v>
      </c>
      <c r="AS24" s="82"/>
      <c r="AT24" s="101">
        <v>302472</v>
      </c>
      <c r="AU24" s="82"/>
      <c r="AV24" s="101">
        <v>362622</v>
      </c>
      <c r="AW24" s="82"/>
      <c r="AX24" s="101">
        <v>478569</v>
      </c>
      <c r="AY24" s="82"/>
      <c r="AZ24" s="101">
        <v>551821</v>
      </c>
      <c r="BA24" s="82"/>
      <c r="BB24" s="101">
        <v>554326</v>
      </c>
      <c r="BC24" s="82"/>
      <c r="BD24" s="101">
        <v>584954</v>
      </c>
      <c r="BE24" s="82"/>
      <c r="BF24" s="101">
        <v>591632</v>
      </c>
      <c r="BG24" s="82"/>
      <c r="BH24" s="101">
        <v>525366</v>
      </c>
      <c r="BI24" s="82"/>
      <c r="BJ24" s="101">
        <v>467614</v>
      </c>
      <c r="BK24" s="82"/>
      <c r="BL24" s="3" t="s">
        <v>37</v>
      </c>
      <c r="BM24" s="101">
        <v>438198</v>
      </c>
      <c r="BN24" s="82"/>
      <c r="BO24" s="101">
        <v>422029</v>
      </c>
      <c r="BP24" s="82"/>
      <c r="BQ24" s="101">
        <v>271822</v>
      </c>
      <c r="BR24" s="82"/>
      <c r="BS24" s="101">
        <v>159372</v>
      </c>
      <c r="BT24" s="82"/>
      <c r="BU24" s="101">
        <v>80493</v>
      </c>
      <c r="BV24" s="82"/>
    </row>
    <row r="25" spans="1:74" s="5" customFormat="1" x14ac:dyDescent="0.25">
      <c r="A25" s="5" t="s">
        <v>38</v>
      </c>
      <c r="B25" s="101">
        <v>3719307</v>
      </c>
      <c r="C25" s="77"/>
      <c r="D25" s="101">
        <v>3558441</v>
      </c>
      <c r="E25" s="78"/>
      <c r="F25" s="101">
        <v>160866</v>
      </c>
      <c r="G25" s="79"/>
      <c r="H25" s="101">
        <v>72725</v>
      </c>
      <c r="I25" s="79"/>
      <c r="J25" s="101">
        <v>88141</v>
      </c>
      <c r="K25" s="79"/>
      <c r="L25" s="101">
        <v>184596</v>
      </c>
      <c r="M25" s="82"/>
      <c r="N25" s="101">
        <v>122388</v>
      </c>
      <c r="O25" s="82"/>
      <c r="P25" s="101">
        <v>130861</v>
      </c>
      <c r="Q25" s="82"/>
      <c r="R25" s="101">
        <v>159112</v>
      </c>
      <c r="S25" s="82"/>
      <c r="T25" s="101">
        <v>156487</v>
      </c>
      <c r="U25" s="82"/>
      <c r="V25" s="5" t="s">
        <v>38</v>
      </c>
      <c r="W25" s="101">
        <v>144583</v>
      </c>
      <c r="X25" s="82"/>
      <c r="Y25" s="101">
        <v>130405</v>
      </c>
      <c r="Z25" s="82"/>
      <c r="AA25" s="101">
        <v>122113</v>
      </c>
      <c r="AB25" s="82"/>
      <c r="AC25" s="101">
        <v>135044</v>
      </c>
      <c r="AD25" s="82"/>
      <c r="AE25" s="101">
        <v>123428</v>
      </c>
      <c r="AF25" s="82"/>
      <c r="AG25" s="101">
        <v>177976</v>
      </c>
      <c r="AH25" s="82"/>
      <c r="AI25" s="101">
        <v>145034</v>
      </c>
      <c r="AJ25" s="82"/>
      <c r="AK25" s="101">
        <v>101594</v>
      </c>
      <c r="AL25" s="82"/>
      <c r="AM25" s="101">
        <v>80877</v>
      </c>
      <c r="AN25" s="82"/>
      <c r="AO25" s="101">
        <v>57461</v>
      </c>
      <c r="AP25" s="82"/>
      <c r="AQ25" s="5" t="s">
        <v>38</v>
      </c>
      <c r="AR25" s="101">
        <v>129789</v>
      </c>
      <c r="AS25" s="82"/>
      <c r="AT25" s="101">
        <v>77595</v>
      </c>
      <c r="AU25" s="82"/>
      <c r="AV25" s="101">
        <v>86909</v>
      </c>
      <c r="AW25" s="82"/>
      <c r="AX25" s="101">
        <v>108847</v>
      </c>
      <c r="AY25" s="82"/>
      <c r="AZ25" s="101">
        <v>134300</v>
      </c>
      <c r="BA25" s="82"/>
      <c r="BB25" s="101">
        <v>120720</v>
      </c>
      <c r="BC25" s="82"/>
      <c r="BD25" s="101">
        <v>142951</v>
      </c>
      <c r="BE25" s="82"/>
      <c r="BF25" s="101">
        <v>141013</v>
      </c>
      <c r="BG25" s="82"/>
      <c r="BH25" s="101">
        <v>144731</v>
      </c>
      <c r="BI25" s="82"/>
      <c r="BJ25" s="101">
        <v>132291</v>
      </c>
      <c r="BK25" s="82"/>
      <c r="BL25" s="3" t="s">
        <v>38</v>
      </c>
      <c r="BM25" s="101">
        <v>147256</v>
      </c>
      <c r="BN25" s="82"/>
      <c r="BO25" s="101">
        <v>97579</v>
      </c>
      <c r="BP25" s="82"/>
      <c r="BQ25" s="101">
        <v>58966</v>
      </c>
      <c r="BR25" s="82"/>
      <c r="BS25" s="101">
        <v>49900</v>
      </c>
      <c r="BT25" s="82"/>
      <c r="BU25" s="101">
        <v>13635</v>
      </c>
      <c r="BV25" s="82"/>
    </row>
    <row r="26" spans="1:74" s="5" customFormat="1" x14ac:dyDescent="0.25">
      <c r="A26" s="5" t="s">
        <v>39</v>
      </c>
      <c r="B26" s="101">
        <v>140469109</v>
      </c>
      <c r="C26" s="77"/>
      <c r="D26" s="101">
        <v>134091837</v>
      </c>
      <c r="E26" s="78"/>
      <c r="F26" s="101">
        <v>6377272</v>
      </c>
      <c r="G26" s="79"/>
      <c r="H26" s="101">
        <v>3044728</v>
      </c>
      <c r="I26" s="79"/>
      <c r="J26" s="101">
        <v>3332544</v>
      </c>
      <c r="K26" s="79"/>
      <c r="L26" s="101">
        <v>6477495</v>
      </c>
      <c r="M26" s="82"/>
      <c r="N26" s="101">
        <v>5033583</v>
      </c>
      <c r="O26" s="82"/>
      <c r="P26" s="101">
        <v>5788151</v>
      </c>
      <c r="Q26" s="82"/>
      <c r="R26" s="101">
        <v>6398412</v>
      </c>
      <c r="S26" s="82"/>
      <c r="T26" s="101">
        <v>6219602</v>
      </c>
      <c r="U26" s="82"/>
      <c r="V26" s="5" t="s">
        <v>39</v>
      </c>
      <c r="W26" s="101">
        <v>5991595</v>
      </c>
      <c r="X26" s="82"/>
      <c r="Y26" s="101">
        <v>5926127</v>
      </c>
      <c r="Z26" s="82"/>
      <c r="AA26" s="101">
        <v>5883105</v>
      </c>
      <c r="AB26" s="82"/>
      <c r="AC26" s="101">
        <v>5218944</v>
      </c>
      <c r="AD26" s="82"/>
      <c r="AE26" s="101">
        <v>4802777</v>
      </c>
      <c r="AF26" s="82"/>
      <c r="AG26" s="101">
        <v>4756798</v>
      </c>
      <c r="AH26" s="82"/>
      <c r="AI26" s="101">
        <v>4822539</v>
      </c>
      <c r="AJ26" s="82"/>
      <c r="AK26" s="101">
        <v>4073259</v>
      </c>
      <c r="AL26" s="82"/>
      <c r="AM26" s="101">
        <v>2598398</v>
      </c>
      <c r="AN26" s="82"/>
      <c r="AO26" s="101">
        <v>1539927</v>
      </c>
      <c r="AP26" s="82"/>
      <c r="AQ26" s="5" t="s">
        <v>39</v>
      </c>
      <c r="AR26" s="101">
        <v>4683093</v>
      </c>
      <c r="AS26" s="82"/>
      <c r="AT26" s="101">
        <v>3516509</v>
      </c>
      <c r="AU26" s="82"/>
      <c r="AV26" s="101">
        <v>4282901</v>
      </c>
      <c r="AW26" s="82"/>
      <c r="AX26" s="101">
        <v>5054026</v>
      </c>
      <c r="AY26" s="82"/>
      <c r="AZ26" s="101">
        <v>5039176</v>
      </c>
      <c r="BA26" s="82"/>
      <c r="BB26" s="101">
        <v>5092163</v>
      </c>
      <c r="BC26" s="82"/>
      <c r="BD26" s="101">
        <v>5223653</v>
      </c>
      <c r="BE26" s="82"/>
      <c r="BF26" s="101">
        <v>5548723</v>
      </c>
      <c r="BG26" s="82"/>
      <c r="BH26" s="101">
        <v>4896853</v>
      </c>
      <c r="BI26" s="82"/>
      <c r="BJ26" s="101">
        <v>4296725</v>
      </c>
      <c r="BK26" s="82"/>
      <c r="BL26" s="3" t="s">
        <v>39</v>
      </c>
      <c r="BM26" s="101">
        <v>3818561</v>
      </c>
      <c r="BN26" s="82"/>
      <c r="BO26" s="101">
        <v>3145765</v>
      </c>
      <c r="BP26" s="82"/>
      <c r="BQ26" s="101">
        <v>2235071</v>
      </c>
      <c r="BR26" s="82"/>
      <c r="BS26" s="101">
        <v>1215336</v>
      </c>
      <c r="BT26" s="82"/>
      <c r="BU26" s="101">
        <v>512570</v>
      </c>
      <c r="BV26" s="82"/>
    </row>
    <row r="27" spans="1:74" s="5" customFormat="1" x14ac:dyDescent="0.25">
      <c r="A27" s="5" t="s">
        <v>40</v>
      </c>
      <c r="B27" s="101">
        <v>57512037</v>
      </c>
      <c r="C27" s="77"/>
      <c r="D27" s="101">
        <v>55127663</v>
      </c>
      <c r="E27" s="78"/>
      <c r="F27" s="101">
        <v>2384374</v>
      </c>
      <c r="G27" s="79"/>
      <c r="H27" s="101">
        <v>1135886</v>
      </c>
      <c r="I27" s="79"/>
      <c r="J27" s="101">
        <v>1248488</v>
      </c>
      <c r="K27" s="79"/>
      <c r="L27" s="101">
        <v>2399778</v>
      </c>
      <c r="M27" s="82"/>
      <c r="N27" s="101">
        <v>1955546</v>
      </c>
      <c r="O27" s="82"/>
      <c r="P27" s="101">
        <v>2303279</v>
      </c>
      <c r="Q27" s="82"/>
      <c r="R27" s="101">
        <v>2492094</v>
      </c>
      <c r="S27" s="82"/>
      <c r="T27" s="101">
        <v>2448028</v>
      </c>
      <c r="U27" s="82"/>
      <c r="V27" s="5" t="s">
        <v>40</v>
      </c>
      <c r="W27" s="101">
        <v>2347926</v>
      </c>
      <c r="X27" s="82"/>
      <c r="Y27" s="101">
        <v>2470328</v>
      </c>
      <c r="Z27" s="82"/>
      <c r="AA27" s="101">
        <v>2524583</v>
      </c>
      <c r="AB27" s="82"/>
      <c r="AC27" s="101">
        <v>2212084</v>
      </c>
      <c r="AD27" s="82"/>
      <c r="AE27" s="101">
        <v>2097641</v>
      </c>
      <c r="AF27" s="82"/>
      <c r="AG27" s="101">
        <v>2141098</v>
      </c>
      <c r="AH27" s="82"/>
      <c r="AI27" s="101">
        <v>2113428</v>
      </c>
      <c r="AJ27" s="82"/>
      <c r="AK27" s="101">
        <v>1758057</v>
      </c>
      <c r="AL27" s="82"/>
      <c r="AM27" s="101">
        <v>1180336</v>
      </c>
      <c r="AN27" s="82"/>
      <c r="AO27" s="101">
        <v>648897</v>
      </c>
      <c r="AP27" s="82"/>
      <c r="AQ27" s="5" t="s">
        <v>40</v>
      </c>
      <c r="AR27" s="101">
        <v>1685609</v>
      </c>
      <c r="AS27" s="82"/>
      <c r="AT27" s="101">
        <v>1332760</v>
      </c>
      <c r="AU27" s="82"/>
      <c r="AV27" s="101">
        <v>1718326</v>
      </c>
      <c r="AW27" s="82"/>
      <c r="AX27" s="101">
        <v>1962463</v>
      </c>
      <c r="AY27" s="82"/>
      <c r="AZ27" s="101">
        <v>1998825</v>
      </c>
      <c r="BA27" s="82"/>
      <c r="BB27" s="101">
        <v>2038790</v>
      </c>
      <c r="BC27" s="82"/>
      <c r="BD27" s="101">
        <v>2255364</v>
      </c>
      <c r="BE27" s="82"/>
      <c r="BF27" s="101">
        <v>2312288</v>
      </c>
      <c r="BG27" s="82"/>
      <c r="BH27" s="101">
        <v>2064871</v>
      </c>
      <c r="BI27" s="82"/>
      <c r="BJ27" s="101">
        <v>1859683</v>
      </c>
      <c r="BK27" s="82"/>
      <c r="BL27" s="3" t="s">
        <v>40</v>
      </c>
      <c r="BM27" s="101">
        <v>1678927</v>
      </c>
      <c r="BN27" s="82"/>
      <c r="BO27" s="101">
        <v>1414061</v>
      </c>
      <c r="BP27" s="82"/>
      <c r="BQ27" s="101">
        <v>970833</v>
      </c>
      <c r="BR27" s="82"/>
      <c r="BS27" s="101">
        <v>504485</v>
      </c>
      <c r="BT27" s="82"/>
      <c r="BU27" s="101">
        <v>237275</v>
      </c>
      <c r="BV27" s="82"/>
    </row>
    <row r="28" spans="1:74" s="5" customFormat="1" x14ac:dyDescent="0.25">
      <c r="A28" s="5" t="s">
        <v>41</v>
      </c>
      <c r="B28" s="101">
        <v>175827902</v>
      </c>
      <c r="C28" s="77"/>
      <c r="D28" s="101">
        <v>168391747</v>
      </c>
      <c r="E28" s="78"/>
      <c r="F28" s="101">
        <v>7436155</v>
      </c>
      <c r="G28" s="79"/>
      <c r="H28" s="101">
        <v>3499647</v>
      </c>
      <c r="I28" s="79"/>
      <c r="J28" s="101">
        <v>3936508</v>
      </c>
      <c r="K28" s="79"/>
      <c r="L28" s="101">
        <v>7216289</v>
      </c>
      <c r="M28" s="82"/>
      <c r="N28" s="101">
        <v>6152051</v>
      </c>
      <c r="O28" s="82"/>
      <c r="P28" s="101">
        <v>7648774</v>
      </c>
      <c r="Q28" s="82"/>
      <c r="R28" s="101">
        <v>8822423</v>
      </c>
      <c r="S28" s="82"/>
      <c r="T28" s="101">
        <v>8489502</v>
      </c>
      <c r="U28" s="82"/>
      <c r="V28" s="5" t="s">
        <v>41</v>
      </c>
      <c r="W28" s="101">
        <v>8340442</v>
      </c>
      <c r="X28" s="82"/>
      <c r="Y28" s="101">
        <v>8161257</v>
      </c>
      <c r="Z28" s="82"/>
      <c r="AA28" s="101">
        <v>8068524</v>
      </c>
      <c r="AB28" s="82"/>
      <c r="AC28" s="101">
        <v>6749258</v>
      </c>
      <c r="AD28" s="82"/>
      <c r="AE28" s="101">
        <v>6163360</v>
      </c>
      <c r="AF28" s="82"/>
      <c r="AG28" s="101">
        <v>5960556</v>
      </c>
      <c r="AH28" s="82"/>
      <c r="AI28" s="101">
        <v>5456282</v>
      </c>
      <c r="AJ28" s="82"/>
      <c r="AK28" s="101">
        <v>4250382</v>
      </c>
      <c r="AL28" s="82"/>
      <c r="AM28" s="101">
        <v>2539434</v>
      </c>
      <c r="AN28" s="82"/>
      <c r="AO28" s="101">
        <v>1597575</v>
      </c>
      <c r="AP28" s="82"/>
      <c r="AQ28" s="5" t="s">
        <v>41</v>
      </c>
      <c r="AR28" s="101">
        <v>5082409</v>
      </c>
      <c r="AS28" s="82"/>
      <c r="AT28" s="101">
        <v>3835904</v>
      </c>
      <c r="AU28" s="82"/>
      <c r="AV28" s="101">
        <v>4883431</v>
      </c>
      <c r="AW28" s="82"/>
      <c r="AX28" s="101">
        <v>6380689</v>
      </c>
      <c r="AY28" s="82"/>
      <c r="AZ28" s="101">
        <v>6539635</v>
      </c>
      <c r="BA28" s="82"/>
      <c r="BB28" s="101">
        <v>6771292</v>
      </c>
      <c r="BC28" s="82"/>
      <c r="BD28" s="101">
        <v>7057031</v>
      </c>
      <c r="BE28" s="82"/>
      <c r="BF28" s="101">
        <v>7519899</v>
      </c>
      <c r="BG28" s="82"/>
      <c r="BH28" s="101">
        <v>6470002</v>
      </c>
      <c r="BI28" s="82"/>
      <c r="BJ28" s="101">
        <v>5491120</v>
      </c>
      <c r="BK28" s="82"/>
      <c r="BL28" s="3" t="s">
        <v>41</v>
      </c>
      <c r="BM28" s="101">
        <v>4881316</v>
      </c>
      <c r="BN28" s="82"/>
      <c r="BO28" s="101">
        <v>3805124</v>
      </c>
      <c r="BP28" s="82"/>
      <c r="BQ28" s="101">
        <v>2419776</v>
      </c>
      <c r="BR28" s="82"/>
      <c r="BS28" s="101">
        <v>1151190</v>
      </c>
      <c r="BT28" s="82"/>
      <c r="BU28" s="101">
        <v>486820</v>
      </c>
      <c r="BV28" s="82"/>
    </row>
    <row r="29" spans="1:74" s="5" customFormat="1" x14ac:dyDescent="0.25">
      <c r="A29" s="5" t="s">
        <v>42</v>
      </c>
      <c r="B29" s="101">
        <v>71053939</v>
      </c>
      <c r="C29" s="77"/>
      <c r="D29" s="101">
        <v>67659910</v>
      </c>
      <c r="E29" s="78"/>
      <c r="F29" s="101">
        <v>3394029</v>
      </c>
      <c r="G29" s="79"/>
      <c r="H29" s="101">
        <v>1596845</v>
      </c>
      <c r="I29" s="79"/>
      <c r="J29" s="101">
        <v>1797184</v>
      </c>
      <c r="K29" s="79"/>
      <c r="L29" s="101">
        <v>3128709</v>
      </c>
      <c r="M29" s="82"/>
      <c r="N29" s="101">
        <v>2352640</v>
      </c>
      <c r="O29" s="82"/>
      <c r="P29" s="101">
        <v>3036163</v>
      </c>
      <c r="Q29" s="82"/>
      <c r="R29" s="101">
        <v>3662548</v>
      </c>
      <c r="S29" s="82"/>
      <c r="T29" s="101">
        <v>3561332</v>
      </c>
      <c r="U29" s="82"/>
      <c r="V29" s="5" t="s">
        <v>42</v>
      </c>
      <c r="W29" s="101">
        <v>3331804</v>
      </c>
      <c r="X29" s="82"/>
      <c r="Y29" s="101">
        <v>3169189</v>
      </c>
      <c r="Z29" s="82"/>
      <c r="AA29" s="101">
        <v>2877640</v>
      </c>
      <c r="AB29" s="82"/>
      <c r="AC29" s="101">
        <v>2460701</v>
      </c>
      <c r="AD29" s="82"/>
      <c r="AE29" s="101">
        <v>2345959</v>
      </c>
      <c r="AF29" s="82"/>
      <c r="AG29" s="101">
        <v>2439428</v>
      </c>
      <c r="AH29" s="82"/>
      <c r="AI29" s="101">
        <v>2339130</v>
      </c>
      <c r="AJ29" s="82"/>
      <c r="AK29" s="101">
        <v>1908858</v>
      </c>
      <c r="AL29" s="82"/>
      <c r="AM29" s="101">
        <v>1257267</v>
      </c>
      <c r="AN29" s="82"/>
      <c r="AO29" s="101">
        <v>682201</v>
      </c>
      <c r="AP29" s="82"/>
      <c r="AQ29" s="5" t="s">
        <v>42</v>
      </c>
      <c r="AR29" s="101">
        <v>2127046</v>
      </c>
      <c r="AS29" s="82"/>
      <c r="AT29" s="101">
        <v>1481217</v>
      </c>
      <c r="AU29" s="82"/>
      <c r="AV29" s="101">
        <v>1909577</v>
      </c>
      <c r="AW29" s="82"/>
      <c r="AX29" s="101">
        <v>2591073</v>
      </c>
      <c r="AY29" s="82"/>
      <c r="AZ29" s="101">
        <v>2743286</v>
      </c>
      <c r="BA29" s="82"/>
      <c r="BB29" s="101">
        <v>2788198</v>
      </c>
      <c r="BC29" s="82"/>
      <c r="BD29" s="101">
        <v>2680581</v>
      </c>
      <c r="BE29" s="82"/>
      <c r="BF29" s="101">
        <v>2776499</v>
      </c>
      <c r="BG29" s="82"/>
      <c r="BH29" s="101">
        <v>2370720</v>
      </c>
      <c r="BI29" s="82"/>
      <c r="BJ29" s="101">
        <v>2092797</v>
      </c>
      <c r="BK29" s="82"/>
      <c r="BL29" s="3" t="s">
        <v>42</v>
      </c>
      <c r="BM29" s="101">
        <v>1959079</v>
      </c>
      <c r="BN29" s="82"/>
      <c r="BO29" s="101">
        <v>1614565</v>
      </c>
      <c r="BP29" s="82"/>
      <c r="BQ29" s="101">
        <v>1133664</v>
      </c>
      <c r="BR29" s="82"/>
      <c r="BS29" s="101">
        <v>581831</v>
      </c>
      <c r="BT29" s="82"/>
      <c r="BU29" s="101">
        <v>256208</v>
      </c>
      <c r="BV29" s="82"/>
    </row>
    <row r="30" spans="1:74" s="5" customFormat="1" x14ac:dyDescent="0.25">
      <c r="A30" s="5" t="s">
        <v>43</v>
      </c>
      <c r="B30" s="101">
        <v>133593638</v>
      </c>
      <c r="C30" s="77"/>
      <c r="D30" s="101">
        <v>127564117</v>
      </c>
      <c r="E30" s="78"/>
      <c r="F30" s="101">
        <v>6029521</v>
      </c>
      <c r="G30" s="79"/>
      <c r="H30" s="101">
        <v>2885505</v>
      </c>
      <c r="I30" s="79"/>
      <c r="J30" s="101">
        <v>3144016</v>
      </c>
      <c r="K30" s="79"/>
      <c r="L30" s="101">
        <v>4390386</v>
      </c>
      <c r="M30" s="82"/>
      <c r="N30" s="101">
        <v>4535215</v>
      </c>
      <c r="O30" s="82"/>
      <c r="P30" s="101">
        <v>5810679</v>
      </c>
      <c r="Q30" s="82"/>
      <c r="R30" s="101">
        <v>6462903</v>
      </c>
      <c r="S30" s="82"/>
      <c r="T30" s="101">
        <v>5767947</v>
      </c>
      <c r="U30" s="82"/>
      <c r="V30" s="5" t="s">
        <v>43</v>
      </c>
      <c r="W30" s="101">
        <v>5375347</v>
      </c>
      <c r="X30" s="82"/>
      <c r="Y30" s="101">
        <v>5958764</v>
      </c>
      <c r="Z30" s="82"/>
      <c r="AA30" s="101">
        <v>6438478</v>
      </c>
      <c r="AB30" s="82"/>
      <c r="AC30" s="101">
        <v>5969125</v>
      </c>
      <c r="AD30" s="82"/>
      <c r="AE30" s="101">
        <v>5513962</v>
      </c>
      <c r="AF30" s="82"/>
      <c r="AG30" s="101">
        <v>4940249</v>
      </c>
      <c r="AH30" s="82"/>
      <c r="AI30" s="101">
        <v>4816248</v>
      </c>
      <c r="AJ30" s="82"/>
      <c r="AK30" s="101">
        <v>3669915</v>
      </c>
      <c r="AL30" s="82"/>
      <c r="AM30" s="101">
        <v>2326162</v>
      </c>
      <c r="AN30" s="82"/>
      <c r="AO30" s="101">
        <v>1458486</v>
      </c>
      <c r="AP30" s="82"/>
      <c r="AQ30" s="5" t="s">
        <v>43</v>
      </c>
      <c r="AR30" s="101">
        <v>3244983</v>
      </c>
      <c r="AS30" s="82"/>
      <c r="AT30" s="101">
        <v>2863629</v>
      </c>
      <c r="AU30" s="82"/>
      <c r="AV30" s="101">
        <v>3723964</v>
      </c>
      <c r="AW30" s="82"/>
      <c r="AX30" s="101">
        <v>4672489</v>
      </c>
      <c r="AY30" s="82"/>
      <c r="AZ30" s="101">
        <v>4446070</v>
      </c>
      <c r="BA30" s="82"/>
      <c r="BB30" s="101">
        <v>4504291</v>
      </c>
      <c r="BC30" s="82"/>
      <c r="BD30" s="101">
        <v>4901144</v>
      </c>
      <c r="BE30" s="82"/>
      <c r="BF30" s="101">
        <v>5526904</v>
      </c>
      <c r="BG30" s="82"/>
      <c r="BH30" s="101">
        <v>5376714</v>
      </c>
      <c r="BI30" s="82"/>
      <c r="BJ30" s="101">
        <v>4751700</v>
      </c>
      <c r="BK30" s="82"/>
      <c r="BL30" s="3" t="s">
        <v>43</v>
      </c>
      <c r="BM30" s="101">
        <v>3790398</v>
      </c>
      <c r="BN30" s="82"/>
      <c r="BO30" s="101">
        <v>2952081</v>
      </c>
      <c r="BP30" s="82"/>
      <c r="BQ30" s="101">
        <v>1955089</v>
      </c>
      <c r="BR30" s="82"/>
      <c r="BS30" s="101">
        <v>999750</v>
      </c>
      <c r="BT30" s="82"/>
      <c r="BU30" s="101">
        <v>421045</v>
      </c>
      <c r="BV30" s="82"/>
    </row>
    <row r="31" spans="1:74" s="5" customFormat="1" x14ac:dyDescent="0.25">
      <c r="A31" s="5" t="s">
        <v>44</v>
      </c>
      <c r="B31" s="101">
        <v>269196748</v>
      </c>
      <c r="C31" s="77"/>
      <c r="D31" s="101">
        <v>251475413</v>
      </c>
      <c r="E31" s="78"/>
      <c r="F31" s="101">
        <v>17721335</v>
      </c>
      <c r="G31" s="79"/>
      <c r="H31" s="101">
        <v>8432817</v>
      </c>
      <c r="I31" s="79"/>
      <c r="J31" s="101">
        <v>9288518</v>
      </c>
      <c r="K31" s="79"/>
      <c r="L31" s="101">
        <v>9610096</v>
      </c>
      <c r="M31" s="82"/>
      <c r="N31" s="101">
        <v>9891760</v>
      </c>
      <c r="O31" s="82"/>
      <c r="P31" s="101">
        <v>12162977</v>
      </c>
      <c r="Q31" s="82"/>
      <c r="R31" s="101">
        <v>13381245</v>
      </c>
      <c r="S31" s="82"/>
      <c r="T31" s="101">
        <v>12529124</v>
      </c>
      <c r="U31" s="82"/>
      <c r="V31" s="5" t="s">
        <v>44</v>
      </c>
      <c r="W31" s="101">
        <v>11767639</v>
      </c>
      <c r="X31" s="82"/>
      <c r="Y31" s="101">
        <v>12783050</v>
      </c>
      <c r="Z31" s="82"/>
      <c r="AA31" s="101">
        <v>13439972</v>
      </c>
      <c r="AB31" s="82"/>
      <c r="AC31" s="101">
        <v>10620789</v>
      </c>
      <c r="AD31" s="82"/>
      <c r="AE31" s="101">
        <v>9349160</v>
      </c>
      <c r="AF31" s="82"/>
      <c r="AG31" s="101">
        <v>9149397</v>
      </c>
      <c r="AH31" s="82"/>
      <c r="AI31" s="101">
        <v>8700020</v>
      </c>
      <c r="AJ31" s="82"/>
      <c r="AK31" s="101">
        <v>7135468</v>
      </c>
      <c r="AL31" s="82"/>
      <c r="AM31" s="101">
        <v>4618592</v>
      </c>
      <c r="AN31" s="82"/>
      <c r="AO31" s="101">
        <v>3009682</v>
      </c>
      <c r="AP31" s="82"/>
      <c r="AQ31" s="5" t="s">
        <v>44</v>
      </c>
      <c r="AR31" s="101">
        <v>6397718</v>
      </c>
      <c r="AS31" s="82"/>
      <c r="AT31" s="101">
        <v>5485586</v>
      </c>
      <c r="AU31" s="82"/>
      <c r="AV31" s="101">
        <v>6873378</v>
      </c>
      <c r="AW31" s="82"/>
      <c r="AX31" s="101">
        <v>8632921</v>
      </c>
      <c r="AY31" s="82"/>
      <c r="AZ31" s="101">
        <v>9089685</v>
      </c>
      <c r="BA31" s="82"/>
      <c r="BB31" s="101">
        <v>9063012</v>
      </c>
      <c r="BC31" s="82"/>
      <c r="BD31" s="101">
        <v>9710218</v>
      </c>
      <c r="BE31" s="82"/>
      <c r="BF31" s="101">
        <v>11157761</v>
      </c>
      <c r="BG31" s="82"/>
      <c r="BH31" s="101">
        <v>8943608</v>
      </c>
      <c r="BI31" s="82"/>
      <c r="BJ31" s="101">
        <v>7992515</v>
      </c>
      <c r="BK31" s="82"/>
      <c r="BL31" s="3" t="s">
        <v>44</v>
      </c>
      <c r="BM31" s="101">
        <v>7157224</v>
      </c>
      <c r="BN31" s="82"/>
      <c r="BO31" s="101">
        <v>5855090</v>
      </c>
      <c r="BP31" s="82"/>
      <c r="BQ31" s="101">
        <v>4035440</v>
      </c>
      <c r="BR31" s="82"/>
      <c r="BS31" s="101">
        <v>1994213</v>
      </c>
      <c r="BT31" s="82"/>
      <c r="BU31" s="101">
        <v>938073</v>
      </c>
      <c r="BV31" s="82"/>
    </row>
    <row r="32" spans="1:74" s="5" customFormat="1" x14ac:dyDescent="0.25">
      <c r="A32" s="5" t="s">
        <v>45</v>
      </c>
      <c r="B32" s="101">
        <v>93059642</v>
      </c>
      <c r="C32" s="77"/>
      <c r="D32" s="101">
        <v>88545047</v>
      </c>
      <c r="E32" s="78"/>
      <c r="F32" s="101">
        <v>4514595</v>
      </c>
      <c r="G32" s="79"/>
      <c r="H32" s="101">
        <v>2200480</v>
      </c>
      <c r="I32" s="79"/>
      <c r="J32" s="101">
        <v>2314115</v>
      </c>
      <c r="K32" s="79"/>
      <c r="L32" s="101">
        <v>3710998</v>
      </c>
      <c r="M32" s="82"/>
      <c r="N32" s="101">
        <v>3326128</v>
      </c>
      <c r="O32" s="82"/>
      <c r="P32" s="101">
        <v>3930100</v>
      </c>
      <c r="Q32" s="82"/>
      <c r="R32" s="101">
        <v>4381456</v>
      </c>
      <c r="S32" s="82"/>
      <c r="T32" s="101">
        <v>4245039</v>
      </c>
      <c r="U32" s="82"/>
      <c r="V32" s="5" t="s">
        <v>45</v>
      </c>
      <c r="W32" s="101">
        <v>3863749</v>
      </c>
      <c r="X32" s="82"/>
      <c r="Y32" s="101">
        <v>4156098</v>
      </c>
      <c r="Z32" s="82"/>
      <c r="AA32" s="101">
        <v>4323839</v>
      </c>
      <c r="AB32" s="82"/>
      <c r="AC32" s="101">
        <v>3704945</v>
      </c>
      <c r="AD32" s="82"/>
      <c r="AE32" s="101">
        <v>3485119</v>
      </c>
      <c r="AF32" s="82"/>
      <c r="AG32" s="101">
        <v>3442543</v>
      </c>
      <c r="AH32" s="82"/>
      <c r="AI32" s="101">
        <v>3186570</v>
      </c>
      <c r="AJ32" s="82"/>
      <c r="AK32" s="101">
        <v>2640622</v>
      </c>
      <c r="AL32" s="82"/>
      <c r="AM32" s="101">
        <v>1504022</v>
      </c>
      <c r="AN32" s="82"/>
      <c r="AO32" s="101">
        <v>835015</v>
      </c>
      <c r="AP32" s="82"/>
      <c r="AQ32" s="5" t="s">
        <v>45</v>
      </c>
      <c r="AR32" s="101">
        <v>2645030</v>
      </c>
      <c r="AS32" s="82"/>
      <c r="AT32" s="101">
        <v>2077268</v>
      </c>
      <c r="AU32" s="82"/>
      <c r="AV32" s="101">
        <v>2521788</v>
      </c>
      <c r="AW32" s="82"/>
      <c r="AX32" s="101">
        <v>3121353</v>
      </c>
      <c r="AY32" s="82"/>
      <c r="AZ32" s="101">
        <v>3194653</v>
      </c>
      <c r="BA32" s="82"/>
      <c r="BB32" s="101">
        <v>3130503</v>
      </c>
      <c r="BC32" s="82"/>
      <c r="BD32" s="101">
        <v>3445146</v>
      </c>
      <c r="BE32" s="82"/>
      <c r="BF32" s="101">
        <v>3709738</v>
      </c>
      <c r="BG32" s="82"/>
      <c r="BH32" s="101">
        <v>3275432</v>
      </c>
      <c r="BI32" s="82"/>
      <c r="BJ32" s="101">
        <v>3193116</v>
      </c>
      <c r="BK32" s="82"/>
      <c r="BL32" s="3" t="s">
        <v>45</v>
      </c>
      <c r="BM32" s="101">
        <v>2888303</v>
      </c>
      <c r="BN32" s="82"/>
      <c r="BO32" s="101">
        <v>2155875</v>
      </c>
      <c r="BP32" s="82"/>
      <c r="BQ32" s="101">
        <v>1459249</v>
      </c>
      <c r="BR32" s="82"/>
      <c r="BS32" s="101">
        <v>713236</v>
      </c>
      <c r="BT32" s="82"/>
      <c r="BU32" s="101">
        <v>278114</v>
      </c>
      <c r="BV32" s="82"/>
    </row>
    <row r="33" spans="1:74" s="5" customFormat="1" x14ac:dyDescent="0.25">
      <c r="A33" s="5" t="s">
        <v>46</v>
      </c>
      <c r="B33" s="101">
        <v>65397418</v>
      </c>
      <c r="C33" s="77"/>
      <c r="D33" s="101">
        <v>62142423</v>
      </c>
      <c r="E33" s="78"/>
      <c r="F33" s="101">
        <v>3254995</v>
      </c>
      <c r="G33" s="79"/>
      <c r="H33" s="101">
        <v>1565606</v>
      </c>
      <c r="I33" s="79"/>
      <c r="J33" s="101">
        <v>1689389</v>
      </c>
      <c r="K33" s="79"/>
      <c r="L33" s="101">
        <v>2339042</v>
      </c>
      <c r="M33" s="82"/>
      <c r="N33" s="101">
        <v>2379722</v>
      </c>
      <c r="O33" s="82"/>
      <c r="P33" s="101">
        <v>2962432</v>
      </c>
      <c r="Q33" s="82"/>
      <c r="R33" s="101">
        <v>3078329</v>
      </c>
      <c r="S33" s="82"/>
      <c r="T33" s="101">
        <v>2766546</v>
      </c>
      <c r="U33" s="82"/>
      <c r="V33" s="5" t="s">
        <v>46</v>
      </c>
      <c r="W33" s="101">
        <v>2759346</v>
      </c>
      <c r="X33" s="82"/>
      <c r="Y33" s="101">
        <v>3025646</v>
      </c>
      <c r="Z33" s="82"/>
      <c r="AA33" s="101">
        <v>3112673</v>
      </c>
      <c r="AB33" s="82"/>
      <c r="AC33" s="101">
        <v>2542998</v>
      </c>
      <c r="AD33" s="82"/>
      <c r="AE33" s="101">
        <v>2426412</v>
      </c>
      <c r="AF33" s="82"/>
      <c r="AG33" s="101">
        <v>2580913</v>
      </c>
      <c r="AH33" s="82"/>
      <c r="AI33" s="101">
        <v>2436733</v>
      </c>
      <c r="AJ33" s="82"/>
      <c r="AK33" s="101">
        <v>2015451</v>
      </c>
      <c r="AL33" s="82"/>
      <c r="AM33" s="101">
        <v>1215372</v>
      </c>
      <c r="AN33" s="82"/>
      <c r="AO33" s="101">
        <v>793196</v>
      </c>
      <c r="AP33" s="82"/>
      <c r="AQ33" s="5" t="s">
        <v>46</v>
      </c>
      <c r="AR33" s="101">
        <v>1659253</v>
      </c>
      <c r="AS33" s="82"/>
      <c r="AT33" s="101">
        <v>1344663</v>
      </c>
      <c r="AU33" s="82"/>
      <c r="AV33" s="101">
        <v>1854882</v>
      </c>
      <c r="AW33" s="82"/>
      <c r="AX33" s="101">
        <v>2102625</v>
      </c>
      <c r="AY33" s="82"/>
      <c r="AZ33" s="101">
        <v>2111258</v>
      </c>
      <c r="BA33" s="82"/>
      <c r="BB33" s="101">
        <v>2146670</v>
      </c>
      <c r="BC33" s="82"/>
      <c r="BD33" s="101">
        <v>2299371</v>
      </c>
      <c r="BE33" s="82"/>
      <c r="BF33" s="101">
        <v>2630552</v>
      </c>
      <c r="BG33" s="82"/>
      <c r="BH33" s="101">
        <v>2145674</v>
      </c>
      <c r="BI33" s="82"/>
      <c r="BJ33" s="101">
        <v>1968082</v>
      </c>
      <c r="BK33" s="82"/>
      <c r="BL33" s="3" t="s">
        <v>46</v>
      </c>
      <c r="BM33" s="101">
        <v>1858750</v>
      </c>
      <c r="BN33" s="82"/>
      <c r="BO33" s="101">
        <v>1594048</v>
      </c>
      <c r="BP33" s="82"/>
      <c r="BQ33" s="101">
        <v>1199150</v>
      </c>
      <c r="BR33" s="82"/>
      <c r="BS33" s="101">
        <v>538489</v>
      </c>
      <c r="BT33" s="82"/>
      <c r="BU33" s="101">
        <v>254145</v>
      </c>
      <c r="BV33" s="82"/>
    </row>
    <row r="34" spans="1:74" s="5" customFormat="1" x14ac:dyDescent="0.25">
      <c r="A34" s="5" t="s">
        <v>47</v>
      </c>
      <c r="B34" s="101">
        <v>181204470</v>
      </c>
      <c r="C34" s="77"/>
      <c r="D34" s="101">
        <v>170780268</v>
      </c>
      <c r="E34" s="78"/>
      <c r="F34" s="101">
        <v>10424202</v>
      </c>
      <c r="G34" s="79"/>
      <c r="H34" s="101">
        <v>5022061</v>
      </c>
      <c r="I34" s="79"/>
      <c r="J34" s="101">
        <v>5402141</v>
      </c>
      <c r="K34" s="79"/>
      <c r="L34" s="101">
        <v>6618678</v>
      </c>
      <c r="M34" s="82"/>
      <c r="N34" s="101">
        <v>7299601</v>
      </c>
      <c r="O34" s="82"/>
      <c r="P34" s="101">
        <v>9042023</v>
      </c>
      <c r="Q34" s="82"/>
      <c r="R34" s="101">
        <v>9686086</v>
      </c>
      <c r="S34" s="82"/>
      <c r="T34" s="101">
        <v>8852233</v>
      </c>
      <c r="U34" s="82"/>
      <c r="V34" s="5" t="s">
        <v>47</v>
      </c>
      <c r="W34" s="101">
        <v>8183985</v>
      </c>
      <c r="X34" s="82"/>
      <c r="Y34" s="101">
        <v>8417445</v>
      </c>
      <c r="Z34" s="82"/>
      <c r="AA34" s="101">
        <v>9169717</v>
      </c>
      <c r="AB34" s="82"/>
      <c r="AC34" s="101">
        <v>7376170</v>
      </c>
      <c r="AD34" s="82"/>
      <c r="AE34" s="101">
        <v>6186814</v>
      </c>
      <c r="AF34" s="82"/>
      <c r="AG34" s="101">
        <v>5944783</v>
      </c>
      <c r="AH34" s="82"/>
      <c r="AI34" s="101">
        <v>5165200</v>
      </c>
      <c r="AJ34" s="82"/>
      <c r="AK34" s="101">
        <v>4305033</v>
      </c>
      <c r="AL34" s="82"/>
      <c r="AM34" s="101">
        <v>2935552</v>
      </c>
      <c r="AN34" s="82"/>
      <c r="AO34" s="101">
        <v>2174030</v>
      </c>
      <c r="AP34" s="82"/>
      <c r="AQ34" s="5" t="s">
        <v>47</v>
      </c>
      <c r="AR34" s="101">
        <v>4925787</v>
      </c>
      <c r="AS34" s="82"/>
      <c r="AT34" s="101">
        <v>4094321</v>
      </c>
      <c r="AU34" s="82"/>
      <c r="AV34" s="101">
        <v>5303572</v>
      </c>
      <c r="AW34" s="82"/>
      <c r="AX34" s="101">
        <v>6461103</v>
      </c>
      <c r="AY34" s="82"/>
      <c r="AZ34" s="101">
        <v>6389645</v>
      </c>
      <c r="BA34" s="82"/>
      <c r="BB34" s="101">
        <v>5974133</v>
      </c>
      <c r="BC34" s="82"/>
      <c r="BD34" s="101">
        <v>6092937</v>
      </c>
      <c r="BE34" s="82"/>
      <c r="BF34" s="101">
        <v>7004562</v>
      </c>
      <c r="BG34" s="82"/>
      <c r="BH34" s="101">
        <v>6005992</v>
      </c>
      <c r="BI34" s="82"/>
      <c r="BJ34" s="101">
        <v>5273448</v>
      </c>
      <c r="BK34" s="82"/>
      <c r="BL34" s="3" t="s">
        <v>47</v>
      </c>
      <c r="BM34" s="101">
        <v>4437659</v>
      </c>
      <c r="BN34" s="82"/>
      <c r="BO34" s="101">
        <v>3379497</v>
      </c>
      <c r="BP34" s="82"/>
      <c r="BQ34" s="101">
        <v>2275316</v>
      </c>
      <c r="BR34" s="82"/>
      <c r="BS34" s="101">
        <v>1195300</v>
      </c>
      <c r="BT34" s="82"/>
      <c r="BU34" s="101">
        <v>609646</v>
      </c>
      <c r="BV34" s="82"/>
    </row>
    <row r="35" spans="1:74" s="5" customFormat="1" x14ac:dyDescent="0.25">
      <c r="A35" s="5" t="s">
        <v>48</v>
      </c>
      <c r="B35" s="101">
        <v>25289170</v>
      </c>
      <c r="C35" s="77"/>
      <c r="D35" s="101">
        <v>23944556</v>
      </c>
      <c r="E35" s="78"/>
      <c r="F35" s="101">
        <v>1344614</v>
      </c>
      <c r="G35" s="79"/>
      <c r="H35" s="101">
        <v>639282</v>
      </c>
      <c r="I35" s="79"/>
      <c r="J35" s="101">
        <v>705332</v>
      </c>
      <c r="K35" s="79"/>
      <c r="L35" s="101">
        <v>937805</v>
      </c>
      <c r="M35" s="82"/>
      <c r="N35" s="101">
        <v>835708</v>
      </c>
      <c r="O35" s="82"/>
      <c r="P35" s="101">
        <v>975768</v>
      </c>
      <c r="Q35" s="82"/>
      <c r="R35" s="101">
        <v>1060574</v>
      </c>
      <c r="S35" s="82"/>
      <c r="T35" s="101">
        <v>1056439</v>
      </c>
      <c r="U35" s="82"/>
      <c r="V35" s="5" t="s">
        <v>48</v>
      </c>
      <c r="W35" s="101">
        <v>1118728</v>
      </c>
      <c r="X35" s="82"/>
      <c r="Y35" s="101">
        <v>1187202</v>
      </c>
      <c r="Z35" s="82"/>
      <c r="AA35" s="101">
        <v>1183612</v>
      </c>
      <c r="AB35" s="82"/>
      <c r="AC35" s="101">
        <v>983460</v>
      </c>
      <c r="AD35" s="82"/>
      <c r="AE35" s="101">
        <v>922474</v>
      </c>
      <c r="AF35" s="82"/>
      <c r="AG35" s="101">
        <v>987347</v>
      </c>
      <c r="AH35" s="82"/>
      <c r="AI35" s="101">
        <v>958036</v>
      </c>
      <c r="AJ35" s="82"/>
      <c r="AK35" s="101">
        <v>719475</v>
      </c>
      <c r="AL35" s="82"/>
      <c r="AM35" s="101">
        <v>468726</v>
      </c>
      <c r="AN35" s="82"/>
      <c r="AO35" s="101">
        <v>295596</v>
      </c>
      <c r="AP35" s="82"/>
      <c r="AQ35" s="5" t="s">
        <v>48</v>
      </c>
      <c r="AR35" s="101">
        <v>687754</v>
      </c>
      <c r="AS35" s="82"/>
      <c r="AT35" s="101">
        <v>504240</v>
      </c>
      <c r="AU35" s="82"/>
      <c r="AV35" s="101">
        <v>629182</v>
      </c>
      <c r="AW35" s="82"/>
      <c r="AX35" s="101">
        <v>762473</v>
      </c>
      <c r="AY35" s="82"/>
      <c r="AZ35" s="101">
        <v>867400</v>
      </c>
      <c r="BA35" s="82"/>
      <c r="BB35" s="101">
        <v>892898</v>
      </c>
      <c r="BC35" s="82"/>
      <c r="BD35" s="101">
        <v>1010926</v>
      </c>
      <c r="BE35" s="82"/>
      <c r="BF35" s="101">
        <v>1063853</v>
      </c>
      <c r="BG35" s="82"/>
      <c r="BH35" s="101">
        <v>899634</v>
      </c>
      <c r="BI35" s="82"/>
      <c r="BJ35" s="101">
        <v>828813</v>
      </c>
      <c r="BK35" s="82"/>
      <c r="BL35" s="3" t="s">
        <v>48</v>
      </c>
      <c r="BM35" s="101">
        <v>746996</v>
      </c>
      <c r="BN35" s="82"/>
      <c r="BO35" s="101">
        <v>644471</v>
      </c>
      <c r="BP35" s="82"/>
      <c r="BQ35" s="101">
        <v>434982</v>
      </c>
      <c r="BR35" s="82"/>
      <c r="BS35" s="101">
        <v>195739</v>
      </c>
      <c r="BT35" s="82"/>
      <c r="BU35" s="101">
        <v>84245</v>
      </c>
      <c r="BV35" s="82"/>
    </row>
    <row r="36" spans="1:74" s="10" customFormat="1" x14ac:dyDescent="0.25">
      <c r="A36" s="5" t="s">
        <v>49</v>
      </c>
      <c r="B36" s="79">
        <f>SUM(B10:B35)</f>
        <v>2596001280</v>
      </c>
      <c r="C36" s="79"/>
      <c r="D36" s="79">
        <f t="shared" ref="D36:T36" si="0">SUM(D10:D35)</f>
        <v>2476297401</v>
      </c>
      <c r="E36" s="79"/>
      <c r="F36" s="79">
        <f t="shared" si="0"/>
        <v>119703879</v>
      </c>
      <c r="G36" s="79"/>
      <c r="H36" s="79">
        <f t="shared" si="0"/>
        <v>56990290</v>
      </c>
      <c r="I36" s="79"/>
      <c r="J36" s="79">
        <f t="shared" si="0"/>
        <v>62713589</v>
      </c>
      <c r="K36" s="79"/>
      <c r="L36" s="79">
        <f t="shared" si="0"/>
        <v>97869120</v>
      </c>
      <c r="M36" s="79"/>
      <c r="N36" s="79">
        <f t="shared" si="0"/>
        <v>90250334</v>
      </c>
      <c r="O36" s="79"/>
      <c r="P36" s="79">
        <f t="shared" si="0"/>
        <v>111934783</v>
      </c>
      <c r="Q36" s="79"/>
      <c r="R36" s="79">
        <f t="shared" si="0"/>
        <v>124513150</v>
      </c>
      <c r="S36" s="79"/>
      <c r="T36" s="79">
        <f t="shared" si="0"/>
        <v>117757362</v>
      </c>
      <c r="U36" s="79"/>
      <c r="V36" s="5" t="s">
        <v>49</v>
      </c>
      <c r="W36" s="79">
        <f>SUM(W10:W35)</f>
        <v>112787362</v>
      </c>
      <c r="X36" s="79"/>
      <c r="Y36" s="79">
        <f t="shared" ref="Y36:AO36" si="1">SUM(Y10:Y35)</f>
        <v>117669994</v>
      </c>
      <c r="Z36" s="79"/>
      <c r="AA36" s="79">
        <f t="shared" si="1"/>
        <v>120680651</v>
      </c>
      <c r="AB36" s="79"/>
      <c r="AC36" s="79">
        <f t="shared" si="1"/>
        <v>103571830</v>
      </c>
      <c r="AD36" s="79"/>
      <c r="AE36" s="79">
        <f t="shared" si="1"/>
        <v>95956930</v>
      </c>
      <c r="AF36" s="79"/>
      <c r="AG36" s="79">
        <f t="shared" si="1"/>
        <v>95201443</v>
      </c>
      <c r="AH36" s="79"/>
      <c r="AI36" s="79">
        <f t="shared" si="1"/>
        <v>90227049</v>
      </c>
      <c r="AJ36" s="79"/>
      <c r="AK36" s="79">
        <f t="shared" si="1"/>
        <v>73329071</v>
      </c>
      <c r="AL36" s="79"/>
      <c r="AM36" s="79">
        <f t="shared" si="1"/>
        <v>47410752</v>
      </c>
      <c r="AN36" s="79"/>
      <c r="AO36" s="79">
        <f t="shared" si="1"/>
        <v>29919370</v>
      </c>
      <c r="AP36" s="79"/>
      <c r="AQ36" s="5" t="s">
        <v>49</v>
      </c>
      <c r="AR36" s="79">
        <f>SUM(AR10:AR35)</f>
        <v>68298774</v>
      </c>
      <c r="AS36" s="79"/>
      <c r="AT36" s="79">
        <f t="shared" ref="AT36:BJ36" si="2">SUM(AT10:AT35)</f>
        <v>56131378</v>
      </c>
      <c r="AU36" s="79"/>
      <c r="AV36" s="79">
        <f t="shared" si="2"/>
        <v>71876659</v>
      </c>
      <c r="AW36" s="79"/>
      <c r="AX36" s="79">
        <f t="shared" si="2"/>
        <v>89050628</v>
      </c>
      <c r="AY36" s="79"/>
      <c r="AZ36" s="79">
        <f t="shared" si="2"/>
        <v>90046399</v>
      </c>
      <c r="BA36" s="79"/>
      <c r="BB36" s="79">
        <f t="shared" si="2"/>
        <v>89972472</v>
      </c>
      <c r="BC36" s="79"/>
      <c r="BD36" s="79">
        <f t="shared" si="2"/>
        <v>95542209</v>
      </c>
      <c r="BE36" s="79"/>
      <c r="BF36" s="79">
        <f t="shared" si="2"/>
        <v>105065122</v>
      </c>
      <c r="BG36" s="79"/>
      <c r="BH36" s="79">
        <f t="shared" si="2"/>
        <v>91931887</v>
      </c>
      <c r="BI36" s="79"/>
      <c r="BJ36" s="79">
        <f t="shared" si="2"/>
        <v>82891470</v>
      </c>
      <c r="BK36" s="79"/>
      <c r="BL36" s="3" t="s">
        <v>49</v>
      </c>
      <c r="BM36" s="79">
        <f>SUM(BM10:BM35)</f>
        <v>74471050</v>
      </c>
      <c r="BN36" s="79"/>
      <c r="BO36" s="79">
        <f t="shared" ref="BO36:BU36" si="3">SUM(BO10:BO35)</f>
        <v>60292417</v>
      </c>
      <c r="BP36" s="79"/>
      <c r="BQ36" s="79">
        <f t="shared" si="3"/>
        <v>41420218</v>
      </c>
      <c r="BR36" s="79"/>
      <c r="BS36" s="79">
        <f t="shared" si="3"/>
        <v>20972588</v>
      </c>
      <c r="BT36" s="79"/>
      <c r="BU36" s="79">
        <f t="shared" si="3"/>
        <v>9254929</v>
      </c>
      <c r="BV36" s="79"/>
    </row>
    <row r="37" spans="1:74" x14ac:dyDescent="0.25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</row>
    <row r="38" spans="1:74" x14ac:dyDescent="0.25"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J38" s="11"/>
      <c r="BK38" s="11"/>
      <c r="BM38" s="11"/>
      <c r="BN38" s="11"/>
      <c r="BO38" s="11"/>
      <c r="BP38" s="11"/>
      <c r="BQ38" s="11"/>
      <c r="BR38" s="11"/>
      <c r="BS38" s="11"/>
      <c r="BT38" s="11"/>
      <c r="BU38" s="11"/>
      <c r="BV38" s="11"/>
    </row>
    <row r="39" spans="1:74" x14ac:dyDescent="0.25"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1"/>
      <c r="BE39" s="11"/>
      <c r="BF39" s="11"/>
      <c r="BG39" s="11"/>
      <c r="BH39" s="11"/>
      <c r="BI39" s="11"/>
      <c r="BJ39" s="11"/>
      <c r="BK39" s="11"/>
      <c r="BM39" s="11"/>
      <c r="BN39" s="11"/>
      <c r="BO39" s="11"/>
      <c r="BP39" s="11"/>
      <c r="BQ39" s="11"/>
      <c r="BR39" s="11"/>
      <c r="BS39" s="11"/>
      <c r="BT39" s="11"/>
      <c r="BU39" s="11"/>
      <c r="BV39" s="11"/>
    </row>
    <row r="40" spans="1:74" x14ac:dyDescent="0.25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</row>
    <row r="41" spans="1:74" x14ac:dyDescent="0.25"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  <c r="BI41" s="11"/>
      <c r="BJ41" s="11"/>
      <c r="BK41" s="11"/>
      <c r="BM41" s="11"/>
      <c r="BN41" s="11"/>
      <c r="BO41" s="11"/>
      <c r="BP41" s="11"/>
      <c r="BQ41" s="11"/>
      <c r="BR41" s="11"/>
      <c r="BS41" s="11"/>
      <c r="BT41" s="11"/>
      <c r="BU41" s="11"/>
      <c r="BV41" s="11"/>
    </row>
    <row r="42" spans="1:74" x14ac:dyDescent="0.25"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  <c r="BI42" s="11"/>
      <c r="BJ42" s="11"/>
      <c r="BK42" s="11"/>
      <c r="BM42" s="11"/>
      <c r="BN42" s="11"/>
      <c r="BO42" s="11"/>
      <c r="BP42" s="11"/>
      <c r="BQ42" s="11"/>
      <c r="BR42" s="11"/>
      <c r="BS42" s="11"/>
      <c r="BT42" s="11"/>
      <c r="BU42" s="11"/>
      <c r="BV42" s="11"/>
    </row>
    <row r="43" spans="1:74" x14ac:dyDescent="0.25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  <c r="BI43" s="11"/>
      <c r="BJ43" s="11"/>
      <c r="BK43" s="11"/>
      <c r="BM43" s="11"/>
      <c r="BN43" s="11"/>
      <c r="BO43" s="11"/>
      <c r="BP43" s="11"/>
      <c r="BQ43" s="11"/>
      <c r="BR43" s="11"/>
      <c r="BS43" s="11"/>
      <c r="BT43" s="11"/>
      <c r="BU43" s="11"/>
      <c r="BV43" s="11"/>
    </row>
    <row r="44" spans="1:74" x14ac:dyDescent="0.25"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  <c r="BI44" s="11"/>
      <c r="BJ44" s="11"/>
      <c r="BK44" s="11"/>
      <c r="BM44" s="11"/>
      <c r="BN44" s="11"/>
      <c r="BO44" s="11"/>
      <c r="BP44" s="11"/>
      <c r="BQ44" s="11"/>
      <c r="BR44" s="11"/>
      <c r="BS44" s="11"/>
      <c r="BT44" s="11"/>
      <c r="BU44" s="11"/>
      <c r="BV44" s="11"/>
    </row>
    <row r="45" spans="1:74" x14ac:dyDescent="0.25"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  <c r="BI45" s="11"/>
      <c r="BJ45" s="11"/>
      <c r="BK45" s="11"/>
      <c r="BM45" s="11"/>
      <c r="BN45" s="11"/>
      <c r="BO45" s="11"/>
      <c r="BP45" s="11"/>
      <c r="BQ45" s="11"/>
      <c r="BR45" s="11"/>
      <c r="BS45" s="11"/>
      <c r="BT45" s="11"/>
      <c r="BU45" s="11"/>
      <c r="BV45" s="11"/>
    </row>
    <row r="46" spans="1:74" x14ac:dyDescent="0.25"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  <c r="BI46" s="11"/>
      <c r="BJ46" s="11"/>
      <c r="BK46" s="11"/>
      <c r="BM46" s="11"/>
      <c r="BN46" s="11"/>
      <c r="BO46" s="11"/>
      <c r="BP46" s="11"/>
      <c r="BQ46" s="11"/>
      <c r="BR46" s="11"/>
      <c r="BS46" s="11"/>
      <c r="BT46" s="11"/>
      <c r="BU46" s="11"/>
      <c r="BV46" s="11"/>
    </row>
    <row r="47" spans="1:74" x14ac:dyDescent="0.25"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  <c r="BI47" s="11"/>
      <c r="BJ47" s="11"/>
      <c r="BK47" s="11"/>
      <c r="BM47" s="11"/>
      <c r="BN47" s="11"/>
      <c r="BO47" s="11"/>
      <c r="BP47" s="11"/>
      <c r="BQ47" s="11"/>
      <c r="BR47" s="11"/>
      <c r="BS47" s="11"/>
      <c r="BT47" s="11"/>
      <c r="BU47" s="11"/>
      <c r="BV47" s="11"/>
    </row>
    <row r="48" spans="1:74" x14ac:dyDescent="0.25"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  <c r="BI48" s="11"/>
      <c r="BJ48" s="11"/>
      <c r="BK48" s="11"/>
      <c r="BM48" s="11"/>
      <c r="BN48" s="11"/>
      <c r="BO48" s="11"/>
      <c r="BP48" s="11"/>
      <c r="BQ48" s="11"/>
      <c r="BR48" s="11"/>
      <c r="BS48" s="11"/>
      <c r="BT48" s="11"/>
      <c r="BU48" s="11"/>
      <c r="BV48" s="11"/>
    </row>
    <row r="49" s="11" customFormat="1" x14ac:dyDescent="0.25"/>
    <row r="50" s="11" customFormat="1" x14ac:dyDescent="0.25"/>
    <row r="51" s="11" customFormat="1" x14ac:dyDescent="0.25"/>
    <row r="52" s="11" customFormat="1" x14ac:dyDescent="0.25"/>
    <row r="53" s="11" customFormat="1" x14ac:dyDescent="0.25"/>
    <row r="54" s="11" customFormat="1" x14ac:dyDescent="0.25"/>
    <row r="55" s="11" customFormat="1" x14ac:dyDescent="0.25"/>
    <row r="56" s="11" customFormat="1" x14ac:dyDescent="0.25"/>
    <row r="57" s="11" customFormat="1" x14ac:dyDescent="0.25"/>
    <row r="58" s="11" customFormat="1" x14ac:dyDescent="0.25"/>
    <row r="59" s="11" customFormat="1" x14ac:dyDescent="0.25"/>
    <row r="60" s="11" customFormat="1" x14ac:dyDescent="0.25"/>
    <row r="61" s="11" customFormat="1" x14ac:dyDescent="0.25"/>
    <row r="62" s="11" customFormat="1" x14ac:dyDescent="0.25"/>
    <row r="63" s="11" customFormat="1" x14ac:dyDescent="0.25"/>
    <row r="64" s="11" customFormat="1" x14ac:dyDescent="0.25"/>
    <row r="65" s="11" customFormat="1" x14ac:dyDescent="0.25"/>
    <row r="66" s="11" customFormat="1" x14ac:dyDescent="0.25"/>
    <row r="67" s="11" customFormat="1" x14ac:dyDescent="0.25"/>
    <row r="68" s="11" customFormat="1" x14ac:dyDescent="0.25"/>
    <row r="69" s="11" customFormat="1" x14ac:dyDescent="0.25"/>
    <row r="70" s="11" customFormat="1" x14ac:dyDescent="0.25"/>
    <row r="71" s="11" customFormat="1" x14ac:dyDescent="0.25"/>
    <row r="72" s="11" customFormat="1" x14ac:dyDescent="0.25"/>
    <row r="73" s="11" customFormat="1" x14ac:dyDescent="0.25"/>
    <row r="74" s="11" customFormat="1" x14ac:dyDescent="0.25"/>
    <row r="75" s="11" customFormat="1" x14ac:dyDescent="0.25"/>
    <row r="76" s="11" customFormat="1" x14ac:dyDescent="0.25"/>
    <row r="77" s="11" customFormat="1" x14ac:dyDescent="0.25"/>
    <row r="78" s="11" customFormat="1" x14ac:dyDescent="0.25"/>
    <row r="79" s="11" customFormat="1" x14ac:dyDescent="0.25"/>
    <row r="80" s="11" customFormat="1" x14ac:dyDescent="0.25"/>
    <row r="81" s="11" customFormat="1" x14ac:dyDescent="0.25"/>
    <row r="82" s="11" customFormat="1" x14ac:dyDescent="0.25"/>
    <row r="83" s="11" customFormat="1" x14ac:dyDescent="0.25"/>
    <row r="84" s="11" customFormat="1" x14ac:dyDescent="0.25"/>
    <row r="85" s="11" customFormat="1" x14ac:dyDescent="0.25"/>
    <row r="86" s="11" customFormat="1" x14ac:dyDescent="0.25"/>
    <row r="87" s="11" customFormat="1" x14ac:dyDescent="0.25"/>
    <row r="88" s="11" customFormat="1" x14ac:dyDescent="0.25"/>
    <row r="89" s="11" customFormat="1" x14ac:dyDescent="0.25"/>
    <row r="90" s="11" customFormat="1" x14ac:dyDescent="0.25"/>
    <row r="91" s="11" customFormat="1" x14ac:dyDescent="0.25"/>
    <row r="92" s="11" customFormat="1" x14ac:dyDescent="0.25"/>
    <row r="93" s="11" customFormat="1" x14ac:dyDescent="0.25"/>
    <row r="94" s="11" customFormat="1" x14ac:dyDescent="0.25"/>
    <row r="95" s="11" customFormat="1" x14ac:dyDescent="0.25"/>
    <row r="96" s="11" customFormat="1" x14ac:dyDescent="0.25"/>
    <row r="97" s="11" customFormat="1" x14ac:dyDescent="0.25"/>
    <row r="98" s="11" customFormat="1" x14ac:dyDescent="0.25"/>
    <row r="99" s="11" customFormat="1" x14ac:dyDescent="0.25"/>
    <row r="100" s="11" customFormat="1" x14ac:dyDescent="0.25"/>
    <row r="101" s="11" customFormat="1" x14ac:dyDescent="0.25"/>
    <row r="102" s="11" customFormat="1" x14ac:dyDescent="0.25"/>
    <row r="103" s="11" customFormat="1" x14ac:dyDescent="0.25"/>
    <row r="104" s="11" customFormat="1" x14ac:dyDescent="0.25"/>
    <row r="105" s="11" customFormat="1" x14ac:dyDescent="0.25"/>
    <row r="106" s="11" customFormat="1" x14ac:dyDescent="0.25"/>
    <row r="107" s="11" customFormat="1" x14ac:dyDescent="0.25"/>
    <row r="108" s="11" customFormat="1" x14ac:dyDescent="0.25"/>
    <row r="109" s="11" customFormat="1" x14ac:dyDescent="0.25"/>
    <row r="110" s="11" customFormat="1" x14ac:dyDescent="0.25"/>
    <row r="111" s="11" customFormat="1" x14ac:dyDescent="0.25"/>
    <row r="112" s="11" customFormat="1" x14ac:dyDescent="0.25"/>
    <row r="113" s="11" customFormat="1" x14ac:dyDescent="0.25"/>
    <row r="114" s="11" customFormat="1" x14ac:dyDescent="0.25"/>
    <row r="115" s="11" customFormat="1" x14ac:dyDescent="0.25"/>
    <row r="116" s="11" customFormat="1" x14ac:dyDescent="0.25"/>
    <row r="117" s="11" customFormat="1" x14ac:dyDescent="0.25"/>
    <row r="118" s="11" customFormat="1" x14ac:dyDescent="0.25"/>
    <row r="119" s="11" customFormat="1" x14ac:dyDescent="0.25"/>
    <row r="120" s="11" customFormat="1" x14ac:dyDescent="0.25"/>
    <row r="121" s="11" customFormat="1" x14ac:dyDescent="0.25"/>
    <row r="122" s="11" customFormat="1" x14ac:dyDescent="0.25"/>
    <row r="123" s="11" customFormat="1" x14ac:dyDescent="0.25"/>
    <row r="124" s="11" customFormat="1" x14ac:dyDescent="0.25"/>
    <row r="125" s="11" customFormat="1" x14ac:dyDescent="0.25"/>
    <row r="126" s="11" customFormat="1" x14ac:dyDescent="0.25"/>
    <row r="127" s="11" customFormat="1" x14ac:dyDescent="0.25"/>
    <row r="128" s="11" customFormat="1" x14ac:dyDescent="0.25"/>
    <row r="129" s="11" customFormat="1" x14ac:dyDescent="0.25"/>
    <row r="130" s="11" customFormat="1" x14ac:dyDescent="0.25"/>
    <row r="131" s="11" customFormat="1" x14ac:dyDescent="0.25"/>
    <row r="132" s="11" customFormat="1" x14ac:dyDescent="0.25"/>
    <row r="133" s="11" customFormat="1" x14ac:dyDescent="0.25"/>
    <row r="134" s="11" customFormat="1" x14ac:dyDescent="0.25"/>
    <row r="135" s="11" customFormat="1" x14ac:dyDescent="0.25"/>
    <row r="136" s="11" customFormat="1" x14ac:dyDescent="0.25"/>
    <row r="137" s="11" customFormat="1" x14ac:dyDescent="0.25"/>
    <row r="138" s="11" customFormat="1" x14ac:dyDescent="0.25"/>
    <row r="139" s="11" customFormat="1" x14ac:dyDescent="0.25"/>
    <row r="140" s="11" customFormat="1" x14ac:dyDescent="0.25"/>
    <row r="141" s="11" customFormat="1" x14ac:dyDescent="0.25"/>
    <row r="142" s="11" customFormat="1" x14ac:dyDescent="0.25"/>
    <row r="143" s="11" customFormat="1" x14ac:dyDescent="0.25"/>
    <row r="144" s="11" customFormat="1" x14ac:dyDescent="0.25"/>
    <row r="145" s="11" customFormat="1" x14ac:dyDescent="0.25"/>
    <row r="146" s="11" customFormat="1" x14ac:dyDescent="0.25"/>
    <row r="147" s="11" customFormat="1" x14ac:dyDescent="0.25"/>
    <row r="148" s="11" customFormat="1" x14ac:dyDescent="0.25"/>
    <row r="149" s="11" customFormat="1" x14ac:dyDescent="0.25"/>
    <row r="150" s="11" customFormat="1" x14ac:dyDescent="0.25"/>
    <row r="151" s="11" customFormat="1" x14ac:dyDescent="0.25"/>
    <row r="152" s="11" customFormat="1" x14ac:dyDescent="0.25"/>
    <row r="153" s="11" customFormat="1" x14ac:dyDescent="0.25"/>
    <row r="154" s="11" customFormat="1" x14ac:dyDescent="0.25"/>
    <row r="155" s="11" customFormat="1" x14ac:dyDescent="0.25"/>
    <row r="156" s="11" customFormat="1" x14ac:dyDescent="0.25"/>
    <row r="157" s="11" customFormat="1" x14ac:dyDescent="0.25"/>
    <row r="158" s="11" customFormat="1" x14ac:dyDescent="0.25"/>
    <row r="159" s="11" customFormat="1" x14ac:dyDescent="0.25"/>
    <row r="160" s="11" customFormat="1" x14ac:dyDescent="0.25"/>
    <row r="161" s="11" customFormat="1" x14ac:dyDescent="0.25"/>
    <row r="162" s="11" customFormat="1" x14ac:dyDescent="0.25"/>
    <row r="163" s="11" customFormat="1" x14ac:dyDescent="0.25"/>
    <row r="164" s="11" customFormat="1" x14ac:dyDescent="0.25"/>
    <row r="165" s="11" customFormat="1" x14ac:dyDescent="0.25"/>
    <row r="166" s="11" customFormat="1" x14ac:dyDescent="0.25"/>
    <row r="167" s="11" customFormat="1" x14ac:dyDescent="0.25"/>
    <row r="168" s="11" customFormat="1" x14ac:dyDescent="0.25"/>
    <row r="169" s="11" customFormat="1" x14ac:dyDescent="0.25"/>
    <row r="170" s="11" customFormat="1" x14ac:dyDescent="0.25"/>
    <row r="171" s="11" customFormat="1" x14ac:dyDescent="0.25"/>
    <row r="172" s="11" customFormat="1" x14ac:dyDescent="0.25"/>
    <row r="173" s="11" customFormat="1" x14ac:dyDescent="0.25"/>
    <row r="174" s="11" customFormat="1" x14ac:dyDescent="0.25"/>
    <row r="175" s="11" customFormat="1" x14ac:dyDescent="0.25"/>
    <row r="176" s="11" customFormat="1" x14ac:dyDescent="0.25"/>
    <row r="177" s="11" customFormat="1" x14ac:dyDescent="0.25"/>
    <row r="178" s="11" customFormat="1" x14ac:dyDescent="0.25"/>
    <row r="179" s="11" customFormat="1" x14ac:dyDescent="0.25"/>
    <row r="180" s="11" customFormat="1" x14ac:dyDescent="0.25"/>
    <row r="181" s="11" customFormat="1" x14ac:dyDescent="0.25"/>
    <row r="182" s="11" customFormat="1" x14ac:dyDescent="0.25"/>
    <row r="183" s="11" customFormat="1" x14ac:dyDescent="0.25"/>
    <row r="184" s="11" customFormat="1" x14ac:dyDescent="0.25"/>
    <row r="185" s="11" customFormat="1" x14ac:dyDescent="0.25"/>
    <row r="186" s="11" customFormat="1" x14ac:dyDescent="0.25"/>
    <row r="187" s="11" customFormat="1" x14ac:dyDescent="0.25"/>
    <row r="188" s="11" customFormat="1" x14ac:dyDescent="0.25"/>
    <row r="189" s="11" customFormat="1" x14ac:dyDescent="0.25"/>
    <row r="190" s="11" customFormat="1" x14ac:dyDescent="0.25"/>
    <row r="191" s="11" customFormat="1" x14ac:dyDescent="0.25"/>
    <row r="192" s="11" customFormat="1" x14ac:dyDescent="0.25"/>
    <row r="193" s="11" customFormat="1" x14ac:dyDescent="0.25"/>
    <row r="194" s="11" customFormat="1" x14ac:dyDescent="0.25"/>
  </sheetData>
  <mergeCells count="9">
    <mergeCell ref="J6:K6"/>
    <mergeCell ref="J7:K7"/>
    <mergeCell ref="J8:K8"/>
    <mergeCell ref="F6:G6"/>
    <mergeCell ref="F7:G7"/>
    <mergeCell ref="F8:G8"/>
    <mergeCell ref="H6:I6"/>
    <mergeCell ref="H7:I7"/>
    <mergeCell ref="H8:I8"/>
  </mergeCells>
  <phoneticPr fontId="0" type="noConversion"/>
  <pageMargins left="0.78740157480314965" right="0.59055118110236227" top="0.98425196850393704" bottom="0.82677165354330717" header="0.51181102362204722" footer="0.51181102362204722"/>
  <pageSetup paperSize="9" orientation="landscape" r:id="rId1"/>
  <headerFooter alignWithMargins="0">
    <oddHeader>&amp;CKostenbeteiligung absolut</oddHeader>
    <oddFooter>Seite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CV194"/>
  <sheetViews>
    <sheetView workbookViewId="0">
      <selection activeCell="H6" sqref="H6:I6"/>
    </sheetView>
  </sheetViews>
  <sheetFormatPr baseColWidth="10" defaultColWidth="11.44140625" defaultRowHeight="13.2" x14ac:dyDescent="0.25"/>
  <cols>
    <col min="1" max="1" width="10" style="12" customWidth="1"/>
    <col min="2" max="2" width="8.6640625" style="13" customWidth="1"/>
    <col min="3" max="3" width="3.33203125" style="13" customWidth="1"/>
    <col min="4" max="4" width="9.5546875" style="13" customWidth="1"/>
    <col min="5" max="5" width="4.109375" style="13" customWidth="1"/>
    <col min="6" max="6" width="9.109375" style="13" customWidth="1"/>
    <col min="7" max="7" width="3.6640625" style="13" customWidth="1"/>
    <col min="8" max="8" width="9.88671875" style="13" customWidth="1"/>
    <col min="9" max="9" width="3.6640625" style="13" customWidth="1"/>
    <col min="10" max="10" width="9.88671875" style="13" customWidth="1"/>
    <col min="11" max="11" width="3.44140625" style="13" customWidth="1"/>
    <col min="12" max="12" width="8.33203125" style="13" customWidth="1"/>
    <col min="13" max="13" width="2.5546875" style="26" customWidth="1"/>
    <col min="14" max="14" width="8.33203125" style="13" customWidth="1"/>
    <col min="15" max="15" width="2.5546875" style="26" customWidth="1"/>
    <col min="16" max="16" width="8.33203125" style="13" customWidth="1"/>
    <col min="17" max="17" width="2.5546875" style="26" customWidth="1"/>
    <col min="18" max="18" width="8.33203125" style="13" customWidth="1"/>
    <col min="19" max="19" width="2.5546875" style="26" customWidth="1"/>
    <col min="20" max="20" width="8.33203125" style="13" customWidth="1"/>
    <col min="21" max="21" width="2.5546875" style="26" customWidth="1"/>
    <col min="22" max="22" width="11.33203125" style="26" customWidth="1"/>
    <col min="23" max="23" width="8.33203125" style="13" customWidth="1"/>
    <col min="24" max="24" width="3.109375" style="26" customWidth="1"/>
    <col min="25" max="25" width="8.33203125" style="13" customWidth="1"/>
    <col min="26" max="26" width="3.109375" style="26" customWidth="1"/>
    <col min="27" max="27" width="8.33203125" style="13" customWidth="1"/>
    <col min="28" max="28" width="3.109375" style="26" customWidth="1"/>
    <col min="29" max="29" width="8.33203125" style="13" customWidth="1"/>
    <col min="30" max="30" width="3.109375" style="26" customWidth="1"/>
    <col min="31" max="31" width="8.33203125" style="13" customWidth="1"/>
    <col min="32" max="32" width="3.109375" style="26" customWidth="1"/>
    <col min="33" max="33" width="8.33203125" style="13" customWidth="1"/>
    <col min="34" max="34" width="3.109375" style="26" customWidth="1"/>
    <col min="35" max="35" width="8.33203125" style="13" customWidth="1"/>
    <col min="36" max="36" width="3.109375" style="26" customWidth="1"/>
    <col min="37" max="37" width="8.33203125" style="13" customWidth="1"/>
    <col min="38" max="38" width="3.109375" style="26" customWidth="1"/>
    <col min="39" max="39" width="8.33203125" style="13" customWidth="1"/>
    <col min="40" max="40" width="3.109375" style="26" customWidth="1"/>
    <col min="41" max="41" width="8.33203125" style="13" customWidth="1"/>
    <col min="42" max="42" width="3.109375" style="26" customWidth="1"/>
    <col min="43" max="43" width="11.44140625" style="24"/>
    <col min="44" max="44" width="9.44140625" style="13" customWidth="1"/>
    <col min="45" max="45" width="3.5546875" style="26" customWidth="1"/>
    <col min="46" max="46" width="9.44140625" style="13" customWidth="1"/>
    <col min="47" max="47" width="3.5546875" style="26" customWidth="1"/>
    <col min="48" max="48" width="9.44140625" style="13" customWidth="1"/>
    <col min="49" max="49" width="3.5546875" style="26" customWidth="1"/>
    <col min="50" max="50" width="9.44140625" style="13" customWidth="1"/>
    <col min="51" max="51" width="3.5546875" style="26" customWidth="1"/>
    <col min="52" max="52" width="9.44140625" style="13" customWidth="1"/>
    <col min="53" max="53" width="3.5546875" style="26" customWidth="1"/>
    <col min="54" max="54" width="9.44140625" style="13" customWidth="1"/>
    <col min="55" max="55" width="3.5546875" style="26" customWidth="1"/>
    <col min="56" max="56" width="9.44140625" style="13" customWidth="1"/>
    <col min="57" max="57" width="3.5546875" style="26" customWidth="1"/>
    <col min="58" max="58" width="9.44140625" style="13" customWidth="1"/>
    <col min="59" max="59" width="3.5546875" style="26" customWidth="1"/>
    <col min="60" max="60" width="9.44140625" style="13" customWidth="1"/>
    <col min="61" max="61" width="3.5546875" style="26" customWidth="1"/>
    <col min="62" max="62" width="8.88671875" style="24" customWidth="1"/>
    <col min="63" max="63" width="9.44140625" style="13" customWidth="1"/>
    <col min="64" max="64" width="3.5546875" style="26" customWidth="1"/>
    <col min="65" max="65" width="9.44140625" style="13" customWidth="1"/>
    <col min="66" max="66" width="3.5546875" style="26" customWidth="1"/>
    <col min="67" max="67" width="9.44140625" style="13" customWidth="1"/>
    <col min="68" max="68" width="3.5546875" style="26" customWidth="1"/>
    <col min="69" max="69" width="9.44140625" style="13" customWidth="1"/>
    <col min="70" max="70" width="3.5546875" style="26" customWidth="1"/>
    <col min="71" max="71" width="9.44140625" style="13" customWidth="1"/>
    <col min="72" max="72" width="3.5546875" style="26" customWidth="1"/>
    <col min="73" max="73" width="9.44140625" style="13" customWidth="1"/>
    <col min="74" max="74" width="3.5546875" style="26" customWidth="1"/>
    <col min="75" max="86" width="11.44140625" style="24"/>
    <col min="87" max="100" width="11.44140625" style="11"/>
    <col min="101" max="16384" width="11.44140625" style="12"/>
  </cols>
  <sheetData>
    <row r="1" spans="1:100" s="6" customFormat="1" x14ac:dyDescent="0.25">
      <c r="A1" s="6" t="s">
        <v>184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24"/>
      <c r="N1" s="8"/>
      <c r="O1" s="24"/>
      <c r="P1" s="8"/>
      <c r="Q1" s="24"/>
      <c r="S1" s="8"/>
      <c r="T1" s="8"/>
      <c r="U1" s="7" t="s">
        <v>186</v>
      </c>
      <c r="V1" s="8"/>
      <c r="W1" s="8"/>
      <c r="Y1" s="8"/>
      <c r="Z1" s="24"/>
      <c r="AA1" s="8"/>
      <c r="AB1" s="24"/>
      <c r="AC1" s="8"/>
      <c r="AD1" s="24"/>
      <c r="AE1" s="8"/>
      <c r="AF1" s="24"/>
      <c r="AG1" s="8"/>
      <c r="AH1" s="24"/>
      <c r="AI1" s="8"/>
      <c r="AJ1" s="24"/>
      <c r="AK1" s="8"/>
      <c r="AL1" s="24"/>
      <c r="AM1" s="8"/>
      <c r="AN1" s="24"/>
      <c r="AO1" s="8"/>
      <c r="AP1" s="24"/>
      <c r="AQ1" s="25"/>
      <c r="AR1" s="8"/>
      <c r="AS1" s="24"/>
      <c r="AT1" s="8"/>
      <c r="AU1" s="24"/>
      <c r="AV1" s="8"/>
      <c r="AW1" s="24"/>
      <c r="AX1" s="8"/>
      <c r="AY1" s="24"/>
      <c r="AZ1" s="8"/>
      <c r="BA1" s="24"/>
      <c r="BB1" s="8"/>
      <c r="BC1" s="24"/>
      <c r="BD1" s="8"/>
      <c r="BE1" s="24"/>
      <c r="BF1" s="8"/>
      <c r="BG1" s="24"/>
      <c r="BH1" s="8"/>
      <c r="BI1" s="24"/>
      <c r="BJ1" s="25"/>
      <c r="BK1" s="8"/>
      <c r="BL1" s="24"/>
      <c r="BM1" s="8"/>
      <c r="BN1" s="24"/>
      <c r="BO1" s="8"/>
      <c r="BP1" s="24"/>
      <c r="BQ1" s="8"/>
      <c r="BR1" s="24"/>
      <c r="BS1" s="8"/>
      <c r="BT1" s="24"/>
      <c r="BU1" s="8"/>
      <c r="BV1" s="24"/>
    </row>
    <row r="2" spans="1:100" s="6" customFormat="1" x14ac:dyDescent="0.25">
      <c r="A2" s="6" t="s">
        <v>181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23"/>
      <c r="N2" s="8"/>
      <c r="O2" s="23"/>
      <c r="P2" s="8"/>
      <c r="Q2" s="23"/>
      <c r="R2" s="8"/>
      <c r="S2" s="23"/>
      <c r="T2" s="8"/>
      <c r="U2" s="23"/>
      <c r="V2" s="23"/>
      <c r="W2" s="8"/>
      <c r="X2" s="23"/>
      <c r="Y2" s="8"/>
      <c r="Z2" s="23"/>
      <c r="AA2" s="8"/>
      <c r="AB2" s="23"/>
      <c r="AC2" s="8"/>
      <c r="AD2" s="23"/>
      <c r="AE2" s="8"/>
      <c r="AF2" s="23"/>
      <c r="AG2" s="8"/>
      <c r="AH2" s="23"/>
      <c r="AI2" s="8"/>
      <c r="AJ2" s="23"/>
      <c r="AK2" s="8"/>
      <c r="AL2" s="23"/>
      <c r="AM2" s="8"/>
      <c r="AN2" s="23"/>
      <c r="AO2" s="8"/>
      <c r="AP2" s="23"/>
      <c r="AQ2" s="25"/>
      <c r="AR2" s="8"/>
      <c r="AS2" s="23"/>
      <c r="AT2" s="8"/>
      <c r="AU2" s="23"/>
      <c r="AV2" s="8"/>
      <c r="AW2" s="23"/>
      <c r="AX2" s="8"/>
      <c r="AY2" s="23"/>
      <c r="AZ2" s="8"/>
      <c r="BA2" s="23"/>
      <c r="BB2" s="8"/>
      <c r="BC2" s="23"/>
      <c r="BD2" s="8"/>
      <c r="BE2" s="23"/>
      <c r="BF2" s="8"/>
      <c r="BG2" s="23"/>
      <c r="BH2" s="8"/>
      <c r="BI2" s="23"/>
      <c r="BJ2" s="25"/>
      <c r="BK2" s="8"/>
      <c r="BL2" s="23"/>
      <c r="BM2" s="8"/>
      <c r="BN2" s="23"/>
      <c r="BO2" s="8"/>
      <c r="BP2" s="23"/>
      <c r="BQ2" s="8"/>
      <c r="BR2" s="23"/>
      <c r="BS2" s="8"/>
      <c r="BT2" s="23"/>
      <c r="BU2" s="8"/>
      <c r="BV2" s="23"/>
    </row>
    <row r="3" spans="1:100" s="6" customFormat="1" x14ac:dyDescent="0.25">
      <c r="A3" s="6" t="s">
        <v>50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23"/>
      <c r="N3" s="8"/>
      <c r="O3" s="23"/>
      <c r="P3" s="8"/>
      <c r="Q3" s="23"/>
      <c r="R3" s="8"/>
      <c r="S3" s="23"/>
      <c r="T3" s="8"/>
      <c r="U3" s="23"/>
      <c r="V3" s="23"/>
      <c r="W3" s="8"/>
      <c r="X3" s="23"/>
      <c r="Y3" s="8"/>
      <c r="Z3" s="23"/>
      <c r="AA3" s="8"/>
      <c r="AB3" s="23"/>
      <c r="AC3" s="8"/>
      <c r="AD3" s="23"/>
      <c r="AE3" s="8"/>
      <c r="AF3" s="23"/>
      <c r="AG3" s="8"/>
      <c r="AH3" s="23"/>
      <c r="AI3" s="8"/>
      <c r="AJ3" s="23"/>
      <c r="AK3" s="8"/>
      <c r="AL3" s="23"/>
      <c r="AM3" s="8"/>
      <c r="AN3" s="23"/>
      <c r="AO3" s="8"/>
      <c r="AP3" s="23"/>
      <c r="AQ3" s="25"/>
      <c r="AR3" s="8"/>
      <c r="AS3" s="23"/>
      <c r="AT3" s="8"/>
      <c r="AU3" s="23"/>
      <c r="AV3" s="8"/>
      <c r="AW3" s="23"/>
      <c r="AX3" s="8"/>
      <c r="AY3" s="23"/>
      <c r="AZ3" s="8"/>
      <c r="BA3" s="23"/>
      <c r="BB3" s="8"/>
      <c r="BC3" s="23"/>
      <c r="BD3" s="8"/>
      <c r="BE3" s="23"/>
      <c r="BF3" s="8"/>
      <c r="BG3" s="23"/>
      <c r="BH3" s="8"/>
      <c r="BI3" s="23"/>
      <c r="BJ3" s="25"/>
      <c r="BK3" s="8"/>
      <c r="BL3" s="23"/>
      <c r="BM3" s="8"/>
      <c r="BN3" s="23"/>
      <c r="BO3" s="8"/>
      <c r="BP3" s="23"/>
      <c r="BQ3" s="8"/>
      <c r="BR3" s="23"/>
      <c r="BS3" s="8"/>
      <c r="BT3" s="23"/>
      <c r="BU3" s="8"/>
      <c r="BV3" s="23"/>
    </row>
    <row r="4" spans="1:100" s="6" customFormat="1" x14ac:dyDescent="0.25">
      <c r="A4" s="6" t="s">
        <v>175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23"/>
      <c r="N4" s="8"/>
      <c r="O4" s="23"/>
      <c r="P4" s="8"/>
      <c r="Q4" s="23"/>
      <c r="R4" s="8"/>
      <c r="S4" s="23"/>
      <c r="T4" s="8"/>
      <c r="U4" s="23"/>
      <c r="V4" s="23"/>
      <c r="W4" s="8"/>
      <c r="X4" s="23"/>
      <c r="Y4" s="8"/>
      <c r="Z4" s="23"/>
      <c r="AA4" s="8"/>
      <c r="AB4" s="23"/>
      <c r="AC4" s="8"/>
      <c r="AD4" s="23"/>
      <c r="AE4" s="8"/>
      <c r="AF4" s="23"/>
      <c r="AG4" s="8"/>
      <c r="AH4" s="23"/>
      <c r="AI4" s="8"/>
      <c r="AJ4" s="23"/>
      <c r="AK4" s="8"/>
      <c r="AL4" s="23"/>
      <c r="AM4" s="8"/>
      <c r="AN4" s="23"/>
      <c r="AO4" s="8"/>
      <c r="AP4" s="23"/>
      <c r="AQ4" s="25"/>
      <c r="AR4" s="8"/>
      <c r="AS4" s="23"/>
      <c r="AT4" s="8"/>
      <c r="AU4" s="23"/>
      <c r="AV4" s="8"/>
      <c r="AW4" s="23"/>
      <c r="AX4" s="8"/>
      <c r="AY4" s="23"/>
      <c r="AZ4" s="8"/>
      <c r="BA4" s="23"/>
      <c r="BB4" s="8"/>
      <c r="BC4" s="23"/>
      <c r="BD4" s="8"/>
      <c r="BE4" s="23"/>
      <c r="BF4" s="8"/>
      <c r="BG4" s="23"/>
      <c r="BH4" s="8"/>
      <c r="BI4" s="23"/>
      <c r="BJ4" s="25"/>
      <c r="BK4" s="8"/>
      <c r="BL4" s="23"/>
      <c r="BM4" s="8"/>
      <c r="BN4" s="23"/>
      <c r="BO4" s="8"/>
      <c r="BP4" s="23"/>
      <c r="BQ4" s="8"/>
      <c r="BR4" s="23"/>
      <c r="BS4" s="8"/>
      <c r="BT4" s="23"/>
      <c r="BU4" s="8"/>
      <c r="BV4" s="23"/>
    </row>
    <row r="5" spans="1:100" s="6" customFormat="1" x14ac:dyDescent="0.25"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23"/>
      <c r="N5" s="8"/>
      <c r="O5" s="23"/>
      <c r="P5" s="8"/>
      <c r="Q5" s="23"/>
      <c r="R5" s="8"/>
      <c r="S5" s="23"/>
      <c r="T5" s="8"/>
      <c r="U5" s="23"/>
      <c r="V5" s="23"/>
      <c r="W5" s="8"/>
      <c r="X5" s="23"/>
      <c r="Y5" s="8"/>
      <c r="Z5" s="23"/>
      <c r="AA5" s="8"/>
      <c r="AB5" s="23"/>
      <c r="AC5" s="8"/>
      <c r="AD5" s="23"/>
      <c r="AE5" s="8"/>
      <c r="AF5" s="23"/>
      <c r="AG5" s="8"/>
      <c r="AH5" s="23"/>
      <c r="AI5" s="8"/>
      <c r="AJ5" s="23"/>
      <c r="AK5" s="8"/>
      <c r="AL5" s="23"/>
      <c r="AM5" s="8"/>
      <c r="AN5" s="23"/>
      <c r="AO5" s="8"/>
      <c r="AP5" s="23"/>
      <c r="AQ5" s="25"/>
      <c r="AR5" s="8"/>
      <c r="AS5" s="23"/>
      <c r="AT5" s="8"/>
      <c r="AU5" s="23"/>
      <c r="AV5" s="8"/>
      <c r="AW5" s="23"/>
      <c r="AX5" s="8"/>
      <c r="AY5" s="23"/>
      <c r="AZ5" s="8"/>
      <c r="BA5" s="23"/>
      <c r="BB5" s="8"/>
      <c r="BC5" s="23"/>
      <c r="BD5" s="8"/>
      <c r="BE5" s="23"/>
      <c r="BF5" s="8"/>
      <c r="BG5" s="23"/>
      <c r="BH5" s="8"/>
      <c r="BI5" s="23"/>
      <c r="BJ5" s="25"/>
      <c r="BK5" s="8"/>
      <c r="BL5" s="23"/>
      <c r="BM5" s="8"/>
      <c r="BN5" s="23"/>
      <c r="BO5" s="8"/>
      <c r="BP5" s="23"/>
      <c r="BQ5" s="8"/>
      <c r="BR5" s="23"/>
      <c r="BS5" s="8"/>
      <c r="BT5" s="23"/>
      <c r="BU5" s="8"/>
      <c r="BV5" s="23"/>
    </row>
    <row r="6" spans="1:100" s="6" customFormat="1" x14ac:dyDescent="0.25">
      <c r="A6" s="6" t="s">
        <v>1</v>
      </c>
      <c r="B6" s="16" t="s">
        <v>2</v>
      </c>
      <c r="C6" s="16"/>
      <c r="D6" s="16" t="s">
        <v>3</v>
      </c>
      <c r="E6" s="16"/>
      <c r="F6" s="139" t="s">
        <v>90</v>
      </c>
      <c r="G6" s="139"/>
      <c r="H6" s="139" t="s">
        <v>4</v>
      </c>
      <c r="I6" s="139"/>
      <c r="J6" s="139" t="s">
        <v>4</v>
      </c>
      <c r="K6" s="139"/>
      <c r="L6" s="16" t="s">
        <v>108</v>
      </c>
      <c r="M6" s="16"/>
      <c r="N6" s="16" t="s">
        <v>109</v>
      </c>
      <c r="O6" s="16"/>
      <c r="P6" s="16" t="s">
        <v>110</v>
      </c>
      <c r="Q6" s="16"/>
      <c r="R6" s="16" t="s">
        <v>111</v>
      </c>
      <c r="S6" s="16"/>
      <c r="T6" s="16" t="s">
        <v>112</v>
      </c>
      <c r="U6" s="16"/>
      <c r="V6" s="33" t="s">
        <v>1</v>
      </c>
      <c r="W6" s="16" t="s">
        <v>113</v>
      </c>
      <c r="X6" s="16"/>
      <c r="Y6" s="16" t="s">
        <v>114</v>
      </c>
      <c r="Z6" s="16"/>
      <c r="AA6" s="16" t="s">
        <v>115</v>
      </c>
      <c r="AB6" s="16"/>
      <c r="AC6" s="16" t="s">
        <v>116</v>
      </c>
      <c r="AD6" s="16"/>
      <c r="AE6" s="16" t="s">
        <v>117</v>
      </c>
      <c r="AF6" s="16"/>
      <c r="AG6" s="16" t="s">
        <v>118</v>
      </c>
      <c r="AH6" s="16"/>
      <c r="AI6" s="16" t="s">
        <v>119</v>
      </c>
      <c r="AJ6" s="16"/>
      <c r="AK6" s="16" t="s">
        <v>120</v>
      </c>
      <c r="AL6" s="16"/>
      <c r="AM6" s="16" t="s">
        <v>121</v>
      </c>
      <c r="AN6" s="16"/>
      <c r="AO6" s="16" t="s">
        <v>122</v>
      </c>
      <c r="AP6" s="16"/>
      <c r="AQ6" s="33" t="s">
        <v>1</v>
      </c>
      <c r="AR6" s="16" t="s">
        <v>123</v>
      </c>
      <c r="AS6" s="16"/>
      <c r="AT6" s="16" t="s">
        <v>124</v>
      </c>
      <c r="AU6" s="16"/>
      <c r="AV6" s="16" t="s">
        <v>125</v>
      </c>
      <c r="AW6" s="16"/>
      <c r="AX6" s="16" t="s">
        <v>126</v>
      </c>
      <c r="AY6" s="16"/>
      <c r="AZ6" s="16" t="s">
        <v>127</v>
      </c>
      <c r="BA6" s="16"/>
      <c r="BB6" s="16" t="s">
        <v>128</v>
      </c>
      <c r="BC6" s="16"/>
      <c r="BD6" s="16" t="s">
        <v>129</v>
      </c>
      <c r="BE6" s="16"/>
      <c r="BF6" s="16" t="s">
        <v>130</v>
      </c>
      <c r="BG6" s="16"/>
      <c r="BH6" s="16" t="s">
        <v>131</v>
      </c>
      <c r="BI6" s="16"/>
      <c r="BJ6" s="33" t="s">
        <v>1</v>
      </c>
      <c r="BK6" s="16" t="s">
        <v>132</v>
      </c>
      <c r="BL6" s="16"/>
      <c r="BM6" s="16" t="s">
        <v>133</v>
      </c>
      <c r="BN6" s="16"/>
      <c r="BO6" s="16" t="s">
        <v>134</v>
      </c>
      <c r="BP6" s="16"/>
      <c r="BQ6" s="16" t="s">
        <v>135</v>
      </c>
      <c r="BR6" s="16"/>
      <c r="BS6" s="16" t="s">
        <v>136</v>
      </c>
      <c r="BT6" s="16"/>
      <c r="BU6" s="16" t="s">
        <v>137</v>
      </c>
      <c r="BV6" s="16"/>
    </row>
    <row r="7" spans="1:100" x14ac:dyDescent="0.25">
      <c r="B7" s="17" t="s">
        <v>53</v>
      </c>
      <c r="C7" s="17"/>
      <c r="D7" s="17" t="s">
        <v>6</v>
      </c>
      <c r="E7" s="17"/>
      <c r="F7" s="140" t="s">
        <v>7</v>
      </c>
      <c r="G7" s="140"/>
      <c r="H7" s="140" t="s">
        <v>91</v>
      </c>
      <c r="I7" s="140"/>
      <c r="J7" s="140" t="s">
        <v>92</v>
      </c>
      <c r="K7" s="140"/>
      <c r="L7" s="17" t="s">
        <v>93</v>
      </c>
      <c r="M7" s="17"/>
      <c r="N7" s="17" t="s">
        <v>94</v>
      </c>
      <c r="O7" s="17"/>
      <c r="P7" s="17" t="s">
        <v>95</v>
      </c>
      <c r="Q7" s="17"/>
      <c r="R7" s="17" t="s">
        <v>96</v>
      </c>
      <c r="S7" s="17"/>
      <c r="T7" s="17" t="s">
        <v>97</v>
      </c>
      <c r="U7" s="17"/>
      <c r="V7" s="24"/>
      <c r="W7" s="17" t="s">
        <v>98</v>
      </c>
      <c r="X7" s="17"/>
      <c r="Y7" s="17" t="s">
        <v>99</v>
      </c>
      <c r="Z7" s="17"/>
      <c r="AA7" s="17" t="s">
        <v>100</v>
      </c>
      <c r="AB7" s="17"/>
      <c r="AC7" s="17" t="s">
        <v>101</v>
      </c>
      <c r="AD7" s="17"/>
      <c r="AE7" s="17" t="s">
        <v>102</v>
      </c>
      <c r="AF7" s="17"/>
      <c r="AG7" s="17" t="s">
        <v>103</v>
      </c>
      <c r="AH7" s="17"/>
      <c r="AI7" s="17" t="s">
        <v>104</v>
      </c>
      <c r="AJ7" s="17"/>
      <c r="AK7" s="17" t="s">
        <v>105</v>
      </c>
      <c r="AL7" s="17"/>
      <c r="AM7" s="17" t="s">
        <v>106</v>
      </c>
      <c r="AN7" s="17"/>
      <c r="AO7" s="17" t="s">
        <v>107</v>
      </c>
      <c r="AP7" s="17"/>
      <c r="AR7" s="17" t="s">
        <v>8</v>
      </c>
      <c r="AS7" s="17"/>
      <c r="AT7" s="17" t="s">
        <v>9</v>
      </c>
      <c r="AU7" s="17"/>
      <c r="AV7" s="17" t="s">
        <v>10</v>
      </c>
      <c r="AW7" s="17"/>
      <c r="AX7" s="17" t="s">
        <v>11</v>
      </c>
      <c r="AY7" s="17"/>
      <c r="AZ7" s="17" t="s">
        <v>12</v>
      </c>
      <c r="BA7" s="17"/>
      <c r="BB7" s="17" t="s">
        <v>13</v>
      </c>
      <c r="BC7" s="17"/>
      <c r="BD7" s="17" t="s">
        <v>14</v>
      </c>
      <c r="BE7" s="17"/>
      <c r="BF7" s="17" t="s">
        <v>15</v>
      </c>
      <c r="BG7" s="17"/>
      <c r="BH7" s="17" t="s">
        <v>16</v>
      </c>
      <c r="BI7" s="17"/>
      <c r="BK7" s="17" t="s">
        <v>17</v>
      </c>
      <c r="BL7" s="17"/>
      <c r="BM7" s="17" t="s">
        <v>18</v>
      </c>
      <c r="BN7" s="17"/>
      <c r="BO7" s="17" t="s">
        <v>19</v>
      </c>
      <c r="BP7" s="17"/>
      <c r="BQ7" s="17" t="s">
        <v>20</v>
      </c>
      <c r="BR7" s="17"/>
      <c r="BS7" s="17" t="s">
        <v>21</v>
      </c>
      <c r="BT7" s="17"/>
      <c r="BU7" s="17" t="s">
        <v>22</v>
      </c>
      <c r="BV7" s="17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</row>
    <row r="8" spans="1:100" x14ac:dyDescent="0.25">
      <c r="B8" s="17" t="s">
        <v>54</v>
      </c>
      <c r="C8" s="17"/>
      <c r="D8" s="17" t="s">
        <v>54</v>
      </c>
      <c r="E8" s="17"/>
      <c r="F8" s="140" t="s">
        <v>54</v>
      </c>
      <c r="G8" s="140"/>
      <c r="H8" s="140" t="s">
        <v>54</v>
      </c>
      <c r="I8" s="140"/>
      <c r="J8" s="140" t="s">
        <v>54</v>
      </c>
      <c r="K8" s="140"/>
      <c r="L8" s="17" t="s">
        <v>54</v>
      </c>
      <c r="M8" s="17"/>
      <c r="N8" s="17" t="s">
        <v>54</v>
      </c>
      <c r="O8" s="17"/>
      <c r="P8" s="17" t="s">
        <v>54</v>
      </c>
      <c r="Q8" s="17"/>
      <c r="R8" s="17" t="s">
        <v>54</v>
      </c>
      <c r="S8" s="17"/>
      <c r="T8" s="17" t="s">
        <v>54</v>
      </c>
      <c r="U8" s="17"/>
      <c r="W8" s="17" t="s">
        <v>54</v>
      </c>
      <c r="X8" s="17"/>
      <c r="Y8" s="17" t="s">
        <v>54</v>
      </c>
      <c r="Z8" s="17"/>
      <c r="AA8" s="17" t="s">
        <v>54</v>
      </c>
      <c r="AB8" s="17"/>
      <c r="AC8" s="17" t="s">
        <v>54</v>
      </c>
      <c r="AD8" s="17"/>
      <c r="AE8" s="17" t="s">
        <v>54</v>
      </c>
      <c r="AF8" s="17"/>
      <c r="AG8" s="17" t="s">
        <v>54</v>
      </c>
      <c r="AH8" s="17"/>
      <c r="AI8" s="17" t="s">
        <v>54</v>
      </c>
      <c r="AJ8" s="17"/>
      <c r="AK8" s="17" t="s">
        <v>54</v>
      </c>
      <c r="AL8" s="17"/>
      <c r="AM8" s="17" t="s">
        <v>54</v>
      </c>
      <c r="AN8" s="17"/>
      <c r="AO8" s="17" t="s">
        <v>54</v>
      </c>
      <c r="AP8" s="17"/>
      <c r="AQ8" s="26"/>
      <c r="AR8" s="17" t="s">
        <v>54</v>
      </c>
      <c r="AS8" s="17"/>
      <c r="AT8" s="17" t="s">
        <v>54</v>
      </c>
      <c r="AU8" s="17"/>
      <c r="AV8" s="17" t="s">
        <v>54</v>
      </c>
      <c r="AW8" s="17"/>
      <c r="AX8" s="17" t="s">
        <v>54</v>
      </c>
      <c r="AY8" s="17"/>
      <c r="AZ8" s="17" t="s">
        <v>54</v>
      </c>
      <c r="BA8" s="17"/>
      <c r="BB8" s="17" t="s">
        <v>54</v>
      </c>
      <c r="BC8" s="17"/>
      <c r="BD8" s="17" t="s">
        <v>54</v>
      </c>
      <c r="BE8" s="17"/>
      <c r="BF8" s="17" t="s">
        <v>54</v>
      </c>
      <c r="BG8" s="17"/>
      <c r="BH8" s="17" t="s">
        <v>54</v>
      </c>
      <c r="BI8" s="17"/>
      <c r="BJ8" s="26"/>
      <c r="BK8" s="17" t="s">
        <v>54</v>
      </c>
      <c r="BL8" s="17"/>
      <c r="BM8" s="17" t="s">
        <v>54</v>
      </c>
      <c r="BN8" s="17"/>
      <c r="BO8" s="17" t="s">
        <v>54</v>
      </c>
      <c r="BP8" s="17"/>
      <c r="BQ8" s="17" t="s">
        <v>54</v>
      </c>
      <c r="BR8" s="17"/>
      <c r="BS8" s="17" t="s">
        <v>54</v>
      </c>
      <c r="BT8" s="17"/>
      <c r="BU8" s="17" t="s">
        <v>54</v>
      </c>
      <c r="BV8" s="17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</row>
    <row r="9" spans="1:100" x14ac:dyDescent="0.25">
      <c r="B9" s="60"/>
      <c r="D9" s="60"/>
      <c r="F9" s="60"/>
      <c r="H9" s="60"/>
      <c r="J9" s="60"/>
      <c r="L9" s="60"/>
      <c r="N9" s="60"/>
      <c r="P9" s="60"/>
      <c r="R9" s="60"/>
      <c r="T9" s="60"/>
      <c r="V9" s="24"/>
      <c r="W9" s="60"/>
      <c r="Y9" s="60"/>
      <c r="AA9" s="60"/>
      <c r="AC9" s="60"/>
      <c r="AE9" s="60"/>
      <c r="AG9" s="60"/>
      <c r="AI9" s="60"/>
      <c r="AK9" s="60"/>
      <c r="AM9" s="60"/>
      <c r="AO9" s="60"/>
      <c r="AR9" s="60"/>
      <c r="AT9" s="60"/>
      <c r="AV9" s="60"/>
      <c r="AX9" s="60"/>
      <c r="AZ9" s="60"/>
      <c r="BB9" s="60"/>
      <c r="BD9" s="60"/>
      <c r="BF9" s="60"/>
      <c r="BH9" s="60"/>
      <c r="BK9" s="60"/>
      <c r="BM9" s="60"/>
      <c r="BO9" s="60"/>
      <c r="BQ9" s="60"/>
      <c r="BS9" s="60"/>
      <c r="BU9" s="60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</row>
    <row r="10" spans="1:100" s="20" customFormat="1" x14ac:dyDescent="0.25">
      <c r="A10" s="20" t="s">
        <v>23</v>
      </c>
      <c r="B10" s="84">
        <v>348.04303936938101</v>
      </c>
      <c r="C10" s="83"/>
      <c r="D10" s="84">
        <v>413.29180316900801</v>
      </c>
      <c r="E10" s="83"/>
      <c r="F10" s="84">
        <v>74.028700983843905</v>
      </c>
      <c r="G10" s="83"/>
      <c r="H10" s="84">
        <v>72.145527331027907</v>
      </c>
      <c r="I10" s="83"/>
      <c r="J10" s="84">
        <v>75.8078604374588</v>
      </c>
      <c r="K10" s="83"/>
      <c r="L10" s="84">
        <v>322.26719786814999</v>
      </c>
      <c r="M10" s="83"/>
      <c r="N10" s="84">
        <v>370.85194938080298</v>
      </c>
      <c r="O10" s="83"/>
      <c r="P10" s="84">
        <v>387.34588278190301</v>
      </c>
      <c r="Q10" s="83"/>
      <c r="R10" s="84">
        <v>388.13731353996002</v>
      </c>
      <c r="S10" s="83"/>
      <c r="T10" s="84">
        <v>396.10114864221799</v>
      </c>
      <c r="U10" s="83"/>
      <c r="V10" s="31" t="s">
        <v>23</v>
      </c>
      <c r="W10" s="84">
        <v>425.06292884335397</v>
      </c>
      <c r="X10" s="83"/>
      <c r="Y10" s="84">
        <v>466.54190225737301</v>
      </c>
      <c r="Z10" s="83"/>
      <c r="AA10" s="84">
        <v>499.599374912364</v>
      </c>
      <c r="AB10" s="83"/>
      <c r="AC10" s="84">
        <v>528.28336628098998</v>
      </c>
      <c r="AD10" s="83"/>
      <c r="AE10" s="84">
        <v>562.09289271059095</v>
      </c>
      <c r="AF10" s="83"/>
      <c r="AG10" s="84">
        <v>600.33955369140199</v>
      </c>
      <c r="AH10" s="83"/>
      <c r="AI10" s="84">
        <v>652.74911938231401</v>
      </c>
      <c r="AJ10" s="83"/>
      <c r="AK10" s="84">
        <v>711.39334448632405</v>
      </c>
      <c r="AL10" s="83"/>
      <c r="AM10" s="84">
        <v>791.42171311454103</v>
      </c>
      <c r="AN10" s="83"/>
      <c r="AO10" s="84">
        <v>899.48616960394395</v>
      </c>
      <c r="AP10" s="83"/>
      <c r="AQ10" s="31" t="s">
        <v>23</v>
      </c>
      <c r="AR10" s="84">
        <v>219.778922910657</v>
      </c>
      <c r="AS10" s="71"/>
      <c r="AT10" s="84">
        <v>234.11200815323801</v>
      </c>
      <c r="AU10" s="71"/>
      <c r="AV10" s="84">
        <v>248.87846111726401</v>
      </c>
      <c r="AW10" s="71"/>
      <c r="AX10" s="84">
        <v>273.48128396624003</v>
      </c>
      <c r="AY10" s="71"/>
      <c r="AZ10" s="84">
        <v>295.57584380655697</v>
      </c>
      <c r="BA10" s="71"/>
      <c r="BB10" s="84">
        <v>330.00866995147697</v>
      </c>
      <c r="BC10" s="71"/>
      <c r="BD10" s="84">
        <v>377.552468007313</v>
      </c>
      <c r="BE10" s="71"/>
      <c r="BF10" s="84">
        <v>429.71581769437</v>
      </c>
      <c r="BG10" s="71"/>
      <c r="BH10" s="84">
        <v>493.70768442219003</v>
      </c>
      <c r="BI10" s="15"/>
      <c r="BJ10" s="31" t="s">
        <v>23</v>
      </c>
      <c r="BK10" s="84">
        <v>555.76766525507298</v>
      </c>
      <c r="BL10" s="83"/>
      <c r="BM10" s="84">
        <v>605.65166436269806</v>
      </c>
      <c r="BN10" s="83"/>
      <c r="BO10" s="84">
        <v>655.56466370474595</v>
      </c>
      <c r="BP10" s="83"/>
      <c r="BQ10" s="84">
        <v>708.34702679770896</v>
      </c>
      <c r="BR10" s="83"/>
      <c r="BS10" s="84">
        <v>771.90679356744295</v>
      </c>
      <c r="BT10" s="83"/>
      <c r="BU10" s="84">
        <v>910.88889946233996</v>
      </c>
      <c r="BV10" s="15"/>
    </row>
    <row r="11" spans="1:100" s="20" customFormat="1" x14ac:dyDescent="0.25">
      <c r="A11" s="20" t="s">
        <v>24</v>
      </c>
      <c r="B11" s="84">
        <v>353.12368774846601</v>
      </c>
      <c r="C11" s="83"/>
      <c r="D11" s="84">
        <v>424.18622031705598</v>
      </c>
      <c r="E11" s="83"/>
      <c r="F11" s="84">
        <v>68.516014346512193</v>
      </c>
      <c r="G11" s="83"/>
      <c r="H11" s="84">
        <v>66.813091354796001</v>
      </c>
      <c r="I11" s="83"/>
      <c r="J11" s="84">
        <v>70.146431988865402</v>
      </c>
      <c r="K11" s="83"/>
      <c r="L11" s="84">
        <v>304.99099341999698</v>
      </c>
      <c r="M11" s="83"/>
      <c r="N11" s="84">
        <v>353.67731482015398</v>
      </c>
      <c r="O11" s="83"/>
      <c r="P11" s="84">
        <v>370.176350310754</v>
      </c>
      <c r="Q11" s="83"/>
      <c r="R11" s="84">
        <v>372.32524793476199</v>
      </c>
      <c r="S11" s="83"/>
      <c r="T11" s="84">
        <v>384.56394575558198</v>
      </c>
      <c r="U11" s="83"/>
      <c r="V11" s="31" t="s">
        <v>24</v>
      </c>
      <c r="W11" s="84">
        <v>422.32823384020702</v>
      </c>
      <c r="X11" s="83"/>
      <c r="Y11" s="84">
        <v>473.81829192578198</v>
      </c>
      <c r="Z11" s="83"/>
      <c r="AA11" s="84">
        <v>513.01418488316301</v>
      </c>
      <c r="AB11" s="83"/>
      <c r="AC11" s="84">
        <v>544.10945267080604</v>
      </c>
      <c r="AD11" s="83"/>
      <c r="AE11" s="84">
        <v>579.85728456827405</v>
      </c>
      <c r="AF11" s="83"/>
      <c r="AG11" s="84">
        <v>624.53312725867704</v>
      </c>
      <c r="AH11" s="83"/>
      <c r="AI11" s="84">
        <v>673.83497760073499</v>
      </c>
      <c r="AJ11" s="83"/>
      <c r="AK11" s="84">
        <v>745.41951266411002</v>
      </c>
      <c r="AL11" s="83"/>
      <c r="AM11" s="84">
        <v>829.10454657522996</v>
      </c>
      <c r="AN11" s="83"/>
      <c r="AO11" s="84">
        <v>942.03628233141899</v>
      </c>
      <c r="AP11" s="83"/>
      <c r="AQ11" s="31" t="s">
        <v>24</v>
      </c>
      <c r="AR11" s="84">
        <v>204.03138965401999</v>
      </c>
      <c r="AS11" s="71"/>
      <c r="AT11" s="84">
        <v>222.733203014964</v>
      </c>
      <c r="AU11" s="71"/>
      <c r="AV11" s="84">
        <v>242.29268631446899</v>
      </c>
      <c r="AW11" s="71"/>
      <c r="AX11" s="84">
        <v>265.29572510187199</v>
      </c>
      <c r="AY11" s="71"/>
      <c r="AZ11" s="84">
        <v>287.36206502466598</v>
      </c>
      <c r="BA11" s="71"/>
      <c r="BB11" s="84">
        <v>327.67104870685</v>
      </c>
      <c r="BC11" s="71"/>
      <c r="BD11" s="84">
        <v>379.53019848843002</v>
      </c>
      <c r="BE11" s="71"/>
      <c r="BF11" s="84">
        <v>446.70437132766199</v>
      </c>
      <c r="BG11" s="71"/>
      <c r="BH11" s="84">
        <v>510.81077403374201</v>
      </c>
      <c r="BI11" s="15"/>
      <c r="BJ11" s="31" t="s">
        <v>24</v>
      </c>
      <c r="BK11" s="84">
        <v>573.09659712263897</v>
      </c>
      <c r="BL11" s="83"/>
      <c r="BM11" s="84">
        <v>626.90787720922901</v>
      </c>
      <c r="BN11" s="83"/>
      <c r="BO11" s="84">
        <v>673.68701656251403</v>
      </c>
      <c r="BP11" s="83"/>
      <c r="BQ11" s="84">
        <v>728.56069231264405</v>
      </c>
      <c r="BR11" s="83"/>
      <c r="BS11" s="84">
        <v>795.532279699073</v>
      </c>
      <c r="BT11" s="83"/>
      <c r="BU11" s="84">
        <v>877.05006961274705</v>
      </c>
      <c r="BV11" s="15"/>
    </row>
    <row r="12" spans="1:100" s="20" customFormat="1" x14ac:dyDescent="0.25">
      <c r="A12" s="20" t="s">
        <v>25</v>
      </c>
      <c r="B12" s="84">
        <v>274.48508524516399</v>
      </c>
      <c r="C12" s="83"/>
      <c r="D12" s="84">
        <v>339.58570795415699</v>
      </c>
      <c r="E12" s="83"/>
      <c r="F12" s="84">
        <v>50.645030913149199</v>
      </c>
      <c r="G12" s="83"/>
      <c r="H12" s="84">
        <v>48.791694481000398</v>
      </c>
      <c r="I12" s="83"/>
      <c r="J12" s="84">
        <v>52.415186224959697</v>
      </c>
      <c r="K12" s="83"/>
      <c r="L12" s="84">
        <v>242.596840959714</v>
      </c>
      <c r="M12" s="83"/>
      <c r="N12" s="84">
        <v>285.02258161641402</v>
      </c>
      <c r="O12" s="83"/>
      <c r="P12" s="84">
        <v>300.92207017480399</v>
      </c>
      <c r="Q12" s="83"/>
      <c r="R12" s="84">
        <v>304.50772720596598</v>
      </c>
      <c r="S12" s="83"/>
      <c r="T12" s="84">
        <v>312.01530198502701</v>
      </c>
      <c r="U12" s="83"/>
      <c r="V12" s="31" t="s">
        <v>25</v>
      </c>
      <c r="W12" s="84">
        <v>353.859531212962</v>
      </c>
      <c r="X12" s="83"/>
      <c r="Y12" s="84">
        <v>389.28820088792799</v>
      </c>
      <c r="Z12" s="83"/>
      <c r="AA12" s="84">
        <v>423.61202157718998</v>
      </c>
      <c r="AB12" s="83"/>
      <c r="AC12" s="84">
        <v>447.43092670192999</v>
      </c>
      <c r="AD12" s="83"/>
      <c r="AE12" s="84">
        <v>469.82436753065298</v>
      </c>
      <c r="AF12" s="83"/>
      <c r="AG12" s="84">
        <v>514.50828043058198</v>
      </c>
      <c r="AH12" s="83"/>
      <c r="AI12" s="84">
        <v>570.583239300949</v>
      </c>
      <c r="AJ12" s="83"/>
      <c r="AK12" s="84">
        <v>630.38533980032798</v>
      </c>
      <c r="AL12" s="83"/>
      <c r="AM12" s="84">
        <v>716.42205275659501</v>
      </c>
      <c r="AN12" s="83"/>
      <c r="AO12" s="84">
        <v>816.51557614360195</v>
      </c>
      <c r="AP12" s="83"/>
      <c r="AQ12" s="31" t="s">
        <v>25</v>
      </c>
      <c r="AR12" s="84">
        <v>170.878206466129</v>
      </c>
      <c r="AS12" s="71"/>
      <c r="AT12" s="84">
        <v>180.30750662729801</v>
      </c>
      <c r="AU12" s="71"/>
      <c r="AV12" s="84">
        <v>197.373637470852</v>
      </c>
      <c r="AW12" s="71"/>
      <c r="AX12" s="84">
        <v>219.83386519989099</v>
      </c>
      <c r="AY12" s="71"/>
      <c r="AZ12" s="84">
        <v>244.33527993325899</v>
      </c>
      <c r="BA12" s="71"/>
      <c r="BB12" s="84">
        <v>272.353120563647</v>
      </c>
      <c r="BC12" s="71"/>
      <c r="BD12" s="84">
        <v>318.97928690190298</v>
      </c>
      <c r="BE12" s="71"/>
      <c r="BF12" s="84">
        <v>379.32178267737697</v>
      </c>
      <c r="BG12" s="71"/>
      <c r="BH12" s="84">
        <v>431.92056074766401</v>
      </c>
      <c r="BI12" s="15"/>
      <c r="BJ12" s="31" t="s">
        <v>25</v>
      </c>
      <c r="BK12" s="84">
        <v>477.32570856714</v>
      </c>
      <c r="BL12" s="83"/>
      <c r="BM12" s="84">
        <v>524.22451063333199</v>
      </c>
      <c r="BN12" s="83"/>
      <c r="BO12" s="84">
        <v>558.98636474312195</v>
      </c>
      <c r="BP12" s="83"/>
      <c r="BQ12" s="84">
        <v>627.44013363169302</v>
      </c>
      <c r="BR12" s="83"/>
      <c r="BS12" s="84">
        <v>697.76253586555504</v>
      </c>
      <c r="BT12" s="83"/>
      <c r="BU12" s="84">
        <v>752.276549775636</v>
      </c>
      <c r="BV12" s="15"/>
    </row>
    <row r="13" spans="1:100" s="20" customFormat="1" x14ac:dyDescent="0.25">
      <c r="A13" s="20" t="s">
        <v>26</v>
      </c>
      <c r="B13" s="84">
        <v>286.00985101110501</v>
      </c>
      <c r="C13" s="83"/>
      <c r="D13" s="84">
        <v>352.37219559777799</v>
      </c>
      <c r="E13" s="83"/>
      <c r="F13" s="84">
        <v>54.988410229369897</v>
      </c>
      <c r="G13" s="83"/>
      <c r="H13" s="84">
        <v>52.495270558159298</v>
      </c>
      <c r="I13" s="83"/>
      <c r="J13" s="84">
        <v>57.432348334551499</v>
      </c>
      <c r="K13" s="83"/>
      <c r="L13" s="84">
        <v>263.57572892040997</v>
      </c>
      <c r="M13" s="83"/>
      <c r="N13" s="84">
        <v>310.369468369468</v>
      </c>
      <c r="O13" s="83"/>
      <c r="P13" s="84">
        <v>300.26431372549001</v>
      </c>
      <c r="Q13" s="83"/>
      <c r="R13" s="84">
        <v>295.56571574121199</v>
      </c>
      <c r="S13" s="83"/>
      <c r="T13" s="84">
        <v>322.21816770186302</v>
      </c>
      <c r="U13" s="83"/>
      <c r="V13" s="31" t="s">
        <v>26</v>
      </c>
      <c r="W13" s="84">
        <v>333.00643316654799</v>
      </c>
      <c r="X13" s="83"/>
      <c r="Y13" s="84">
        <v>374.38634237605203</v>
      </c>
      <c r="Z13" s="83"/>
      <c r="AA13" s="84">
        <v>402.075465690177</v>
      </c>
      <c r="AB13" s="83"/>
      <c r="AC13" s="84">
        <v>450.669301452426</v>
      </c>
      <c r="AD13" s="83"/>
      <c r="AE13" s="84">
        <v>502.45823549144598</v>
      </c>
      <c r="AF13" s="83"/>
      <c r="AG13" s="84">
        <v>519.57677419354798</v>
      </c>
      <c r="AH13" s="83"/>
      <c r="AI13" s="84">
        <v>590.60900814566401</v>
      </c>
      <c r="AJ13" s="83"/>
      <c r="AK13" s="84">
        <v>688.35267857142901</v>
      </c>
      <c r="AL13" s="83"/>
      <c r="AM13" s="84">
        <v>706.57293692692394</v>
      </c>
      <c r="AN13" s="83"/>
      <c r="AO13" s="84">
        <v>800.41924398625395</v>
      </c>
      <c r="AP13" s="83"/>
      <c r="AQ13" s="31" t="s">
        <v>26</v>
      </c>
      <c r="AR13" s="84">
        <v>175.20545454545501</v>
      </c>
      <c r="AS13" s="71"/>
      <c r="AT13" s="84">
        <v>195.87747989276099</v>
      </c>
      <c r="AU13" s="71"/>
      <c r="AV13" s="84">
        <v>200.59638080251801</v>
      </c>
      <c r="AW13" s="71"/>
      <c r="AX13" s="84">
        <v>216.14956377233099</v>
      </c>
      <c r="AY13" s="71"/>
      <c r="AZ13" s="84">
        <v>232.62711544510901</v>
      </c>
      <c r="BA13" s="71"/>
      <c r="BB13" s="84">
        <v>274.611045828437</v>
      </c>
      <c r="BC13" s="71"/>
      <c r="BD13" s="84">
        <v>336.29479528105497</v>
      </c>
      <c r="BE13" s="71"/>
      <c r="BF13" s="84">
        <v>380.77713720968501</v>
      </c>
      <c r="BG13" s="71"/>
      <c r="BH13" s="84">
        <v>429.83556554892903</v>
      </c>
      <c r="BI13" s="15"/>
      <c r="BJ13" s="31" t="s">
        <v>26</v>
      </c>
      <c r="BK13" s="84">
        <v>507.301093560146</v>
      </c>
      <c r="BL13" s="83"/>
      <c r="BM13" s="84">
        <v>535.97700205338799</v>
      </c>
      <c r="BN13" s="83"/>
      <c r="BO13" s="84">
        <v>573.64485981308405</v>
      </c>
      <c r="BP13" s="83"/>
      <c r="BQ13" s="84">
        <v>651.42334739803096</v>
      </c>
      <c r="BR13" s="83"/>
      <c r="BS13" s="84">
        <v>719.54565701559</v>
      </c>
      <c r="BT13" s="83"/>
      <c r="BU13" s="84">
        <v>796.89075630252103</v>
      </c>
      <c r="BV13" s="15"/>
    </row>
    <row r="14" spans="1:100" s="20" customFormat="1" x14ac:dyDescent="0.25">
      <c r="A14" s="20" t="s">
        <v>27</v>
      </c>
      <c r="B14" s="84">
        <v>307.35812621063798</v>
      </c>
      <c r="C14" s="83"/>
      <c r="D14" s="84">
        <v>379.39013142392798</v>
      </c>
      <c r="E14" s="83"/>
      <c r="F14" s="84">
        <v>63.923358198040098</v>
      </c>
      <c r="G14" s="83"/>
      <c r="H14" s="84">
        <v>61.494906522642303</v>
      </c>
      <c r="I14" s="83"/>
      <c r="J14" s="84">
        <v>66.246935173554206</v>
      </c>
      <c r="K14" s="83"/>
      <c r="L14" s="84">
        <v>301.78779787249402</v>
      </c>
      <c r="M14" s="83"/>
      <c r="N14" s="84">
        <v>354.85654107184598</v>
      </c>
      <c r="O14" s="83"/>
      <c r="P14" s="84">
        <v>352.27615658362998</v>
      </c>
      <c r="Q14" s="83"/>
      <c r="R14" s="84">
        <v>356.25439940375099</v>
      </c>
      <c r="S14" s="83"/>
      <c r="T14" s="84">
        <v>367.71143194685197</v>
      </c>
      <c r="U14" s="83"/>
      <c r="V14" s="31" t="s">
        <v>27</v>
      </c>
      <c r="W14" s="84">
        <v>397.77237371479703</v>
      </c>
      <c r="X14" s="83"/>
      <c r="Y14" s="84">
        <v>432.98155263634402</v>
      </c>
      <c r="Z14" s="83"/>
      <c r="AA14" s="84">
        <v>457.86600152428502</v>
      </c>
      <c r="AB14" s="83"/>
      <c r="AC14" s="84">
        <v>484.54606355729402</v>
      </c>
      <c r="AD14" s="83"/>
      <c r="AE14" s="84">
        <v>505.529630317667</v>
      </c>
      <c r="AF14" s="83"/>
      <c r="AG14" s="84">
        <v>556.30672003370501</v>
      </c>
      <c r="AH14" s="83"/>
      <c r="AI14" s="84">
        <v>599.54719999999998</v>
      </c>
      <c r="AJ14" s="83"/>
      <c r="AK14" s="84">
        <v>639.20777988614805</v>
      </c>
      <c r="AL14" s="83"/>
      <c r="AM14" s="84">
        <v>700.11212246586695</v>
      </c>
      <c r="AN14" s="83"/>
      <c r="AO14" s="84">
        <v>782.26632673073198</v>
      </c>
      <c r="AP14" s="83"/>
      <c r="AQ14" s="31" t="s">
        <v>27</v>
      </c>
      <c r="AR14" s="84">
        <v>215.22776644887401</v>
      </c>
      <c r="AS14" s="71"/>
      <c r="AT14" s="84">
        <v>238.21176822541699</v>
      </c>
      <c r="AU14" s="71"/>
      <c r="AV14" s="84">
        <v>254.09924914253901</v>
      </c>
      <c r="AW14" s="71"/>
      <c r="AX14" s="84">
        <v>265.24628846204399</v>
      </c>
      <c r="AY14" s="71"/>
      <c r="AZ14" s="84">
        <v>286.97669554403001</v>
      </c>
      <c r="BA14" s="71"/>
      <c r="BB14" s="84">
        <v>322.88129772864801</v>
      </c>
      <c r="BC14" s="71"/>
      <c r="BD14" s="84">
        <v>370.21316649133502</v>
      </c>
      <c r="BE14" s="71"/>
      <c r="BF14" s="84">
        <v>422.70751745012001</v>
      </c>
      <c r="BG14" s="71"/>
      <c r="BH14" s="84">
        <v>480.01109449354198</v>
      </c>
      <c r="BI14" s="15"/>
      <c r="BJ14" s="31" t="s">
        <v>27</v>
      </c>
      <c r="BK14" s="84">
        <v>506.23393868385102</v>
      </c>
      <c r="BL14" s="83"/>
      <c r="BM14" s="84">
        <v>553.09290060851902</v>
      </c>
      <c r="BN14" s="83"/>
      <c r="BO14" s="84">
        <v>602.27126872298902</v>
      </c>
      <c r="BP14" s="83"/>
      <c r="BQ14" s="84">
        <v>662.60662251655594</v>
      </c>
      <c r="BR14" s="83"/>
      <c r="BS14" s="84">
        <v>728.84224598930496</v>
      </c>
      <c r="BT14" s="83"/>
      <c r="BU14" s="84">
        <v>789.11754684838195</v>
      </c>
      <c r="BV14" s="15"/>
    </row>
    <row r="15" spans="1:100" s="20" customFormat="1" x14ac:dyDescent="0.25">
      <c r="A15" s="20" t="s">
        <v>28</v>
      </c>
      <c r="B15" s="84">
        <v>275.75720320810802</v>
      </c>
      <c r="C15" s="83"/>
      <c r="D15" s="84">
        <v>344.34194190582701</v>
      </c>
      <c r="E15" s="83"/>
      <c r="F15" s="84">
        <v>52.339870927120998</v>
      </c>
      <c r="G15" s="83"/>
      <c r="H15" s="84">
        <v>51.132580707354201</v>
      </c>
      <c r="I15" s="83"/>
      <c r="J15" s="84">
        <v>53.499156621549297</v>
      </c>
      <c r="K15" s="83"/>
      <c r="L15" s="84">
        <v>267.94669673517501</v>
      </c>
      <c r="M15" s="83"/>
      <c r="N15" s="84">
        <v>282.600512462148</v>
      </c>
      <c r="O15" s="83"/>
      <c r="P15" s="84">
        <v>312.08661564308397</v>
      </c>
      <c r="Q15" s="83"/>
      <c r="R15" s="84">
        <v>316.71926340494701</v>
      </c>
      <c r="S15" s="83"/>
      <c r="T15" s="84">
        <v>333.65714285714301</v>
      </c>
      <c r="U15" s="83"/>
      <c r="V15" s="31" t="s">
        <v>28</v>
      </c>
      <c r="W15" s="84">
        <v>360.097995545657</v>
      </c>
      <c r="X15" s="83"/>
      <c r="Y15" s="84">
        <v>386.42404006677799</v>
      </c>
      <c r="Z15" s="83"/>
      <c r="AA15" s="84">
        <v>441.46160566935202</v>
      </c>
      <c r="AB15" s="83"/>
      <c r="AC15" s="84">
        <v>473.80576809888203</v>
      </c>
      <c r="AD15" s="83"/>
      <c r="AE15" s="84">
        <v>507.863960504663</v>
      </c>
      <c r="AF15" s="83"/>
      <c r="AG15" s="84">
        <v>551.95696721311504</v>
      </c>
      <c r="AH15" s="83"/>
      <c r="AI15" s="84">
        <v>617.32431986809604</v>
      </c>
      <c r="AJ15" s="83"/>
      <c r="AK15" s="84">
        <v>644.736722133576</v>
      </c>
      <c r="AL15" s="83"/>
      <c r="AM15" s="84">
        <v>747.876494023904</v>
      </c>
      <c r="AN15" s="83"/>
      <c r="AO15" s="84">
        <v>821.61420698101699</v>
      </c>
      <c r="AP15" s="83"/>
      <c r="AQ15" s="31" t="s">
        <v>28</v>
      </c>
      <c r="AR15" s="84">
        <v>169.254407245674</v>
      </c>
      <c r="AS15" s="71"/>
      <c r="AT15" s="84">
        <v>168.70515372705199</v>
      </c>
      <c r="AU15" s="71"/>
      <c r="AV15" s="84">
        <v>210.82871268540001</v>
      </c>
      <c r="AW15" s="71"/>
      <c r="AX15" s="84">
        <v>212.397711795151</v>
      </c>
      <c r="AY15" s="71"/>
      <c r="AZ15" s="84">
        <v>241.90338395312699</v>
      </c>
      <c r="BA15" s="71"/>
      <c r="BB15" s="84">
        <v>267.83296703296702</v>
      </c>
      <c r="BC15" s="71"/>
      <c r="BD15" s="84">
        <v>305.40789774024199</v>
      </c>
      <c r="BE15" s="71"/>
      <c r="BF15" s="84">
        <v>393.084699219085</v>
      </c>
      <c r="BG15" s="71"/>
      <c r="BH15" s="84">
        <v>454.08779395296801</v>
      </c>
      <c r="BI15" s="15"/>
      <c r="BJ15" s="31" t="s">
        <v>28</v>
      </c>
      <c r="BK15" s="84">
        <v>487.510215910738</v>
      </c>
      <c r="BL15" s="83"/>
      <c r="BM15" s="84">
        <v>523.47774480712201</v>
      </c>
      <c r="BN15" s="83"/>
      <c r="BO15" s="84">
        <v>569.68267959453499</v>
      </c>
      <c r="BP15" s="83"/>
      <c r="BQ15" s="84">
        <v>599.54744525547403</v>
      </c>
      <c r="BR15" s="83"/>
      <c r="BS15" s="84">
        <v>803.17029449423796</v>
      </c>
      <c r="BT15" s="83"/>
      <c r="BU15" s="84">
        <v>778.00336134453801</v>
      </c>
      <c r="BV15" s="15"/>
    </row>
    <row r="16" spans="1:100" s="20" customFormat="1" x14ac:dyDescent="0.25">
      <c r="A16" s="20" t="s">
        <v>29</v>
      </c>
      <c r="B16" s="84">
        <v>274.60251740553298</v>
      </c>
      <c r="C16" s="83"/>
      <c r="D16" s="84">
        <v>334.551330798479</v>
      </c>
      <c r="E16" s="83"/>
      <c r="F16" s="84">
        <v>55.8460984825766</v>
      </c>
      <c r="G16" s="83"/>
      <c r="H16" s="84">
        <v>54.571859317238399</v>
      </c>
      <c r="I16" s="83"/>
      <c r="J16" s="84">
        <v>57.041439835713</v>
      </c>
      <c r="K16" s="83"/>
      <c r="L16" s="84">
        <v>261.00420588824397</v>
      </c>
      <c r="M16" s="83"/>
      <c r="N16" s="84">
        <v>287.58236092265901</v>
      </c>
      <c r="O16" s="83"/>
      <c r="P16" s="84">
        <v>303.27413376309403</v>
      </c>
      <c r="Q16" s="83"/>
      <c r="R16" s="84">
        <v>311.95993125460302</v>
      </c>
      <c r="S16" s="83"/>
      <c r="T16" s="84">
        <v>322.310797821211</v>
      </c>
      <c r="U16" s="83"/>
      <c r="V16" s="31" t="s">
        <v>29</v>
      </c>
      <c r="W16" s="84">
        <v>360.09079990391501</v>
      </c>
      <c r="X16" s="83"/>
      <c r="Y16" s="84">
        <v>392.19952063224702</v>
      </c>
      <c r="Z16" s="83"/>
      <c r="AA16" s="84">
        <v>425.74039076376602</v>
      </c>
      <c r="AB16" s="83"/>
      <c r="AC16" s="84">
        <v>437.337962094202</v>
      </c>
      <c r="AD16" s="83"/>
      <c r="AE16" s="84">
        <v>501.38489047831899</v>
      </c>
      <c r="AF16" s="83"/>
      <c r="AG16" s="84">
        <v>528.18561484918803</v>
      </c>
      <c r="AH16" s="83"/>
      <c r="AI16" s="84">
        <v>546.55990783410095</v>
      </c>
      <c r="AJ16" s="83"/>
      <c r="AK16" s="84">
        <v>602.899260823654</v>
      </c>
      <c r="AL16" s="83"/>
      <c r="AM16" s="84">
        <v>734.27256637168102</v>
      </c>
      <c r="AN16" s="83"/>
      <c r="AO16" s="84">
        <v>766.55969191270901</v>
      </c>
      <c r="AP16" s="83"/>
      <c r="AQ16" s="31" t="s">
        <v>29</v>
      </c>
      <c r="AR16" s="84">
        <v>170.80078732000399</v>
      </c>
      <c r="AS16" s="71"/>
      <c r="AT16" s="84">
        <v>162.58119880379701</v>
      </c>
      <c r="AU16" s="71"/>
      <c r="AV16" s="84">
        <v>185.94793566572699</v>
      </c>
      <c r="AW16" s="71"/>
      <c r="AX16" s="84">
        <v>198.58486084345401</v>
      </c>
      <c r="AY16" s="71"/>
      <c r="AZ16" s="84">
        <v>237.02963184675201</v>
      </c>
      <c r="BA16" s="71"/>
      <c r="BB16" s="84">
        <v>285.74433188615501</v>
      </c>
      <c r="BC16" s="71"/>
      <c r="BD16" s="84">
        <v>312.120217938954</v>
      </c>
      <c r="BE16" s="71"/>
      <c r="BF16" s="84">
        <v>360.99894625922002</v>
      </c>
      <c r="BG16" s="71"/>
      <c r="BH16" s="84">
        <v>429.24762519597903</v>
      </c>
      <c r="BI16" s="15"/>
      <c r="BJ16" s="31" t="s">
        <v>29</v>
      </c>
      <c r="BK16" s="84">
        <v>477.01686972821</v>
      </c>
      <c r="BL16" s="83"/>
      <c r="BM16" s="84">
        <v>526.19009675583402</v>
      </c>
      <c r="BN16" s="83"/>
      <c r="BO16" s="84">
        <v>572.12648510327199</v>
      </c>
      <c r="BP16" s="83"/>
      <c r="BQ16" s="84">
        <v>623.23517382413104</v>
      </c>
      <c r="BR16" s="83"/>
      <c r="BS16" s="84">
        <v>699.978798586572</v>
      </c>
      <c r="BT16" s="83"/>
      <c r="BU16" s="84">
        <v>791.142857142857</v>
      </c>
      <c r="BV16" s="15"/>
    </row>
    <row r="17" spans="1:74" s="20" customFormat="1" x14ac:dyDescent="0.25">
      <c r="A17" s="20" t="s">
        <v>30</v>
      </c>
      <c r="B17" s="84">
        <v>310.12905550622202</v>
      </c>
      <c r="C17" s="83"/>
      <c r="D17" s="84">
        <v>379.23147534491801</v>
      </c>
      <c r="E17" s="83"/>
      <c r="F17" s="84">
        <v>65.169495325645102</v>
      </c>
      <c r="G17" s="83"/>
      <c r="H17" s="84">
        <v>61.207030542189301</v>
      </c>
      <c r="I17" s="83"/>
      <c r="J17" s="84">
        <v>68.889098881161203</v>
      </c>
      <c r="K17" s="83"/>
      <c r="L17" s="84">
        <v>308.26916136385199</v>
      </c>
      <c r="M17" s="83"/>
      <c r="N17" s="84">
        <v>374.95799591311601</v>
      </c>
      <c r="O17" s="83"/>
      <c r="P17" s="84">
        <v>351.82725060827198</v>
      </c>
      <c r="Q17" s="83"/>
      <c r="R17" s="84">
        <v>334.10120429875201</v>
      </c>
      <c r="S17" s="83"/>
      <c r="T17" s="84">
        <v>362.45324779470701</v>
      </c>
      <c r="U17" s="83"/>
      <c r="V17" s="31" t="s">
        <v>30</v>
      </c>
      <c r="W17" s="84">
        <v>374.73835863133502</v>
      </c>
      <c r="X17" s="83"/>
      <c r="Y17" s="84">
        <v>430.047919293821</v>
      </c>
      <c r="Z17" s="83"/>
      <c r="AA17" s="84">
        <v>433.79577631891198</v>
      </c>
      <c r="AB17" s="83"/>
      <c r="AC17" s="84">
        <v>444.59010989011</v>
      </c>
      <c r="AD17" s="83"/>
      <c r="AE17" s="84">
        <v>478.05503203920102</v>
      </c>
      <c r="AF17" s="83"/>
      <c r="AG17" s="84">
        <v>530.90534378989605</v>
      </c>
      <c r="AH17" s="83"/>
      <c r="AI17" s="84">
        <v>570.27149034911895</v>
      </c>
      <c r="AJ17" s="83"/>
      <c r="AK17" s="84">
        <v>637.87255965292798</v>
      </c>
      <c r="AL17" s="83"/>
      <c r="AM17" s="84">
        <v>720.583527221964</v>
      </c>
      <c r="AN17" s="83"/>
      <c r="AO17" s="84">
        <v>809.12587701196901</v>
      </c>
      <c r="AP17" s="83"/>
      <c r="AQ17" s="31" t="s">
        <v>30</v>
      </c>
      <c r="AR17" s="84">
        <v>210.81236028928299</v>
      </c>
      <c r="AS17" s="71"/>
      <c r="AT17" s="84">
        <v>241.329387990762</v>
      </c>
      <c r="AU17" s="71"/>
      <c r="AV17" s="84">
        <v>254.41832292258201</v>
      </c>
      <c r="AW17" s="71"/>
      <c r="AX17" s="84">
        <v>243.81194409148699</v>
      </c>
      <c r="AY17" s="71"/>
      <c r="AZ17" s="84">
        <v>264.757963517561</v>
      </c>
      <c r="BA17" s="71"/>
      <c r="BB17" s="84">
        <v>292.65719538693003</v>
      </c>
      <c r="BC17" s="71"/>
      <c r="BD17" s="84">
        <v>337.64080424324698</v>
      </c>
      <c r="BE17" s="71"/>
      <c r="BF17" s="84">
        <v>395.70122597245302</v>
      </c>
      <c r="BG17" s="71"/>
      <c r="BH17" s="84">
        <v>441.16114040575599</v>
      </c>
      <c r="BI17" s="15"/>
      <c r="BJ17" s="31" t="s">
        <v>30</v>
      </c>
      <c r="BK17" s="84">
        <v>513.18772843061197</v>
      </c>
      <c r="BL17" s="83"/>
      <c r="BM17" s="84">
        <v>547.140157480315</v>
      </c>
      <c r="BN17" s="83"/>
      <c r="BO17" s="84">
        <v>589.24609078487902</v>
      </c>
      <c r="BP17" s="83"/>
      <c r="BQ17" s="84">
        <v>633.66119733924597</v>
      </c>
      <c r="BR17" s="83"/>
      <c r="BS17" s="84">
        <v>639.94142259414195</v>
      </c>
      <c r="BT17" s="83"/>
      <c r="BU17" s="84">
        <v>747.06666666666695</v>
      </c>
      <c r="BV17" s="15"/>
    </row>
    <row r="18" spans="1:74" s="20" customFormat="1" x14ac:dyDescent="0.25">
      <c r="A18" s="20" t="s">
        <v>31</v>
      </c>
      <c r="B18" s="84">
        <v>298.39255323398999</v>
      </c>
      <c r="C18" s="83"/>
      <c r="D18" s="84">
        <v>361.854307033287</v>
      </c>
      <c r="E18" s="83"/>
      <c r="F18" s="84">
        <v>55.667209516391701</v>
      </c>
      <c r="G18" s="83"/>
      <c r="H18" s="84">
        <v>53.459804269887897</v>
      </c>
      <c r="I18" s="83"/>
      <c r="J18" s="84">
        <v>57.764117511697499</v>
      </c>
      <c r="K18" s="83"/>
      <c r="L18" s="84">
        <v>281.328866696163</v>
      </c>
      <c r="M18" s="83"/>
      <c r="N18" s="84">
        <v>323.75683092150001</v>
      </c>
      <c r="O18" s="83"/>
      <c r="P18" s="84">
        <v>337.84566185708297</v>
      </c>
      <c r="Q18" s="83"/>
      <c r="R18" s="84">
        <v>334.340168627043</v>
      </c>
      <c r="S18" s="83"/>
      <c r="T18" s="84">
        <v>348.94320096269598</v>
      </c>
      <c r="U18" s="83"/>
      <c r="V18" s="31" t="s">
        <v>31</v>
      </c>
      <c r="W18" s="84">
        <v>380.25769781807099</v>
      </c>
      <c r="X18" s="83"/>
      <c r="Y18" s="84">
        <v>418.33487511563402</v>
      </c>
      <c r="Z18" s="83"/>
      <c r="AA18" s="84">
        <v>450.90075437376299</v>
      </c>
      <c r="AB18" s="83"/>
      <c r="AC18" s="84">
        <v>477.92063999999999</v>
      </c>
      <c r="AD18" s="83"/>
      <c r="AE18" s="84">
        <v>509.61659600242302</v>
      </c>
      <c r="AF18" s="83"/>
      <c r="AG18" s="84">
        <v>562.52189371257498</v>
      </c>
      <c r="AH18" s="83"/>
      <c r="AI18" s="84">
        <v>637.66435117622996</v>
      </c>
      <c r="AJ18" s="83"/>
      <c r="AK18" s="84">
        <v>717.92852938703402</v>
      </c>
      <c r="AL18" s="83"/>
      <c r="AM18" s="84">
        <v>790.67242580465404</v>
      </c>
      <c r="AN18" s="83"/>
      <c r="AO18" s="84">
        <v>908.34063499876902</v>
      </c>
      <c r="AP18" s="83"/>
      <c r="AQ18" s="31" t="s">
        <v>31</v>
      </c>
      <c r="AR18" s="84">
        <v>192.93216924110101</v>
      </c>
      <c r="AS18" s="71"/>
      <c r="AT18" s="84">
        <v>205.25776577271799</v>
      </c>
      <c r="AU18" s="71"/>
      <c r="AV18" s="84">
        <v>220.841502343992</v>
      </c>
      <c r="AW18" s="71"/>
      <c r="AX18" s="84">
        <v>228.40115039100399</v>
      </c>
      <c r="AY18" s="71"/>
      <c r="AZ18" s="84">
        <v>254.195466908432</v>
      </c>
      <c r="BA18" s="71"/>
      <c r="BB18" s="84">
        <v>289.79883453526497</v>
      </c>
      <c r="BC18" s="71"/>
      <c r="BD18" s="84">
        <v>337.95523881580601</v>
      </c>
      <c r="BE18" s="71"/>
      <c r="BF18" s="84">
        <v>383.11368968039801</v>
      </c>
      <c r="BG18" s="71"/>
      <c r="BH18" s="84">
        <v>447.11977294229001</v>
      </c>
      <c r="BI18" s="15"/>
      <c r="BJ18" s="31" t="s">
        <v>31</v>
      </c>
      <c r="BK18" s="84">
        <v>517.00872366125395</v>
      </c>
      <c r="BL18" s="83"/>
      <c r="BM18" s="84">
        <v>555.02974723448199</v>
      </c>
      <c r="BN18" s="83"/>
      <c r="BO18" s="84">
        <v>625.07319437712101</v>
      </c>
      <c r="BP18" s="83"/>
      <c r="BQ18" s="84">
        <v>674.84682551428102</v>
      </c>
      <c r="BR18" s="83"/>
      <c r="BS18" s="84">
        <v>699.67121548714704</v>
      </c>
      <c r="BT18" s="83"/>
      <c r="BU18" s="84">
        <v>839.64251207729501</v>
      </c>
      <c r="BV18" s="15"/>
    </row>
    <row r="19" spans="1:74" s="20" customFormat="1" x14ac:dyDescent="0.25">
      <c r="A19" s="20" t="s">
        <v>32</v>
      </c>
      <c r="B19" s="84">
        <v>346.94298437602703</v>
      </c>
      <c r="C19" s="83"/>
      <c r="D19" s="84">
        <v>432.10696586396301</v>
      </c>
      <c r="E19" s="83"/>
      <c r="F19" s="84">
        <v>74.423956794212103</v>
      </c>
      <c r="G19" s="83"/>
      <c r="H19" s="84">
        <v>72.933386337191607</v>
      </c>
      <c r="I19" s="83"/>
      <c r="J19" s="84">
        <v>75.843223933050197</v>
      </c>
      <c r="K19" s="83"/>
      <c r="L19" s="84">
        <v>344.42355154491202</v>
      </c>
      <c r="M19" s="83"/>
      <c r="N19" s="84">
        <v>395.95083310570902</v>
      </c>
      <c r="O19" s="83"/>
      <c r="P19" s="84">
        <v>405.35202315039402</v>
      </c>
      <c r="Q19" s="83"/>
      <c r="R19" s="84">
        <v>415.13434262948198</v>
      </c>
      <c r="S19" s="83"/>
      <c r="T19" s="84">
        <v>416.47550252316398</v>
      </c>
      <c r="U19" s="83"/>
      <c r="V19" s="31" t="s">
        <v>32</v>
      </c>
      <c r="W19" s="84">
        <v>465.60045951992299</v>
      </c>
      <c r="X19" s="83"/>
      <c r="Y19" s="84">
        <v>518.09625528290098</v>
      </c>
      <c r="Z19" s="83"/>
      <c r="AA19" s="84">
        <v>554.51944839816099</v>
      </c>
      <c r="AB19" s="83"/>
      <c r="AC19" s="84">
        <v>563.71243005285805</v>
      </c>
      <c r="AD19" s="83"/>
      <c r="AE19" s="84">
        <v>586.75373348650203</v>
      </c>
      <c r="AF19" s="83"/>
      <c r="AG19" s="84">
        <v>627.62616145770505</v>
      </c>
      <c r="AH19" s="83"/>
      <c r="AI19" s="84">
        <v>669.27628098995899</v>
      </c>
      <c r="AJ19" s="83"/>
      <c r="AK19" s="84">
        <v>733.80691256586601</v>
      </c>
      <c r="AL19" s="83"/>
      <c r="AM19" s="84">
        <v>801.19540673550102</v>
      </c>
      <c r="AN19" s="83"/>
      <c r="AO19" s="84">
        <v>896.28251657068404</v>
      </c>
      <c r="AP19" s="83"/>
      <c r="AQ19" s="31" t="s">
        <v>32</v>
      </c>
      <c r="AR19" s="84">
        <v>233.74152024804999</v>
      </c>
      <c r="AS19" s="71"/>
      <c r="AT19" s="84">
        <v>247.883871099369</v>
      </c>
      <c r="AU19" s="71"/>
      <c r="AV19" s="84">
        <v>267.47836803861702</v>
      </c>
      <c r="AW19" s="71"/>
      <c r="AX19" s="84">
        <v>290.24761561993898</v>
      </c>
      <c r="AY19" s="71"/>
      <c r="AZ19" s="84">
        <v>315.94034180183201</v>
      </c>
      <c r="BA19" s="71"/>
      <c r="BB19" s="84">
        <v>357.31162421285501</v>
      </c>
      <c r="BC19" s="71"/>
      <c r="BD19" s="84">
        <v>417.74860173178098</v>
      </c>
      <c r="BE19" s="71"/>
      <c r="BF19" s="84">
        <v>481.688327645051</v>
      </c>
      <c r="BG19" s="71"/>
      <c r="BH19" s="84">
        <v>537.15658444719998</v>
      </c>
      <c r="BI19" s="15"/>
      <c r="BJ19" s="31" t="s">
        <v>32</v>
      </c>
      <c r="BK19" s="84">
        <v>580.944180639568</v>
      </c>
      <c r="BL19" s="83"/>
      <c r="BM19" s="84">
        <v>635.40144692160095</v>
      </c>
      <c r="BN19" s="83"/>
      <c r="BO19" s="84">
        <v>687.19161215852296</v>
      </c>
      <c r="BP19" s="83"/>
      <c r="BQ19" s="84">
        <v>718.64102823600899</v>
      </c>
      <c r="BR19" s="83"/>
      <c r="BS19" s="84">
        <v>786.14952076677298</v>
      </c>
      <c r="BT19" s="83"/>
      <c r="BU19" s="84">
        <v>939.07196845218505</v>
      </c>
      <c r="BV19" s="15"/>
    </row>
    <row r="20" spans="1:74" s="20" customFormat="1" x14ac:dyDescent="0.25">
      <c r="A20" s="20" t="s">
        <v>33</v>
      </c>
      <c r="B20" s="84">
        <v>338.07639883252602</v>
      </c>
      <c r="C20" s="83"/>
      <c r="D20" s="84">
        <v>410.67576537113001</v>
      </c>
      <c r="E20" s="83"/>
      <c r="F20" s="84">
        <v>65.364827306102598</v>
      </c>
      <c r="G20" s="83"/>
      <c r="H20" s="84">
        <v>64.827817486078501</v>
      </c>
      <c r="I20" s="83"/>
      <c r="J20" s="84">
        <v>65.877163060528304</v>
      </c>
      <c r="K20" s="83"/>
      <c r="L20" s="84">
        <v>294.80852604723901</v>
      </c>
      <c r="M20" s="83"/>
      <c r="N20" s="84">
        <v>350.59220246889998</v>
      </c>
      <c r="O20" s="83"/>
      <c r="P20" s="84">
        <v>364.65975306817899</v>
      </c>
      <c r="Q20" s="83"/>
      <c r="R20" s="84">
        <v>370.55861153262498</v>
      </c>
      <c r="S20" s="83"/>
      <c r="T20" s="84">
        <v>370.60829922302003</v>
      </c>
      <c r="U20" s="83"/>
      <c r="V20" s="31" t="s">
        <v>33</v>
      </c>
      <c r="W20" s="84">
        <v>406.62909181775302</v>
      </c>
      <c r="X20" s="83"/>
      <c r="Y20" s="84">
        <v>454.76014669676903</v>
      </c>
      <c r="Z20" s="83"/>
      <c r="AA20" s="84">
        <v>493.260626572555</v>
      </c>
      <c r="AB20" s="83"/>
      <c r="AC20" s="84">
        <v>522.89550344973395</v>
      </c>
      <c r="AD20" s="83"/>
      <c r="AE20" s="84">
        <v>551.924778197563</v>
      </c>
      <c r="AF20" s="83"/>
      <c r="AG20" s="84">
        <v>621.32055013073705</v>
      </c>
      <c r="AH20" s="83"/>
      <c r="AI20" s="84">
        <v>679.57721647145104</v>
      </c>
      <c r="AJ20" s="83"/>
      <c r="AK20" s="84">
        <v>732.88768451829105</v>
      </c>
      <c r="AL20" s="83"/>
      <c r="AM20" s="84">
        <v>823.18834903928496</v>
      </c>
      <c r="AN20" s="83"/>
      <c r="AO20" s="84">
        <v>928.523502304148</v>
      </c>
      <c r="AP20" s="83"/>
      <c r="AQ20" s="31" t="s">
        <v>33</v>
      </c>
      <c r="AR20" s="84">
        <v>205.15290176808</v>
      </c>
      <c r="AS20" s="71"/>
      <c r="AT20" s="84">
        <v>220.69600101444399</v>
      </c>
      <c r="AU20" s="71"/>
      <c r="AV20" s="84">
        <v>240.61248174767201</v>
      </c>
      <c r="AW20" s="71"/>
      <c r="AX20" s="84">
        <v>268.76739678080099</v>
      </c>
      <c r="AY20" s="71"/>
      <c r="AZ20" s="84">
        <v>284.19177821178499</v>
      </c>
      <c r="BA20" s="71"/>
      <c r="BB20" s="84">
        <v>328.114663726571</v>
      </c>
      <c r="BC20" s="71"/>
      <c r="BD20" s="84">
        <v>374.94683251373999</v>
      </c>
      <c r="BE20" s="71"/>
      <c r="BF20" s="84">
        <v>439.66149255626499</v>
      </c>
      <c r="BG20" s="71"/>
      <c r="BH20" s="84">
        <v>495.86221028438501</v>
      </c>
      <c r="BI20" s="15"/>
      <c r="BJ20" s="31" t="s">
        <v>33</v>
      </c>
      <c r="BK20" s="84">
        <v>563.72952171522797</v>
      </c>
      <c r="BL20" s="83"/>
      <c r="BM20" s="84">
        <v>609.55748086561198</v>
      </c>
      <c r="BN20" s="83"/>
      <c r="BO20" s="84">
        <v>658.91941505911598</v>
      </c>
      <c r="BP20" s="83"/>
      <c r="BQ20" s="84">
        <v>715.45811539390002</v>
      </c>
      <c r="BR20" s="83"/>
      <c r="BS20" s="84">
        <v>789.47784115840295</v>
      </c>
      <c r="BT20" s="83"/>
      <c r="BU20" s="84">
        <v>844.74692874692903</v>
      </c>
      <c r="BV20" s="15"/>
    </row>
    <row r="21" spans="1:74" s="20" customFormat="1" x14ac:dyDescent="0.25">
      <c r="A21" s="20" t="s">
        <v>34</v>
      </c>
      <c r="B21" s="84">
        <v>430.21176163457102</v>
      </c>
      <c r="C21" s="83"/>
      <c r="D21" s="84">
        <v>494.65359622579098</v>
      </c>
      <c r="E21" s="83"/>
      <c r="F21" s="84">
        <v>94.222752939519793</v>
      </c>
      <c r="G21" s="83"/>
      <c r="H21" s="84">
        <v>91.6615363379115</v>
      </c>
      <c r="I21" s="83"/>
      <c r="J21" s="84">
        <v>96.6802386221283</v>
      </c>
      <c r="K21" s="83"/>
      <c r="L21" s="84">
        <v>361.049152501273</v>
      </c>
      <c r="M21" s="83"/>
      <c r="N21" s="84">
        <v>392.24398692627898</v>
      </c>
      <c r="O21" s="83"/>
      <c r="P21" s="84">
        <v>425.52394303844198</v>
      </c>
      <c r="Q21" s="83"/>
      <c r="R21" s="84">
        <v>442.75594976727803</v>
      </c>
      <c r="S21" s="83"/>
      <c r="T21" s="84">
        <v>452.665280953371</v>
      </c>
      <c r="U21" s="83"/>
      <c r="V21" s="31" t="s">
        <v>34</v>
      </c>
      <c r="W21" s="84">
        <v>496.20928200647597</v>
      </c>
      <c r="X21" s="83"/>
      <c r="Y21" s="84">
        <v>537.80714562173898</v>
      </c>
      <c r="Z21" s="83"/>
      <c r="AA21" s="84">
        <v>576.567461157445</v>
      </c>
      <c r="AB21" s="83"/>
      <c r="AC21" s="84">
        <v>605.80465201075697</v>
      </c>
      <c r="AD21" s="83"/>
      <c r="AE21" s="84">
        <v>649.22045607189705</v>
      </c>
      <c r="AF21" s="83"/>
      <c r="AG21" s="84">
        <v>683.16548650958396</v>
      </c>
      <c r="AH21" s="83"/>
      <c r="AI21" s="84">
        <v>735.84036457903301</v>
      </c>
      <c r="AJ21" s="83"/>
      <c r="AK21" s="84">
        <v>813.67258281540296</v>
      </c>
      <c r="AL21" s="83"/>
      <c r="AM21" s="84">
        <v>900.54146987869899</v>
      </c>
      <c r="AN21" s="83"/>
      <c r="AO21" s="84">
        <v>1017.97034350331</v>
      </c>
      <c r="AP21" s="83"/>
      <c r="AQ21" s="31" t="s">
        <v>34</v>
      </c>
      <c r="AR21" s="84">
        <v>241.85640266469301</v>
      </c>
      <c r="AS21" s="71"/>
      <c r="AT21" s="84">
        <v>260.46622539036002</v>
      </c>
      <c r="AU21" s="71"/>
      <c r="AV21" s="84">
        <v>284.57544510476299</v>
      </c>
      <c r="AW21" s="71"/>
      <c r="AX21" s="84">
        <v>308.41019057340401</v>
      </c>
      <c r="AY21" s="71"/>
      <c r="AZ21" s="84">
        <v>343.21409445807001</v>
      </c>
      <c r="BA21" s="71"/>
      <c r="BB21" s="84">
        <v>385.28741561101401</v>
      </c>
      <c r="BC21" s="71"/>
      <c r="BD21" s="84">
        <v>423.84489098137101</v>
      </c>
      <c r="BE21" s="71"/>
      <c r="BF21" s="84">
        <v>499.07934330536301</v>
      </c>
      <c r="BG21" s="71"/>
      <c r="BH21" s="84">
        <v>543.30669738702397</v>
      </c>
      <c r="BI21" s="15"/>
      <c r="BJ21" s="31" t="s">
        <v>34</v>
      </c>
      <c r="BK21" s="84">
        <v>627.64370284031702</v>
      </c>
      <c r="BL21" s="83"/>
      <c r="BM21" s="84">
        <v>699.37747022423298</v>
      </c>
      <c r="BN21" s="83"/>
      <c r="BO21" s="84">
        <v>742.61947502116902</v>
      </c>
      <c r="BP21" s="83"/>
      <c r="BQ21" s="84">
        <v>816.366685395687</v>
      </c>
      <c r="BR21" s="83"/>
      <c r="BS21" s="84">
        <v>872.84380032206104</v>
      </c>
      <c r="BT21" s="83"/>
      <c r="BU21" s="84">
        <v>988.31221020092698</v>
      </c>
      <c r="BV21" s="15"/>
    </row>
    <row r="22" spans="1:74" s="20" customFormat="1" x14ac:dyDescent="0.25">
      <c r="A22" s="20" t="s">
        <v>35</v>
      </c>
      <c r="B22" s="84">
        <v>384.01884667499598</v>
      </c>
      <c r="C22" s="83"/>
      <c r="D22" s="84">
        <v>457.47490816193601</v>
      </c>
      <c r="E22" s="83"/>
      <c r="F22" s="84">
        <v>84.651178072054407</v>
      </c>
      <c r="G22" s="83"/>
      <c r="H22" s="84">
        <v>82.503959725615999</v>
      </c>
      <c r="I22" s="83"/>
      <c r="J22" s="84">
        <v>86.694188536427504</v>
      </c>
      <c r="K22" s="83"/>
      <c r="L22" s="84">
        <v>339.83722319976101</v>
      </c>
      <c r="M22" s="83"/>
      <c r="N22" s="84">
        <v>407.14831188394402</v>
      </c>
      <c r="O22" s="83"/>
      <c r="P22" s="84">
        <v>427.63311309755198</v>
      </c>
      <c r="Q22" s="83"/>
      <c r="R22" s="84">
        <v>424.21837360553502</v>
      </c>
      <c r="S22" s="83"/>
      <c r="T22" s="84">
        <v>440.718828810253</v>
      </c>
      <c r="U22" s="83"/>
      <c r="V22" s="31" t="s">
        <v>35</v>
      </c>
      <c r="W22" s="84">
        <v>459.75549917610402</v>
      </c>
      <c r="X22" s="83"/>
      <c r="Y22" s="84">
        <v>505.48297972162902</v>
      </c>
      <c r="Z22" s="83"/>
      <c r="AA22" s="84">
        <v>545.40321471237701</v>
      </c>
      <c r="AB22" s="83"/>
      <c r="AC22" s="84">
        <v>572.458634810185</v>
      </c>
      <c r="AD22" s="83"/>
      <c r="AE22" s="84">
        <v>607.60053288119195</v>
      </c>
      <c r="AF22" s="83"/>
      <c r="AG22" s="84">
        <v>647.78718807684402</v>
      </c>
      <c r="AH22" s="83"/>
      <c r="AI22" s="84">
        <v>690.27812404209703</v>
      </c>
      <c r="AJ22" s="83"/>
      <c r="AK22" s="84">
        <v>765.57626236335295</v>
      </c>
      <c r="AL22" s="83"/>
      <c r="AM22" s="84">
        <v>859.01996336136006</v>
      </c>
      <c r="AN22" s="83"/>
      <c r="AO22" s="84">
        <v>951.94530506274396</v>
      </c>
      <c r="AP22" s="83"/>
      <c r="AQ22" s="31" t="s">
        <v>35</v>
      </c>
      <c r="AR22" s="84">
        <v>237.48373676248099</v>
      </c>
      <c r="AS22" s="71"/>
      <c r="AT22" s="84">
        <v>251.76745688263</v>
      </c>
      <c r="AU22" s="71"/>
      <c r="AV22" s="84">
        <v>266.75211903812902</v>
      </c>
      <c r="AW22" s="71"/>
      <c r="AX22" s="84">
        <v>292.64302037352701</v>
      </c>
      <c r="AY22" s="71"/>
      <c r="AZ22" s="84">
        <v>322.33103045037001</v>
      </c>
      <c r="BA22" s="71"/>
      <c r="BB22" s="84">
        <v>366.869953121317</v>
      </c>
      <c r="BC22" s="71"/>
      <c r="BD22" s="84">
        <v>412.66425642132498</v>
      </c>
      <c r="BE22" s="71"/>
      <c r="BF22" s="84">
        <v>484.67460672924898</v>
      </c>
      <c r="BG22" s="71"/>
      <c r="BH22" s="84">
        <v>549.57548240635595</v>
      </c>
      <c r="BI22" s="15"/>
      <c r="BJ22" s="31" t="s">
        <v>35</v>
      </c>
      <c r="BK22" s="84">
        <v>603.26024106142597</v>
      </c>
      <c r="BL22" s="83"/>
      <c r="BM22" s="84">
        <v>668.18659351850295</v>
      </c>
      <c r="BN22" s="83"/>
      <c r="BO22" s="84">
        <v>715.695752895753</v>
      </c>
      <c r="BP22" s="83"/>
      <c r="BQ22" s="84">
        <v>758.980624720744</v>
      </c>
      <c r="BR22" s="83"/>
      <c r="BS22" s="84">
        <v>795.21804511278197</v>
      </c>
      <c r="BT22" s="83"/>
      <c r="BU22" s="84">
        <v>856.82667372320702</v>
      </c>
      <c r="BV22" s="15"/>
    </row>
    <row r="23" spans="1:74" s="20" customFormat="1" x14ac:dyDescent="0.25">
      <c r="A23" s="20" t="s">
        <v>36</v>
      </c>
      <c r="B23" s="84">
        <v>338.33204841493</v>
      </c>
      <c r="C23" s="83"/>
      <c r="D23" s="84">
        <v>409.83672467518397</v>
      </c>
      <c r="E23" s="83"/>
      <c r="F23" s="84">
        <v>57.333587653136902</v>
      </c>
      <c r="G23" s="83"/>
      <c r="H23" s="84">
        <v>54.992566187999898</v>
      </c>
      <c r="I23" s="83"/>
      <c r="J23" s="84">
        <v>59.521629571836698</v>
      </c>
      <c r="K23" s="83"/>
      <c r="L23" s="84">
        <v>301.43944895343901</v>
      </c>
      <c r="M23" s="83"/>
      <c r="N23" s="84">
        <v>350.65461670732202</v>
      </c>
      <c r="O23" s="83"/>
      <c r="P23" s="84">
        <v>360.20518654843602</v>
      </c>
      <c r="Q23" s="83"/>
      <c r="R23" s="84">
        <v>365.51819281081703</v>
      </c>
      <c r="S23" s="83"/>
      <c r="T23" s="84">
        <v>355.49563143150402</v>
      </c>
      <c r="U23" s="83"/>
      <c r="V23" s="31" t="s">
        <v>36</v>
      </c>
      <c r="W23" s="84">
        <v>423.92689870511498</v>
      </c>
      <c r="X23" s="83"/>
      <c r="Y23" s="84">
        <v>457.645269945145</v>
      </c>
      <c r="Z23" s="83"/>
      <c r="AA23" s="84">
        <v>509.37795219407798</v>
      </c>
      <c r="AB23" s="83"/>
      <c r="AC23" s="84">
        <v>519.56258703388505</v>
      </c>
      <c r="AD23" s="83"/>
      <c r="AE23" s="84">
        <v>555.62530282637999</v>
      </c>
      <c r="AF23" s="83"/>
      <c r="AG23" s="84">
        <v>595.96142075489195</v>
      </c>
      <c r="AH23" s="83"/>
      <c r="AI23" s="84">
        <v>653.87524207522199</v>
      </c>
      <c r="AJ23" s="83"/>
      <c r="AK23" s="84">
        <v>712.76811893454499</v>
      </c>
      <c r="AL23" s="83"/>
      <c r="AM23" s="84">
        <v>800.77476428820898</v>
      </c>
      <c r="AN23" s="83"/>
      <c r="AO23" s="84">
        <v>881.02092050209205</v>
      </c>
      <c r="AP23" s="83"/>
      <c r="AQ23" s="31" t="s">
        <v>36</v>
      </c>
      <c r="AR23" s="84">
        <v>198.70985915493</v>
      </c>
      <c r="AS23" s="71"/>
      <c r="AT23" s="84">
        <v>235.740537416932</v>
      </c>
      <c r="AU23" s="71"/>
      <c r="AV23" s="84">
        <v>236.06439380881801</v>
      </c>
      <c r="AW23" s="71"/>
      <c r="AX23" s="84">
        <v>252.859919700955</v>
      </c>
      <c r="AY23" s="71"/>
      <c r="AZ23" s="84">
        <v>271.17253887392297</v>
      </c>
      <c r="BA23" s="71"/>
      <c r="BB23" s="84">
        <v>321.640389091126</v>
      </c>
      <c r="BC23" s="71"/>
      <c r="BD23" s="84">
        <v>352.50469568655899</v>
      </c>
      <c r="BE23" s="71"/>
      <c r="BF23" s="84">
        <v>432.31333656980399</v>
      </c>
      <c r="BG23" s="71"/>
      <c r="BH23" s="84">
        <v>489.70687885010301</v>
      </c>
      <c r="BI23" s="15"/>
      <c r="BJ23" s="31" t="s">
        <v>36</v>
      </c>
      <c r="BK23" s="84">
        <v>541.14924829631195</v>
      </c>
      <c r="BL23" s="83"/>
      <c r="BM23" s="84">
        <v>587.11947809878802</v>
      </c>
      <c r="BN23" s="83"/>
      <c r="BO23" s="84">
        <v>608.88689740420295</v>
      </c>
      <c r="BP23" s="83"/>
      <c r="BQ23" s="84">
        <v>681.16051984545095</v>
      </c>
      <c r="BR23" s="83"/>
      <c r="BS23" s="84">
        <v>734.44421699078805</v>
      </c>
      <c r="BT23" s="83"/>
      <c r="BU23" s="84">
        <v>929.34961832061094</v>
      </c>
      <c r="BV23" s="15"/>
    </row>
    <row r="24" spans="1:74" s="20" customFormat="1" x14ac:dyDescent="0.25">
      <c r="A24" s="20" t="s">
        <v>37</v>
      </c>
      <c r="B24" s="84">
        <v>282.31421251465503</v>
      </c>
      <c r="C24" s="83"/>
      <c r="D24" s="84">
        <v>350.429667663261</v>
      </c>
      <c r="E24" s="83"/>
      <c r="F24" s="84">
        <v>53.231943485851197</v>
      </c>
      <c r="G24" s="83"/>
      <c r="H24" s="84">
        <v>51.855436868180597</v>
      </c>
      <c r="I24" s="83"/>
      <c r="J24" s="84">
        <v>54.4652332324114</v>
      </c>
      <c r="K24" s="83"/>
      <c r="L24" s="84">
        <v>286.53846444352098</v>
      </c>
      <c r="M24" s="83"/>
      <c r="N24" s="84">
        <v>305.74630556728403</v>
      </c>
      <c r="O24" s="83"/>
      <c r="P24" s="84">
        <v>309.48482204362801</v>
      </c>
      <c r="Q24" s="83"/>
      <c r="R24" s="84">
        <v>307.26339352335498</v>
      </c>
      <c r="S24" s="83"/>
      <c r="T24" s="84">
        <v>327.81338068074501</v>
      </c>
      <c r="U24" s="83"/>
      <c r="V24" s="31" t="s">
        <v>37</v>
      </c>
      <c r="W24" s="84">
        <v>344.67062706270599</v>
      </c>
      <c r="X24" s="83"/>
      <c r="Y24" s="84">
        <v>385.12747471870102</v>
      </c>
      <c r="Z24" s="83"/>
      <c r="AA24" s="84">
        <v>407.85732984293202</v>
      </c>
      <c r="AB24" s="83"/>
      <c r="AC24" s="84">
        <v>425.40281119412401</v>
      </c>
      <c r="AD24" s="83"/>
      <c r="AE24" s="84">
        <v>465.45085549218601</v>
      </c>
      <c r="AF24" s="83"/>
      <c r="AG24" s="84">
        <v>500.46363080684603</v>
      </c>
      <c r="AH24" s="83"/>
      <c r="AI24" s="84">
        <v>558.93479147963797</v>
      </c>
      <c r="AJ24" s="83"/>
      <c r="AK24" s="84">
        <v>621.733841871972</v>
      </c>
      <c r="AL24" s="83"/>
      <c r="AM24" s="84">
        <v>718.73623926185201</v>
      </c>
      <c r="AN24" s="83"/>
      <c r="AO24" s="84">
        <v>842.97139555041895</v>
      </c>
      <c r="AP24" s="83"/>
      <c r="AQ24" s="31" t="s">
        <v>37</v>
      </c>
      <c r="AR24" s="84">
        <v>177.026256145612</v>
      </c>
      <c r="AS24" s="71"/>
      <c r="AT24" s="84">
        <v>209.855689176688</v>
      </c>
      <c r="AU24" s="71"/>
      <c r="AV24" s="84">
        <v>202.48785481619399</v>
      </c>
      <c r="AW24" s="71"/>
      <c r="AX24" s="84">
        <v>222.06519469471399</v>
      </c>
      <c r="AY24" s="71"/>
      <c r="AZ24" s="84">
        <v>246.761766349916</v>
      </c>
      <c r="BA24" s="71"/>
      <c r="BB24" s="84">
        <v>270.85435074717998</v>
      </c>
      <c r="BC24" s="71"/>
      <c r="BD24" s="84">
        <v>314.42096304591303</v>
      </c>
      <c r="BE24" s="71"/>
      <c r="BF24" s="84">
        <v>359.80052706263899</v>
      </c>
      <c r="BG24" s="71"/>
      <c r="BH24" s="84">
        <v>415.39118402846401</v>
      </c>
      <c r="BI24" s="15"/>
      <c r="BJ24" s="31" t="s">
        <v>37</v>
      </c>
      <c r="BK24" s="84">
        <v>476.95435614109601</v>
      </c>
      <c r="BL24" s="83"/>
      <c r="BM24" s="84">
        <v>501.32290971493899</v>
      </c>
      <c r="BN24" s="83"/>
      <c r="BO24" s="84">
        <v>563.64474123539196</v>
      </c>
      <c r="BP24" s="83"/>
      <c r="BQ24" s="84">
        <v>620.00836342900595</v>
      </c>
      <c r="BR24" s="83"/>
      <c r="BS24" s="84">
        <v>635.79255319148899</v>
      </c>
      <c r="BT24" s="83"/>
      <c r="BU24" s="84">
        <v>773.97115384615404</v>
      </c>
      <c r="BV24" s="15"/>
    </row>
    <row r="25" spans="1:74" s="20" customFormat="1" x14ac:dyDescent="0.25">
      <c r="A25" s="20" t="s">
        <v>38</v>
      </c>
      <c r="B25" s="84">
        <v>247.91110419872101</v>
      </c>
      <c r="C25" s="83"/>
      <c r="D25" s="84">
        <v>320.12123756475302</v>
      </c>
      <c r="E25" s="83"/>
      <c r="F25" s="84">
        <v>41.389193825042902</v>
      </c>
      <c r="G25" s="83"/>
      <c r="H25" s="84">
        <v>39.401327373696297</v>
      </c>
      <c r="I25" s="83"/>
      <c r="J25" s="84">
        <v>43.186966640806801</v>
      </c>
      <c r="K25" s="83"/>
      <c r="L25" s="84">
        <v>267.56274912429001</v>
      </c>
      <c r="M25" s="83"/>
      <c r="N25" s="84">
        <v>272.47792207792202</v>
      </c>
      <c r="O25" s="83"/>
      <c r="P25" s="84">
        <v>255.83773216031301</v>
      </c>
      <c r="Q25" s="83"/>
      <c r="R25" s="84">
        <v>276.036431979182</v>
      </c>
      <c r="S25" s="83"/>
      <c r="T25" s="84">
        <v>301.41958266452701</v>
      </c>
      <c r="U25" s="83"/>
      <c r="V25" s="31" t="s">
        <v>38</v>
      </c>
      <c r="W25" s="84">
        <v>326.433866415804</v>
      </c>
      <c r="X25" s="83"/>
      <c r="Y25" s="84">
        <v>342.49507550886398</v>
      </c>
      <c r="Z25" s="83"/>
      <c r="AA25" s="84">
        <v>357.49109538911898</v>
      </c>
      <c r="AB25" s="83"/>
      <c r="AC25" s="84">
        <v>393.23659305993698</v>
      </c>
      <c r="AD25" s="83"/>
      <c r="AE25" s="84">
        <v>413.60960625523597</v>
      </c>
      <c r="AF25" s="83"/>
      <c r="AG25" s="84">
        <v>524.101104294479</v>
      </c>
      <c r="AH25" s="83"/>
      <c r="AI25" s="84">
        <v>548.16</v>
      </c>
      <c r="AJ25" s="83"/>
      <c r="AK25" s="84">
        <v>591.23569350145499</v>
      </c>
      <c r="AL25" s="83"/>
      <c r="AM25" s="84">
        <v>697.71675053918</v>
      </c>
      <c r="AN25" s="83"/>
      <c r="AO25" s="84">
        <v>925.54630872483199</v>
      </c>
      <c r="AP25" s="83"/>
      <c r="AQ25" s="31" t="s">
        <v>38</v>
      </c>
      <c r="AR25" s="84">
        <v>173.05199999999999</v>
      </c>
      <c r="AS25" s="71"/>
      <c r="AT25" s="84">
        <v>171.228392791467</v>
      </c>
      <c r="AU25" s="71"/>
      <c r="AV25" s="84">
        <v>161.06687258687299</v>
      </c>
      <c r="AW25" s="71"/>
      <c r="AX25" s="84">
        <v>182.501606818499</v>
      </c>
      <c r="AY25" s="71"/>
      <c r="AZ25" s="84">
        <v>233.32850731142301</v>
      </c>
      <c r="BA25" s="71"/>
      <c r="BB25" s="84">
        <v>251.36907860489299</v>
      </c>
      <c r="BC25" s="71"/>
      <c r="BD25" s="84">
        <v>314.35074216602499</v>
      </c>
      <c r="BE25" s="71"/>
      <c r="BF25" s="84">
        <v>343.654752233956</v>
      </c>
      <c r="BG25" s="71"/>
      <c r="BH25" s="84">
        <v>417.89509143407099</v>
      </c>
      <c r="BI25" s="15"/>
      <c r="BJ25" s="31" t="s">
        <v>38</v>
      </c>
      <c r="BK25" s="84">
        <v>403.12138141188399</v>
      </c>
      <c r="BL25" s="83"/>
      <c r="BM25" s="84">
        <v>523.88734064630899</v>
      </c>
      <c r="BN25" s="83"/>
      <c r="BO25" s="84">
        <v>531.52428506581896</v>
      </c>
      <c r="BP25" s="83"/>
      <c r="BQ25" s="84">
        <v>531.22522522522502</v>
      </c>
      <c r="BR25" s="83"/>
      <c r="BS25" s="84">
        <v>652.28758169934599</v>
      </c>
      <c r="BT25" s="83"/>
      <c r="BU25" s="84">
        <v>622.12927756654005</v>
      </c>
      <c r="BV25" s="15"/>
    </row>
    <row r="26" spans="1:74" s="20" customFormat="1" x14ac:dyDescent="0.25">
      <c r="A26" s="20" t="s">
        <v>39</v>
      </c>
      <c r="B26" s="84">
        <v>304.92272832356599</v>
      </c>
      <c r="C26" s="83"/>
      <c r="D26" s="84">
        <v>378.13481707566399</v>
      </c>
      <c r="E26" s="83"/>
      <c r="F26" s="84">
        <v>60.130420024389302</v>
      </c>
      <c r="G26" s="83"/>
      <c r="H26" s="84">
        <v>58.666786558421499</v>
      </c>
      <c r="I26" s="83"/>
      <c r="J26" s="84">
        <v>61.532977178167897</v>
      </c>
      <c r="K26" s="83"/>
      <c r="L26" s="84">
        <v>309.13543029633001</v>
      </c>
      <c r="M26" s="83"/>
      <c r="N26" s="84">
        <v>342.96110650571802</v>
      </c>
      <c r="O26" s="83"/>
      <c r="P26" s="84">
        <v>343.05236331308299</v>
      </c>
      <c r="Q26" s="83"/>
      <c r="R26" s="84">
        <v>336.33957701809999</v>
      </c>
      <c r="S26" s="83"/>
      <c r="T26" s="84">
        <v>350.18802696958198</v>
      </c>
      <c r="U26" s="83"/>
      <c r="V26" s="31" t="s">
        <v>39</v>
      </c>
      <c r="W26" s="84">
        <v>380.66848090810902</v>
      </c>
      <c r="X26" s="83"/>
      <c r="Y26" s="84">
        <v>420.19335854407899</v>
      </c>
      <c r="Z26" s="83"/>
      <c r="AA26" s="84">
        <v>446.39148661721998</v>
      </c>
      <c r="AB26" s="83"/>
      <c r="AC26" s="84">
        <v>464.03331283388798</v>
      </c>
      <c r="AD26" s="83"/>
      <c r="AE26" s="84">
        <v>495.64262125903002</v>
      </c>
      <c r="AF26" s="83"/>
      <c r="AG26" s="84">
        <v>539.08011370612098</v>
      </c>
      <c r="AH26" s="83"/>
      <c r="AI26" s="84">
        <v>593.00195718779798</v>
      </c>
      <c r="AJ26" s="83"/>
      <c r="AK26" s="84">
        <v>671.95166478787996</v>
      </c>
      <c r="AL26" s="83"/>
      <c r="AM26" s="84">
        <v>740.05591816390995</v>
      </c>
      <c r="AN26" s="83"/>
      <c r="AO26" s="84">
        <v>848.24989671792503</v>
      </c>
      <c r="AP26" s="83"/>
      <c r="AQ26" s="31" t="s">
        <v>39</v>
      </c>
      <c r="AR26" s="84">
        <v>217.60657654762201</v>
      </c>
      <c r="AS26" s="71"/>
      <c r="AT26" s="84">
        <v>233.98935356156599</v>
      </c>
      <c r="AU26" s="71"/>
      <c r="AV26" s="84">
        <v>248.682969787292</v>
      </c>
      <c r="AW26" s="71"/>
      <c r="AX26" s="84">
        <v>263.62412629968401</v>
      </c>
      <c r="AY26" s="71"/>
      <c r="AZ26" s="84">
        <v>277.69920185163102</v>
      </c>
      <c r="BA26" s="71"/>
      <c r="BB26" s="84">
        <v>315.09284793482198</v>
      </c>
      <c r="BC26" s="71"/>
      <c r="BD26" s="84">
        <v>351.01852982187</v>
      </c>
      <c r="BE26" s="71"/>
      <c r="BF26" s="84">
        <v>402.12751463030202</v>
      </c>
      <c r="BG26" s="71"/>
      <c r="BH26" s="84">
        <v>451.88163550934701</v>
      </c>
      <c r="BI26" s="15"/>
      <c r="BJ26" s="31" t="s">
        <v>39</v>
      </c>
      <c r="BK26" s="84">
        <v>506.98321550427198</v>
      </c>
      <c r="BL26" s="83"/>
      <c r="BM26" s="84">
        <v>552.04120184083104</v>
      </c>
      <c r="BN26" s="83"/>
      <c r="BO26" s="84">
        <v>607.69136657061404</v>
      </c>
      <c r="BP26" s="83"/>
      <c r="BQ26" s="84">
        <v>654.45444341418204</v>
      </c>
      <c r="BR26" s="83"/>
      <c r="BS26" s="84">
        <v>730.47993989481597</v>
      </c>
      <c r="BT26" s="83"/>
      <c r="BU26" s="84">
        <v>842.46541569648002</v>
      </c>
      <c r="BV26" s="15"/>
    </row>
    <row r="27" spans="1:74" s="20" customFormat="1" x14ac:dyDescent="0.25">
      <c r="A27" s="20" t="s">
        <v>40</v>
      </c>
      <c r="B27" s="84">
        <v>297.46771922338399</v>
      </c>
      <c r="C27" s="83"/>
      <c r="D27" s="84">
        <v>357.219125932694</v>
      </c>
      <c r="E27" s="83"/>
      <c r="F27" s="84">
        <v>61.115464221406299</v>
      </c>
      <c r="G27" s="83"/>
      <c r="H27" s="84">
        <v>59.333269490271199</v>
      </c>
      <c r="I27" s="83"/>
      <c r="J27" s="84">
        <v>62.832549771222197</v>
      </c>
      <c r="K27" s="83"/>
      <c r="L27" s="84">
        <v>266.314039192476</v>
      </c>
      <c r="M27" s="83"/>
      <c r="N27" s="84">
        <v>303.561937286557</v>
      </c>
      <c r="O27" s="83"/>
      <c r="P27" s="84">
        <v>314.10848590228801</v>
      </c>
      <c r="Q27" s="83"/>
      <c r="R27" s="84">
        <v>317.40355346112199</v>
      </c>
      <c r="S27" s="83"/>
      <c r="T27" s="84">
        <v>330.015570409482</v>
      </c>
      <c r="U27" s="83"/>
      <c r="V27" s="31" t="s">
        <v>40</v>
      </c>
      <c r="W27" s="84">
        <v>355.71941519581901</v>
      </c>
      <c r="X27" s="83"/>
      <c r="Y27" s="84">
        <v>404.04448806019002</v>
      </c>
      <c r="Z27" s="83"/>
      <c r="AA27" s="84">
        <v>436.58393739822202</v>
      </c>
      <c r="AB27" s="83"/>
      <c r="AC27" s="84">
        <v>468.33112208891998</v>
      </c>
      <c r="AD27" s="83"/>
      <c r="AE27" s="84">
        <v>491.26999492564102</v>
      </c>
      <c r="AF27" s="83"/>
      <c r="AG27" s="84">
        <v>541.307826819762</v>
      </c>
      <c r="AH27" s="83"/>
      <c r="AI27" s="84">
        <v>597.43547703180195</v>
      </c>
      <c r="AJ27" s="83"/>
      <c r="AK27" s="84">
        <v>673.71412147921103</v>
      </c>
      <c r="AL27" s="83"/>
      <c r="AM27" s="84">
        <v>742.38859479008295</v>
      </c>
      <c r="AN27" s="83"/>
      <c r="AO27" s="84">
        <v>842.08543311344204</v>
      </c>
      <c r="AP27" s="83"/>
      <c r="AQ27" s="31" t="s">
        <v>40</v>
      </c>
      <c r="AR27" s="84">
        <v>184.41943454199</v>
      </c>
      <c r="AS27" s="71"/>
      <c r="AT27" s="84">
        <v>196.53603686635901</v>
      </c>
      <c r="AU27" s="71"/>
      <c r="AV27" s="84">
        <v>219.19287354366901</v>
      </c>
      <c r="AW27" s="71"/>
      <c r="AX27" s="84">
        <v>232.69622442022501</v>
      </c>
      <c r="AY27" s="71"/>
      <c r="AZ27" s="84">
        <v>252.37158308958101</v>
      </c>
      <c r="BA27" s="71"/>
      <c r="BB27" s="84">
        <v>286.34691011235998</v>
      </c>
      <c r="BC27" s="71"/>
      <c r="BD27" s="84">
        <v>335.15000061917198</v>
      </c>
      <c r="BE27" s="71"/>
      <c r="BF27" s="84">
        <v>395.03218917726099</v>
      </c>
      <c r="BG27" s="71"/>
      <c r="BH27" s="84">
        <v>439.20965683494001</v>
      </c>
      <c r="BI27" s="15"/>
      <c r="BJ27" s="31" t="s">
        <v>40</v>
      </c>
      <c r="BK27" s="84">
        <v>488.53318739054299</v>
      </c>
      <c r="BL27" s="83"/>
      <c r="BM27" s="84">
        <v>545.37177196686696</v>
      </c>
      <c r="BN27" s="83"/>
      <c r="BO27" s="84">
        <v>598.08021993514706</v>
      </c>
      <c r="BP27" s="83"/>
      <c r="BQ27" s="84">
        <v>637.55245444097898</v>
      </c>
      <c r="BR27" s="83"/>
      <c r="BS27" s="84">
        <v>688.24693042291904</v>
      </c>
      <c r="BT27" s="83"/>
      <c r="BU27" s="84">
        <v>811.89050470487598</v>
      </c>
      <c r="BV27" s="15"/>
    </row>
    <row r="28" spans="1:74" s="20" customFormat="1" x14ac:dyDescent="0.25">
      <c r="A28" s="20" t="s">
        <v>41</v>
      </c>
      <c r="B28" s="84">
        <v>310.52477865595699</v>
      </c>
      <c r="C28" s="83"/>
      <c r="D28" s="84">
        <v>379.80766295004003</v>
      </c>
      <c r="E28" s="83"/>
      <c r="F28" s="84">
        <v>60.521658803645103</v>
      </c>
      <c r="G28" s="83"/>
      <c r="H28" s="84">
        <v>58.7941283941284</v>
      </c>
      <c r="I28" s="83"/>
      <c r="J28" s="84">
        <v>62.145004716317104</v>
      </c>
      <c r="K28" s="83"/>
      <c r="L28" s="84">
        <v>298.99788342615602</v>
      </c>
      <c r="M28" s="83"/>
      <c r="N28" s="84">
        <v>351.06932020828901</v>
      </c>
      <c r="O28" s="83"/>
      <c r="P28" s="84">
        <v>357.04117134499302</v>
      </c>
      <c r="Q28" s="83"/>
      <c r="R28" s="84">
        <v>355.64128525118798</v>
      </c>
      <c r="S28" s="83"/>
      <c r="T28" s="84">
        <v>363.31288894912001</v>
      </c>
      <c r="U28" s="83"/>
      <c r="V28" s="31" t="s">
        <v>41</v>
      </c>
      <c r="W28" s="84">
        <v>395.59721420722701</v>
      </c>
      <c r="X28" s="83"/>
      <c r="Y28" s="84">
        <v>434.623796780764</v>
      </c>
      <c r="Z28" s="83"/>
      <c r="AA28" s="84">
        <v>467.83996598310802</v>
      </c>
      <c r="AB28" s="83"/>
      <c r="AC28" s="84">
        <v>495.89218975778198</v>
      </c>
      <c r="AD28" s="83"/>
      <c r="AE28" s="84">
        <v>521.65920199747495</v>
      </c>
      <c r="AF28" s="83"/>
      <c r="AG28" s="84">
        <v>562.57754776193406</v>
      </c>
      <c r="AH28" s="83"/>
      <c r="AI28" s="84">
        <v>617.20319746615905</v>
      </c>
      <c r="AJ28" s="83"/>
      <c r="AK28" s="84">
        <v>676.09469777306504</v>
      </c>
      <c r="AL28" s="83"/>
      <c r="AM28" s="84">
        <v>734.06422084648204</v>
      </c>
      <c r="AN28" s="83"/>
      <c r="AO28" s="84">
        <v>850.71666296871501</v>
      </c>
      <c r="AP28" s="83"/>
      <c r="AQ28" s="31" t="s">
        <v>41</v>
      </c>
      <c r="AR28" s="84">
        <v>202.719285766518</v>
      </c>
      <c r="AS28" s="71"/>
      <c r="AT28" s="84">
        <v>217.52372491293099</v>
      </c>
      <c r="AU28" s="71"/>
      <c r="AV28" s="84">
        <v>230.79232650553499</v>
      </c>
      <c r="AW28" s="71"/>
      <c r="AX28" s="84">
        <v>251.42352211046901</v>
      </c>
      <c r="AY28" s="71"/>
      <c r="AZ28" s="84">
        <v>271.48087800321701</v>
      </c>
      <c r="BA28" s="71"/>
      <c r="BB28" s="84">
        <v>307.84430384542497</v>
      </c>
      <c r="BC28" s="71"/>
      <c r="BD28" s="84">
        <v>357.669658356105</v>
      </c>
      <c r="BE28" s="71"/>
      <c r="BF28" s="84">
        <v>413.61116178445502</v>
      </c>
      <c r="BG28" s="71"/>
      <c r="BH28" s="84">
        <v>468.22998986828799</v>
      </c>
      <c r="BI28" s="15"/>
      <c r="BJ28" s="31" t="s">
        <v>41</v>
      </c>
      <c r="BK28" s="84">
        <v>513.62480610487103</v>
      </c>
      <c r="BL28" s="83"/>
      <c r="BM28" s="84">
        <v>563.78170898381097</v>
      </c>
      <c r="BN28" s="83"/>
      <c r="BO28" s="84">
        <v>616.40573997327101</v>
      </c>
      <c r="BP28" s="83"/>
      <c r="BQ28" s="84">
        <v>652.758564877259</v>
      </c>
      <c r="BR28" s="83"/>
      <c r="BS28" s="84">
        <v>709.33401797175895</v>
      </c>
      <c r="BT28" s="83"/>
      <c r="BU28" s="84">
        <v>806.32712215320896</v>
      </c>
      <c r="BV28" s="15"/>
    </row>
    <row r="29" spans="1:74" s="20" customFormat="1" x14ac:dyDescent="0.25">
      <c r="A29" s="20" t="s">
        <v>42</v>
      </c>
      <c r="B29" s="84">
        <v>305.22107004016402</v>
      </c>
      <c r="C29" s="83"/>
      <c r="D29" s="84">
        <v>380.60346674379502</v>
      </c>
      <c r="E29" s="83"/>
      <c r="F29" s="84">
        <v>61.681674514121603</v>
      </c>
      <c r="G29" s="83"/>
      <c r="H29" s="84">
        <v>59.559507787561699</v>
      </c>
      <c r="I29" s="83"/>
      <c r="J29" s="84">
        <v>63.698305805628401</v>
      </c>
      <c r="K29" s="83"/>
      <c r="L29" s="84">
        <v>310.61891288160803</v>
      </c>
      <c r="M29" s="83"/>
      <c r="N29" s="84">
        <v>353.93568607785397</v>
      </c>
      <c r="O29" s="83"/>
      <c r="P29" s="84">
        <v>363.67040645212802</v>
      </c>
      <c r="Q29" s="83"/>
      <c r="R29" s="84">
        <v>361.27225350376102</v>
      </c>
      <c r="S29" s="83"/>
      <c r="T29" s="84">
        <v>369.03720078753798</v>
      </c>
      <c r="U29" s="83"/>
      <c r="V29" s="31" t="s">
        <v>42</v>
      </c>
      <c r="W29" s="84">
        <v>397.21472356067801</v>
      </c>
      <c r="X29" s="83"/>
      <c r="Y29" s="84">
        <v>441.002226448351</v>
      </c>
      <c r="Z29" s="83"/>
      <c r="AA29" s="84">
        <v>453.64792433000503</v>
      </c>
      <c r="AB29" s="83"/>
      <c r="AC29" s="84">
        <v>472.681479109973</v>
      </c>
      <c r="AD29" s="83"/>
      <c r="AE29" s="84">
        <v>497.75461923369301</v>
      </c>
      <c r="AF29" s="83"/>
      <c r="AG29" s="84">
        <v>551.29354601781597</v>
      </c>
      <c r="AH29" s="83"/>
      <c r="AI29" s="84">
        <v>592.222292550161</v>
      </c>
      <c r="AJ29" s="83"/>
      <c r="AK29" s="84">
        <v>661.34357316087301</v>
      </c>
      <c r="AL29" s="83"/>
      <c r="AM29" s="84">
        <v>741.34951599429996</v>
      </c>
      <c r="AN29" s="83"/>
      <c r="AO29" s="84">
        <v>822.83767212785199</v>
      </c>
      <c r="AP29" s="83"/>
      <c r="AQ29" s="31" t="s">
        <v>42</v>
      </c>
      <c r="AR29" s="84">
        <v>204.98355284291699</v>
      </c>
      <c r="AS29" s="71"/>
      <c r="AT29" s="84">
        <v>220.47387744976399</v>
      </c>
      <c r="AU29" s="71"/>
      <c r="AV29" s="84">
        <v>237.69928321732701</v>
      </c>
      <c r="AW29" s="71"/>
      <c r="AX29" s="84">
        <v>252.66435884934199</v>
      </c>
      <c r="AY29" s="71"/>
      <c r="AZ29" s="84">
        <v>274.184653057145</v>
      </c>
      <c r="BA29" s="71"/>
      <c r="BB29" s="84">
        <v>307.23380654166101</v>
      </c>
      <c r="BC29" s="71"/>
      <c r="BD29" s="84">
        <v>344.89864364981503</v>
      </c>
      <c r="BE29" s="71"/>
      <c r="BF29" s="84">
        <v>408.41878937949002</v>
      </c>
      <c r="BG29" s="71"/>
      <c r="BH29" s="84">
        <v>460.14783663566499</v>
      </c>
      <c r="BI29" s="15"/>
      <c r="BJ29" s="31" t="s">
        <v>42</v>
      </c>
      <c r="BK29" s="84">
        <v>508.32029146847498</v>
      </c>
      <c r="BL29" s="83"/>
      <c r="BM29" s="84">
        <v>569.03103064336597</v>
      </c>
      <c r="BN29" s="83"/>
      <c r="BO29" s="84">
        <v>614.87718184703294</v>
      </c>
      <c r="BP29" s="83"/>
      <c r="BQ29" s="84">
        <v>655.01314459049502</v>
      </c>
      <c r="BR29" s="83"/>
      <c r="BS29" s="84">
        <v>670.891899682906</v>
      </c>
      <c r="BT29" s="83"/>
      <c r="BU29" s="84">
        <v>798.155763239875</v>
      </c>
      <c r="BV29" s="15"/>
    </row>
    <row r="30" spans="1:74" s="20" customFormat="1" x14ac:dyDescent="0.25">
      <c r="A30" s="20" t="s">
        <v>43</v>
      </c>
      <c r="B30" s="84">
        <v>423.58839578864598</v>
      </c>
      <c r="C30" s="83"/>
      <c r="D30" s="84">
        <v>494.82709927513599</v>
      </c>
      <c r="E30" s="83"/>
      <c r="F30" s="84">
        <v>104.697057657413</v>
      </c>
      <c r="G30" s="83"/>
      <c r="H30" s="84">
        <v>102.7101600598</v>
      </c>
      <c r="I30" s="83"/>
      <c r="J30" s="84">
        <v>106.589459766413</v>
      </c>
      <c r="K30" s="83"/>
      <c r="L30" s="84">
        <v>382.94094302182702</v>
      </c>
      <c r="M30" s="83"/>
      <c r="N30" s="84">
        <v>443.97239376412301</v>
      </c>
      <c r="O30" s="83"/>
      <c r="P30" s="84">
        <v>458.493487023363</v>
      </c>
      <c r="Q30" s="83"/>
      <c r="R30" s="84">
        <v>462.089766735186</v>
      </c>
      <c r="S30" s="83"/>
      <c r="T30" s="84">
        <v>473.71443823915899</v>
      </c>
      <c r="U30" s="83"/>
      <c r="V30" s="31" t="s">
        <v>43</v>
      </c>
      <c r="W30" s="84">
        <v>491.820028363603</v>
      </c>
      <c r="X30" s="83"/>
      <c r="Y30" s="84">
        <v>553.56125506104195</v>
      </c>
      <c r="Z30" s="83"/>
      <c r="AA30" s="84">
        <v>591.52268881828297</v>
      </c>
      <c r="AB30" s="83"/>
      <c r="AC30" s="84">
        <v>605.28561771167801</v>
      </c>
      <c r="AD30" s="83"/>
      <c r="AE30" s="84">
        <v>633.44895458374799</v>
      </c>
      <c r="AF30" s="83"/>
      <c r="AG30" s="84">
        <v>650.48924683988798</v>
      </c>
      <c r="AH30" s="83"/>
      <c r="AI30" s="84">
        <v>702.67448024316104</v>
      </c>
      <c r="AJ30" s="83"/>
      <c r="AK30" s="84">
        <v>735.65047440865999</v>
      </c>
      <c r="AL30" s="83"/>
      <c r="AM30" s="84">
        <v>732.82255650941204</v>
      </c>
      <c r="AN30" s="83"/>
      <c r="AO30" s="84">
        <v>726.06645924082102</v>
      </c>
      <c r="AP30" s="83"/>
      <c r="AQ30" s="31" t="s">
        <v>43</v>
      </c>
      <c r="AR30" s="84">
        <v>280.64313307195602</v>
      </c>
      <c r="AS30" s="71"/>
      <c r="AT30" s="84">
        <v>290.91326837279797</v>
      </c>
      <c r="AU30" s="71"/>
      <c r="AV30" s="84">
        <v>303.06724267722802</v>
      </c>
      <c r="AW30" s="71"/>
      <c r="AX30" s="84">
        <v>337.05556891410998</v>
      </c>
      <c r="AY30" s="71"/>
      <c r="AZ30" s="84">
        <v>371.53529571521102</v>
      </c>
      <c r="BA30" s="71"/>
      <c r="BB30" s="84">
        <v>419.97724959402001</v>
      </c>
      <c r="BC30" s="71"/>
      <c r="BD30" s="84">
        <v>474.12837173306701</v>
      </c>
      <c r="BE30" s="71"/>
      <c r="BF30" s="84">
        <v>539.32853553219002</v>
      </c>
      <c r="BG30" s="71"/>
      <c r="BH30" s="84">
        <v>590.55025399295198</v>
      </c>
      <c r="BI30" s="15"/>
      <c r="BJ30" s="31" t="s">
        <v>43</v>
      </c>
      <c r="BK30" s="84">
        <v>626.53583711501096</v>
      </c>
      <c r="BL30" s="83"/>
      <c r="BM30" s="84">
        <v>680.69582915550495</v>
      </c>
      <c r="BN30" s="83"/>
      <c r="BO30" s="84">
        <v>729.94523088335302</v>
      </c>
      <c r="BP30" s="83"/>
      <c r="BQ30" s="84">
        <v>754.32666709536397</v>
      </c>
      <c r="BR30" s="83"/>
      <c r="BS30" s="84">
        <v>786.01847605320097</v>
      </c>
      <c r="BT30" s="83"/>
      <c r="BU30" s="84">
        <v>815.97868217054304</v>
      </c>
      <c r="BV30" s="15"/>
    </row>
    <row r="31" spans="1:74" s="20" customFormat="1" x14ac:dyDescent="0.25">
      <c r="A31" s="20" t="s">
        <v>44</v>
      </c>
      <c r="B31" s="84">
        <v>422.16941242152802</v>
      </c>
      <c r="C31" s="83"/>
      <c r="D31" s="84">
        <v>505.09267147338301</v>
      </c>
      <c r="E31" s="83"/>
      <c r="F31" s="84">
        <v>126.788127028985</v>
      </c>
      <c r="G31" s="83"/>
      <c r="H31" s="84">
        <v>123.704572459622</v>
      </c>
      <c r="I31" s="83"/>
      <c r="J31" s="84">
        <v>129.72382851097601</v>
      </c>
      <c r="K31" s="83"/>
      <c r="L31" s="84">
        <v>381.27610501849801</v>
      </c>
      <c r="M31" s="83"/>
      <c r="N31" s="84">
        <v>456.20412539922302</v>
      </c>
      <c r="O31" s="83"/>
      <c r="P31" s="84">
        <v>482.23044391874902</v>
      </c>
      <c r="Q31" s="83"/>
      <c r="R31" s="84">
        <v>482.78114514557899</v>
      </c>
      <c r="S31" s="83"/>
      <c r="T31" s="84">
        <v>499.47672865713901</v>
      </c>
      <c r="U31" s="83"/>
      <c r="V31" s="31" t="s">
        <v>44</v>
      </c>
      <c r="W31" s="84">
        <v>539.64523932358804</v>
      </c>
      <c r="X31" s="83"/>
      <c r="Y31" s="84">
        <v>596.78336750454196</v>
      </c>
      <c r="Z31" s="83"/>
      <c r="AA31" s="84">
        <v>639.28834628190896</v>
      </c>
      <c r="AB31" s="83"/>
      <c r="AC31" s="84">
        <v>666.56974299431999</v>
      </c>
      <c r="AD31" s="83"/>
      <c r="AE31" s="84">
        <v>684.07236452991697</v>
      </c>
      <c r="AF31" s="83"/>
      <c r="AG31" s="84">
        <v>707.95218106199798</v>
      </c>
      <c r="AH31" s="83"/>
      <c r="AI31" s="84">
        <v>744.01539338654504</v>
      </c>
      <c r="AJ31" s="83"/>
      <c r="AK31" s="84">
        <v>796.60628163143804</v>
      </c>
      <c r="AL31" s="83"/>
      <c r="AM31" s="84">
        <v>859.912865388196</v>
      </c>
      <c r="AN31" s="83"/>
      <c r="AO31" s="84">
        <v>943.30148614412201</v>
      </c>
      <c r="AP31" s="83"/>
      <c r="AQ31" s="31" t="s">
        <v>44</v>
      </c>
      <c r="AR31" s="84">
        <v>246.005364060793</v>
      </c>
      <c r="AS31" s="71"/>
      <c r="AT31" s="84">
        <v>260.70318180738099</v>
      </c>
      <c r="AU31" s="71"/>
      <c r="AV31" s="84">
        <v>288.05104421317299</v>
      </c>
      <c r="AW31" s="71"/>
      <c r="AX31" s="84">
        <v>320.62844939647198</v>
      </c>
      <c r="AY31" s="71"/>
      <c r="AZ31" s="84">
        <v>362.17491782050001</v>
      </c>
      <c r="BA31" s="71"/>
      <c r="BB31" s="84">
        <v>414.76101199783398</v>
      </c>
      <c r="BC31" s="71"/>
      <c r="BD31" s="84">
        <v>479.66695756697601</v>
      </c>
      <c r="BE31" s="71"/>
      <c r="BF31" s="84">
        <v>555.37728187153903</v>
      </c>
      <c r="BG31" s="71"/>
      <c r="BH31" s="84">
        <v>615.44586341558499</v>
      </c>
      <c r="BI31" s="15"/>
      <c r="BJ31" s="31" t="s">
        <v>44</v>
      </c>
      <c r="BK31" s="84">
        <v>688.05592820299398</v>
      </c>
      <c r="BL31" s="83"/>
      <c r="BM31" s="84">
        <v>729.07046509851205</v>
      </c>
      <c r="BN31" s="83"/>
      <c r="BO31" s="84">
        <v>770.09415039950898</v>
      </c>
      <c r="BP31" s="83"/>
      <c r="BQ31" s="84">
        <v>800.00792982108305</v>
      </c>
      <c r="BR31" s="83"/>
      <c r="BS31" s="84">
        <v>867.20623301322701</v>
      </c>
      <c r="BT31" s="83"/>
      <c r="BU31" s="84">
        <v>984.33683105981095</v>
      </c>
      <c r="BV31" s="15"/>
    </row>
    <row r="32" spans="1:74" s="20" customFormat="1" x14ac:dyDescent="0.25">
      <c r="A32" s="20" t="s">
        <v>45</v>
      </c>
      <c r="B32" s="84">
        <v>320.31277139937202</v>
      </c>
      <c r="C32" s="83"/>
      <c r="D32" s="84">
        <v>388.04132034920599</v>
      </c>
      <c r="E32" s="83"/>
      <c r="F32" s="84">
        <v>72.415621148648498</v>
      </c>
      <c r="G32" s="83"/>
      <c r="H32" s="84">
        <v>71.900733281960896</v>
      </c>
      <c r="I32" s="83"/>
      <c r="J32" s="84">
        <v>72.9121122929363</v>
      </c>
      <c r="K32" s="83"/>
      <c r="L32" s="84">
        <v>288.15079200745402</v>
      </c>
      <c r="M32" s="83"/>
      <c r="N32" s="84">
        <v>340.34138563206102</v>
      </c>
      <c r="O32" s="83"/>
      <c r="P32" s="84">
        <v>356.04913292615697</v>
      </c>
      <c r="Q32" s="83"/>
      <c r="R32" s="84">
        <v>349.57728236803803</v>
      </c>
      <c r="S32" s="83"/>
      <c r="T32" s="84">
        <v>368.98676614392798</v>
      </c>
      <c r="U32" s="83"/>
      <c r="V32" s="31" t="s">
        <v>45</v>
      </c>
      <c r="W32" s="84">
        <v>397.68574540900801</v>
      </c>
      <c r="X32" s="83"/>
      <c r="Y32" s="84">
        <v>446.780162683198</v>
      </c>
      <c r="Z32" s="83"/>
      <c r="AA32" s="84">
        <v>487.71518808865801</v>
      </c>
      <c r="AB32" s="83"/>
      <c r="AC32" s="84">
        <v>510.95054761932101</v>
      </c>
      <c r="AD32" s="83"/>
      <c r="AE32" s="84">
        <v>533.37535231924903</v>
      </c>
      <c r="AF32" s="83"/>
      <c r="AG32" s="84">
        <v>575.35537604456795</v>
      </c>
      <c r="AH32" s="83"/>
      <c r="AI32" s="84">
        <v>647.50135464643699</v>
      </c>
      <c r="AJ32" s="83"/>
      <c r="AK32" s="84">
        <v>726.44346629986205</v>
      </c>
      <c r="AL32" s="83"/>
      <c r="AM32" s="84">
        <v>792.45945115257996</v>
      </c>
      <c r="AN32" s="83"/>
      <c r="AO32" s="84">
        <v>902.39373198847295</v>
      </c>
      <c r="AP32" s="83"/>
      <c r="AQ32" s="31" t="s">
        <v>45</v>
      </c>
      <c r="AR32" s="84">
        <v>197.776503869496</v>
      </c>
      <c r="AS32" s="71"/>
      <c r="AT32" s="84">
        <v>206.720758972998</v>
      </c>
      <c r="AU32" s="71"/>
      <c r="AV32" s="84">
        <v>225.555707939537</v>
      </c>
      <c r="AW32" s="71"/>
      <c r="AX32" s="84">
        <v>249.621704475782</v>
      </c>
      <c r="AY32" s="71"/>
      <c r="AZ32" s="84">
        <v>271.71192855624099</v>
      </c>
      <c r="BA32" s="71"/>
      <c r="BB32" s="84">
        <v>308.70019968609</v>
      </c>
      <c r="BC32" s="71"/>
      <c r="BD32" s="84">
        <v>365.95984703632899</v>
      </c>
      <c r="BE32" s="71"/>
      <c r="BF32" s="84">
        <v>424.34995138505002</v>
      </c>
      <c r="BG32" s="71"/>
      <c r="BH32" s="84">
        <v>484.931884075852</v>
      </c>
      <c r="BI32" s="15"/>
      <c r="BJ32" s="31" t="s">
        <v>45</v>
      </c>
      <c r="BK32" s="84">
        <v>537.02669899510897</v>
      </c>
      <c r="BL32" s="83"/>
      <c r="BM32" s="84">
        <v>594.31121932817803</v>
      </c>
      <c r="BN32" s="83"/>
      <c r="BO32" s="84">
        <v>631.32656547415695</v>
      </c>
      <c r="BP32" s="83"/>
      <c r="BQ32" s="84">
        <v>708.48794303285297</v>
      </c>
      <c r="BR32" s="83"/>
      <c r="BS32" s="84">
        <v>781.77128242601395</v>
      </c>
      <c r="BT32" s="83"/>
      <c r="BU32" s="84">
        <v>878.94864366605202</v>
      </c>
      <c r="BV32" s="15"/>
    </row>
    <row r="33" spans="1:100" s="20" customFormat="1" x14ac:dyDescent="0.25">
      <c r="A33" s="20" t="s">
        <v>46</v>
      </c>
      <c r="B33" s="84">
        <v>387.08550103360102</v>
      </c>
      <c r="C33" s="83"/>
      <c r="D33" s="84">
        <v>468.65131999439399</v>
      </c>
      <c r="E33" s="83"/>
      <c r="F33" s="84">
        <v>89.546352803084801</v>
      </c>
      <c r="G33" s="83"/>
      <c r="H33" s="84">
        <v>87.882158126654801</v>
      </c>
      <c r="I33" s="83"/>
      <c r="J33" s="84">
        <v>91.145886161316398</v>
      </c>
      <c r="K33" s="83"/>
      <c r="L33" s="84">
        <v>353.15622994753301</v>
      </c>
      <c r="M33" s="83"/>
      <c r="N33" s="84">
        <v>425.56463943489899</v>
      </c>
      <c r="O33" s="83"/>
      <c r="P33" s="84">
        <v>452.60215929924601</v>
      </c>
      <c r="Q33" s="83"/>
      <c r="R33" s="84">
        <v>445.725517640813</v>
      </c>
      <c r="S33" s="83"/>
      <c r="T33" s="84">
        <v>446.34308070826398</v>
      </c>
      <c r="U33" s="83"/>
      <c r="V33" s="31" t="s">
        <v>46</v>
      </c>
      <c r="W33" s="84">
        <v>483.31146823137902</v>
      </c>
      <c r="X33" s="83"/>
      <c r="Y33" s="84">
        <v>547.29804039794999</v>
      </c>
      <c r="Z33" s="83"/>
      <c r="AA33" s="84">
        <v>579.50626018152195</v>
      </c>
      <c r="AB33" s="83"/>
      <c r="AC33" s="84">
        <v>593.93869090484395</v>
      </c>
      <c r="AD33" s="83"/>
      <c r="AE33" s="84">
        <v>614.46300595112496</v>
      </c>
      <c r="AF33" s="83"/>
      <c r="AG33" s="84">
        <v>636.58135328455205</v>
      </c>
      <c r="AH33" s="83"/>
      <c r="AI33" s="84">
        <v>693.28771605377301</v>
      </c>
      <c r="AJ33" s="83"/>
      <c r="AK33" s="84">
        <v>736.39472642572196</v>
      </c>
      <c r="AL33" s="83"/>
      <c r="AM33" s="84">
        <v>815.41227775914103</v>
      </c>
      <c r="AN33" s="83"/>
      <c r="AO33" s="84">
        <v>952.40664398639206</v>
      </c>
      <c r="AP33" s="83"/>
      <c r="AQ33" s="31" t="s">
        <v>46</v>
      </c>
      <c r="AR33" s="84">
        <v>244.33417187174001</v>
      </c>
      <c r="AS33" s="71"/>
      <c r="AT33" s="84">
        <v>244.43233253552299</v>
      </c>
      <c r="AU33" s="71"/>
      <c r="AV33" s="84">
        <v>287.22977262755802</v>
      </c>
      <c r="AW33" s="71"/>
      <c r="AX33" s="84">
        <v>301.35080259889202</v>
      </c>
      <c r="AY33" s="71"/>
      <c r="AZ33" s="84">
        <v>330.34861524018203</v>
      </c>
      <c r="BA33" s="71"/>
      <c r="BB33" s="84">
        <v>376.01506393413899</v>
      </c>
      <c r="BC33" s="71"/>
      <c r="BD33" s="84">
        <v>435.23277126677903</v>
      </c>
      <c r="BE33" s="71"/>
      <c r="BF33" s="84">
        <v>489.01078200520499</v>
      </c>
      <c r="BG33" s="71"/>
      <c r="BH33" s="84">
        <v>558.30885988117404</v>
      </c>
      <c r="BI33" s="15"/>
      <c r="BJ33" s="31" t="s">
        <v>46</v>
      </c>
      <c r="BK33" s="84">
        <v>603.01248563768695</v>
      </c>
      <c r="BL33" s="83"/>
      <c r="BM33" s="84">
        <v>660.59529098178598</v>
      </c>
      <c r="BN33" s="83"/>
      <c r="BO33" s="84">
        <v>697.05473361999896</v>
      </c>
      <c r="BP33" s="83"/>
      <c r="BQ33" s="84">
        <v>723.214554958034</v>
      </c>
      <c r="BR33" s="83"/>
      <c r="BS33" s="84">
        <v>832.07159412825104</v>
      </c>
      <c r="BT33" s="83"/>
      <c r="BU33" s="84">
        <v>968.78653113087705</v>
      </c>
      <c r="BV33" s="15"/>
    </row>
    <row r="34" spans="1:100" s="20" customFormat="1" x14ac:dyDescent="0.25">
      <c r="A34" s="20" t="s">
        <v>47</v>
      </c>
      <c r="B34" s="84">
        <v>457.216519188679</v>
      </c>
      <c r="C34" s="83"/>
      <c r="D34" s="84">
        <v>547.29722506193104</v>
      </c>
      <c r="E34" s="83"/>
      <c r="F34" s="84">
        <v>123.68841580682999</v>
      </c>
      <c r="G34" s="83"/>
      <c r="H34" s="84">
        <v>122.264147727964</v>
      </c>
      <c r="I34" s="83"/>
      <c r="J34" s="84">
        <v>125.04256513428101</v>
      </c>
      <c r="K34" s="83"/>
      <c r="L34" s="84">
        <v>435.998682520339</v>
      </c>
      <c r="M34" s="83"/>
      <c r="N34" s="84">
        <v>514.69373461269504</v>
      </c>
      <c r="O34" s="83"/>
      <c r="P34" s="84">
        <v>548.60818784413095</v>
      </c>
      <c r="Q34" s="83"/>
      <c r="R34" s="84">
        <v>545.61045471828299</v>
      </c>
      <c r="S34" s="83"/>
      <c r="T34" s="84">
        <v>557.185172752021</v>
      </c>
      <c r="U34" s="83"/>
      <c r="V34" s="31" t="s">
        <v>47</v>
      </c>
      <c r="W34" s="84">
        <v>586.56047303350704</v>
      </c>
      <c r="X34" s="83"/>
      <c r="Y34" s="84">
        <v>631.53335875905805</v>
      </c>
      <c r="Z34" s="83"/>
      <c r="AA34" s="84">
        <v>679.18379389308302</v>
      </c>
      <c r="AB34" s="83"/>
      <c r="AC34" s="84">
        <v>696.21539139189497</v>
      </c>
      <c r="AD34" s="83"/>
      <c r="AE34" s="84">
        <v>708.10300822158194</v>
      </c>
      <c r="AF34" s="83"/>
      <c r="AG34" s="84">
        <v>739.08678940334198</v>
      </c>
      <c r="AH34" s="83"/>
      <c r="AI34" s="84">
        <v>766.596581492567</v>
      </c>
      <c r="AJ34" s="83"/>
      <c r="AK34" s="84">
        <v>835.10444383375602</v>
      </c>
      <c r="AL34" s="83"/>
      <c r="AM34" s="84">
        <v>931.72407955988103</v>
      </c>
      <c r="AN34" s="83"/>
      <c r="AO34" s="84">
        <v>1006.88382863759</v>
      </c>
      <c r="AP34" s="83"/>
      <c r="AQ34" s="31" t="s">
        <v>47</v>
      </c>
      <c r="AR34" s="84">
        <v>317.17541129629399</v>
      </c>
      <c r="AS34" s="71"/>
      <c r="AT34" s="84">
        <v>304.27663171715</v>
      </c>
      <c r="AU34" s="71"/>
      <c r="AV34" s="84">
        <v>343.87607186275801</v>
      </c>
      <c r="AW34" s="71"/>
      <c r="AX34" s="84">
        <v>374.587458873434</v>
      </c>
      <c r="AY34" s="71"/>
      <c r="AZ34" s="84">
        <v>409.39798920385101</v>
      </c>
      <c r="BA34" s="71"/>
      <c r="BB34" s="84">
        <v>444.53701912344701</v>
      </c>
      <c r="BC34" s="71"/>
      <c r="BD34" s="84">
        <v>498.36578283688903</v>
      </c>
      <c r="BE34" s="71"/>
      <c r="BF34" s="84">
        <v>569.52288803967804</v>
      </c>
      <c r="BG34" s="71"/>
      <c r="BH34" s="84">
        <v>633.97814957513106</v>
      </c>
      <c r="BI34" s="15"/>
      <c r="BJ34" s="31" t="s">
        <v>47</v>
      </c>
      <c r="BK34" s="84">
        <v>704.06515353805105</v>
      </c>
      <c r="BL34" s="83"/>
      <c r="BM34" s="84">
        <v>732.48841815680896</v>
      </c>
      <c r="BN34" s="83"/>
      <c r="BO34" s="84">
        <v>773.85676939223299</v>
      </c>
      <c r="BP34" s="83"/>
      <c r="BQ34" s="84">
        <v>850.90351533283501</v>
      </c>
      <c r="BR34" s="83"/>
      <c r="BS34" s="84">
        <v>914.77040816326496</v>
      </c>
      <c r="BT34" s="83"/>
      <c r="BU34" s="84">
        <v>1016.78276580959</v>
      </c>
      <c r="BV34" s="15"/>
    </row>
    <row r="35" spans="1:100" s="20" customFormat="1" x14ac:dyDescent="0.25">
      <c r="A35" s="20" t="s">
        <v>48</v>
      </c>
      <c r="B35" s="84">
        <v>362.02721854525799</v>
      </c>
      <c r="C35" s="83"/>
      <c r="D35" s="84">
        <v>444.91241717932002</v>
      </c>
      <c r="E35" s="83"/>
      <c r="F35" s="84">
        <v>83.851020376346597</v>
      </c>
      <c r="G35" s="83"/>
      <c r="H35" s="84">
        <v>82.330421344094106</v>
      </c>
      <c r="I35" s="83"/>
      <c r="J35" s="84">
        <v>85.278576538271693</v>
      </c>
      <c r="K35" s="83"/>
      <c r="L35" s="84">
        <v>322.76888659438998</v>
      </c>
      <c r="M35" s="83"/>
      <c r="N35" s="84">
        <v>395.36747486694298</v>
      </c>
      <c r="O35" s="83"/>
      <c r="P35" s="84">
        <v>401.17915510329902</v>
      </c>
      <c r="Q35" s="83"/>
      <c r="R35" s="84">
        <v>398.624612397031</v>
      </c>
      <c r="S35" s="83"/>
      <c r="T35" s="84">
        <v>406.50509844160803</v>
      </c>
      <c r="U35" s="83"/>
      <c r="V35" s="31" t="s">
        <v>48</v>
      </c>
      <c r="W35" s="84">
        <v>466.08811582126901</v>
      </c>
      <c r="X35" s="83"/>
      <c r="Y35" s="84">
        <v>524.07386698057701</v>
      </c>
      <c r="Z35" s="83"/>
      <c r="AA35" s="84">
        <v>558.52709398348395</v>
      </c>
      <c r="AB35" s="83"/>
      <c r="AC35" s="84">
        <v>564.74709288414601</v>
      </c>
      <c r="AD35" s="83"/>
      <c r="AE35" s="84">
        <v>585.57384680490895</v>
      </c>
      <c r="AF35" s="83"/>
      <c r="AG35" s="84">
        <v>602.86795909021498</v>
      </c>
      <c r="AH35" s="83"/>
      <c r="AI35" s="84">
        <v>669.17532013969696</v>
      </c>
      <c r="AJ35" s="83"/>
      <c r="AK35" s="84">
        <v>725.64296520423602</v>
      </c>
      <c r="AL35" s="83"/>
      <c r="AM35" s="84">
        <v>808.148275862069</v>
      </c>
      <c r="AN35" s="83"/>
      <c r="AO35" s="84">
        <v>918.71328671328695</v>
      </c>
      <c r="AP35" s="83"/>
      <c r="AQ35" s="31" t="s">
        <v>48</v>
      </c>
      <c r="AR35" s="84">
        <v>227.43814589246799</v>
      </c>
      <c r="AS35" s="71"/>
      <c r="AT35" s="84">
        <v>236.917776037588</v>
      </c>
      <c r="AU35" s="71"/>
      <c r="AV35" s="84">
        <v>264.22341207349098</v>
      </c>
      <c r="AW35" s="71"/>
      <c r="AX35" s="84">
        <v>284.78822211155398</v>
      </c>
      <c r="AY35" s="71"/>
      <c r="AZ35" s="84">
        <v>320.67531347238099</v>
      </c>
      <c r="BA35" s="71"/>
      <c r="BB35" s="84">
        <v>372.42877997914502</v>
      </c>
      <c r="BC35" s="71"/>
      <c r="BD35" s="84">
        <v>422.73101717949601</v>
      </c>
      <c r="BE35" s="71"/>
      <c r="BF35" s="84">
        <v>499.07099296325299</v>
      </c>
      <c r="BG35" s="71"/>
      <c r="BH35" s="84">
        <v>540.10446267760699</v>
      </c>
      <c r="BI35" s="15"/>
      <c r="BJ35" s="31" t="s">
        <v>48</v>
      </c>
      <c r="BK35" s="84">
        <v>579.18448637316601</v>
      </c>
      <c r="BL35" s="83"/>
      <c r="BM35" s="84">
        <v>633.94285714285695</v>
      </c>
      <c r="BN35" s="83"/>
      <c r="BO35" s="84">
        <v>695.22222222222194</v>
      </c>
      <c r="BP35" s="83"/>
      <c r="BQ35" s="84">
        <v>688.98944033790895</v>
      </c>
      <c r="BR35" s="83"/>
      <c r="BS35" s="84">
        <v>718.52799021107398</v>
      </c>
      <c r="BT35" s="83"/>
      <c r="BU35" s="84">
        <v>830.68200493015604</v>
      </c>
      <c r="BV35" s="15"/>
    </row>
    <row r="36" spans="1:100" s="25" customFormat="1" ht="12.9" customHeight="1" x14ac:dyDescent="0.25">
      <c r="A36" s="20" t="s">
        <v>49</v>
      </c>
      <c r="B36" s="84">
        <v>351.86793483036797</v>
      </c>
      <c r="C36" s="84"/>
      <c r="D36" s="84">
        <v>424.35433987294402</v>
      </c>
      <c r="E36" s="84"/>
      <c r="F36" s="84">
        <v>77.612650214297801</v>
      </c>
      <c r="G36" s="84"/>
      <c r="H36" s="84">
        <v>75.788017158493503</v>
      </c>
      <c r="I36" s="84"/>
      <c r="J36" s="84">
        <v>79.348666674539402</v>
      </c>
      <c r="K36" s="84"/>
      <c r="L36" s="84">
        <v>321.82761937384402</v>
      </c>
      <c r="M36" s="84"/>
      <c r="N36" s="84">
        <v>377.965828246402</v>
      </c>
      <c r="O36" s="84"/>
      <c r="P36" s="84">
        <v>393.31588226561303</v>
      </c>
      <c r="Q36" s="84"/>
      <c r="R36" s="84">
        <v>393.21794368734697</v>
      </c>
      <c r="S36" s="84"/>
      <c r="T36" s="84">
        <v>402.81098998081001</v>
      </c>
      <c r="U36" s="83"/>
      <c r="V36" s="31" t="s">
        <v>49</v>
      </c>
      <c r="W36" s="84">
        <v>436.010157958641</v>
      </c>
      <c r="X36" s="84"/>
      <c r="Y36" s="84">
        <v>483.81590023532198</v>
      </c>
      <c r="Z36" s="84"/>
      <c r="AA36" s="84">
        <v>521.35238257070398</v>
      </c>
      <c r="AB36" s="84"/>
      <c r="AC36" s="84">
        <v>544.89263589851498</v>
      </c>
      <c r="AD36" s="84"/>
      <c r="AE36" s="84">
        <v>572.55616378279399</v>
      </c>
      <c r="AF36" s="84"/>
      <c r="AG36" s="84">
        <v>612.35295952710601</v>
      </c>
      <c r="AH36" s="84"/>
      <c r="AI36" s="84">
        <v>662.83917194430296</v>
      </c>
      <c r="AJ36" s="84"/>
      <c r="AK36" s="84">
        <v>726.62513542437398</v>
      </c>
      <c r="AL36" s="84"/>
      <c r="AM36" s="84">
        <v>800.73556385008999</v>
      </c>
      <c r="AN36" s="84"/>
      <c r="AO36" s="84">
        <v>899.77204492940302</v>
      </c>
      <c r="AP36" s="83"/>
      <c r="AQ36" s="32" t="s">
        <v>49</v>
      </c>
      <c r="AR36" s="84">
        <v>220.28836576481001</v>
      </c>
      <c r="AS36" s="84"/>
      <c r="AT36" s="84">
        <v>235.006324039514</v>
      </c>
      <c r="AU36" s="84"/>
      <c r="AV36" s="84">
        <v>254.21752854981199</v>
      </c>
      <c r="AW36" s="84"/>
      <c r="AX36" s="84">
        <v>276.94766125232502</v>
      </c>
      <c r="AY36" s="84"/>
      <c r="AZ36" s="84">
        <v>301.66718910090901</v>
      </c>
      <c r="BA36" s="84"/>
      <c r="BB36" s="84">
        <v>340.38921670132601</v>
      </c>
      <c r="BC36" s="84"/>
      <c r="BD36" s="84">
        <v>390.55815536325503</v>
      </c>
      <c r="BE36" s="84"/>
      <c r="BF36" s="84">
        <v>453.997168957631</v>
      </c>
      <c r="BG36" s="84"/>
      <c r="BH36" s="84">
        <v>512.31947281162502</v>
      </c>
      <c r="BI36" s="84"/>
      <c r="BJ36" s="32" t="s">
        <v>49</v>
      </c>
      <c r="BK36" s="84">
        <v>569.22093172308303</v>
      </c>
      <c r="BL36" s="84"/>
      <c r="BM36" s="84">
        <v>619.62306171182297</v>
      </c>
      <c r="BN36" s="84"/>
      <c r="BO36" s="84">
        <v>666.84639865950305</v>
      </c>
      <c r="BP36" s="84"/>
      <c r="BQ36" s="84">
        <v>716.34527476043399</v>
      </c>
      <c r="BR36" s="84"/>
      <c r="BS36" s="84">
        <v>778.04485170002397</v>
      </c>
      <c r="BT36" s="84"/>
      <c r="BU36" s="84">
        <v>882.79504626244</v>
      </c>
      <c r="BV36" s="15"/>
    </row>
    <row r="37" spans="1:100" x14ac:dyDescent="0.25"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</row>
    <row r="38" spans="1:100" x14ac:dyDescent="0.25"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  <c r="CV38" s="12"/>
    </row>
    <row r="39" spans="1:100" x14ac:dyDescent="0.25"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</row>
    <row r="40" spans="1:100" x14ac:dyDescent="0.25"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</row>
    <row r="41" spans="1:100" x14ac:dyDescent="0.25"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</row>
    <row r="42" spans="1:100" x14ac:dyDescent="0.25"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  <c r="CV42" s="12"/>
    </row>
    <row r="43" spans="1:100" x14ac:dyDescent="0.25"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  <c r="CV43" s="12"/>
    </row>
    <row r="44" spans="1:100" x14ac:dyDescent="0.25"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  <c r="CV44" s="12"/>
    </row>
    <row r="45" spans="1:100" x14ac:dyDescent="0.25"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  <c r="CV45" s="12"/>
    </row>
    <row r="46" spans="1:100" x14ac:dyDescent="0.25"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  <c r="CV46" s="12"/>
    </row>
    <row r="47" spans="1:100" x14ac:dyDescent="0.25"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  <c r="CV47" s="12"/>
    </row>
    <row r="48" spans="1:100" x14ac:dyDescent="0.25"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  <c r="CV48" s="12"/>
    </row>
    <row r="49" s="12" customFormat="1" x14ac:dyDescent="0.25"/>
    <row r="50" s="12" customFormat="1" x14ac:dyDescent="0.25"/>
    <row r="51" s="12" customFormat="1" x14ac:dyDescent="0.25"/>
    <row r="52" s="12" customFormat="1" x14ac:dyDescent="0.25"/>
    <row r="53" s="12" customFormat="1" x14ac:dyDescent="0.25"/>
    <row r="54" s="12" customFormat="1" x14ac:dyDescent="0.25"/>
    <row r="55" s="12" customFormat="1" x14ac:dyDescent="0.25"/>
    <row r="56" s="12" customFormat="1" x14ac:dyDescent="0.25"/>
    <row r="57" s="12" customFormat="1" x14ac:dyDescent="0.25"/>
    <row r="58" s="12" customFormat="1" x14ac:dyDescent="0.25"/>
    <row r="59" s="12" customFormat="1" x14ac:dyDescent="0.25"/>
    <row r="60" s="12" customFormat="1" x14ac:dyDescent="0.25"/>
    <row r="61" s="12" customFormat="1" x14ac:dyDescent="0.25"/>
    <row r="62" s="12" customFormat="1" x14ac:dyDescent="0.25"/>
    <row r="63" s="12" customFormat="1" x14ac:dyDescent="0.25"/>
    <row r="64" s="12" customFormat="1" x14ac:dyDescent="0.25"/>
    <row r="65" s="12" customFormat="1" x14ac:dyDescent="0.25"/>
    <row r="66" s="12" customFormat="1" x14ac:dyDescent="0.25"/>
    <row r="67" s="12" customFormat="1" x14ac:dyDescent="0.25"/>
    <row r="68" s="12" customFormat="1" x14ac:dyDescent="0.25"/>
    <row r="69" s="12" customFormat="1" x14ac:dyDescent="0.25"/>
    <row r="70" s="12" customFormat="1" x14ac:dyDescent="0.25"/>
    <row r="71" s="12" customFormat="1" x14ac:dyDescent="0.25"/>
    <row r="72" s="12" customFormat="1" x14ac:dyDescent="0.25"/>
    <row r="73" s="12" customFormat="1" x14ac:dyDescent="0.25"/>
    <row r="74" s="12" customFormat="1" x14ac:dyDescent="0.25"/>
    <row r="75" s="12" customFormat="1" x14ac:dyDescent="0.25"/>
    <row r="76" s="12" customFormat="1" x14ac:dyDescent="0.25"/>
    <row r="77" s="12" customFormat="1" x14ac:dyDescent="0.25"/>
    <row r="78" s="12" customFormat="1" x14ac:dyDescent="0.25"/>
    <row r="79" s="12" customFormat="1" x14ac:dyDescent="0.25"/>
    <row r="80" s="12" customFormat="1" x14ac:dyDescent="0.25"/>
    <row r="81" s="12" customFormat="1" x14ac:dyDescent="0.25"/>
    <row r="82" s="12" customFormat="1" x14ac:dyDescent="0.25"/>
    <row r="83" s="12" customFormat="1" x14ac:dyDescent="0.25"/>
    <row r="84" s="12" customFormat="1" x14ac:dyDescent="0.25"/>
    <row r="85" s="12" customFormat="1" x14ac:dyDescent="0.25"/>
    <row r="86" s="12" customFormat="1" x14ac:dyDescent="0.25"/>
    <row r="87" s="12" customFormat="1" x14ac:dyDescent="0.25"/>
    <row r="88" s="12" customFormat="1" x14ac:dyDescent="0.25"/>
    <row r="89" s="12" customFormat="1" x14ac:dyDescent="0.25"/>
    <row r="90" s="12" customFormat="1" x14ac:dyDescent="0.25"/>
    <row r="91" s="12" customFormat="1" x14ac:dyDescent="0.25"/>
    <row r="92" s="12" customFormat="1" x14ac:dyDescent="0.25"/>
    <row r="93" s="12" customFormat="1" x14ac:dyDescent="0.25"/>
    <row r="94" s="12" customFormat="1" x14ac:dyDescent="0.25"/>
    <row r="95" s="12" customFormat="1" x14ac:dyDescent="0.25"/>
    <row r="96" s="12" customFormat="1" x14ac:dyDescent="0.25"/>
    <row r="97" s="12" customFormat="1" x14ac:dyDescent="0.25"/>
    <row r="98" s="12" customFormat="1" x14ac:dyDescent="0.25"/>
    <row r="99" s="12" customFormat="1" x14ac:dyDescent="0.25"/>
    <row r="100" s="12" customFormat="1" x14ac:dyDescent="0.25"/>
    <row r="101" s="12" customFormat="1" x14ac:dyDescent="0.25"/>
    <row r="102" s="12" customFormat="1" x14ac:dyDescent="0.25"/>
    <row r="103" s="12" customFormat="1" x14ac:dyDescent="0.25"/>
    <row r="104" s="12" customFormat="1" x14ac:dyDescent="0.25"/>
    <row r="105" s="12" customFormat="1" x14ac:dyDescent="0.25"/>
    <row r="106" s="12" customFormat="1" x14ac:dyDescent="0.25"/>
    <row r="107" s="12" customFormat="1" x14ac:dyDescent="0.25"/>
    <row r="108" s="12" customFormat="1" x14ac:dyDescent="0.25"/>
    <row r="109" s="12" customFormat="1" x14ac:dyDescent="0.25"/>
    <row r="110" s="12" customFormat="1" x14ac:dyDescent="0.25"/>
    <row r="111" s="12" customFormat="1" x14ac:dyDescent="0.25"/>
    <row r="112" s="12" customFormat="1" x14ac:dyDescent="0.25"/>
    <row r="113" s="12" customFormat="1" x14ac:dyDescent="0.25"/>
    <row r="114" s="12" customFormat="1" x14ac:dyDescent="0.25"/>
    <row r="115" s="12" customFormat="1" x14ac:dyDescent="0.25"/>
    <row r="116" s="12" customFormat="1" x14ac:dyDescent="0.25"/>
    <row r="117" s="12" customFormat="1" x14ac:dyDescent="0.25"/>
    <row r="118" s="12" customFormat="1" x14ac:dyDescent="0.25"/>
    <row r="119" s="12" customFormat="1" x14ac:dyDescent="0.25"/>
    <row r="120" s="12" customFormat="1" x14ac:dyDescent="0.25"/>
    <row r="121" s="12" customFormat="1" x14ac:dyDescent="0.25"/>
    <row r="122" s="12" customFormat="1" x14ac:dyDescent="0.25"/>
    <row r="123" s="12" customFormat="1" x14ac:dyDescent="0.25"/>
    <row r="124" s="12" customFormat="1" x14ac:dyDescent="0.25"/>
    <row r="125" s="12" customFormat="1" x14ac:dyDescent="0.25"/>
    <row r="126" s="12" customFormat="1" x14ac:dyDescent="0.25"/>
    <row r="127" s="12" customFormat="1" x14ac:dyDescent="0.25"/>
    <row r="128" s="12" customFormat="1" x14ac:dyDescent="0.25"/>
    <row r="129" s="12" customFormat="1" x14ac:dyDescent="0.25"/>
    <row r="130" s="12" customFormat="1" x14ac:dyDescent="0.25"/>
    <row r="131" s="12" customFormat="1" x14ac:dyDescent="0.25"/>
    <row r="132" s="12" customFormat="1" x14ac:dyDescent="0.25"/>
    <row r="133" s="12" customFormat="1" x14ac:dyDescent="0.25"/>
    <row r="134" s="12" customFormat="1" x14ac:dyDescent="0.25"/>
    <row r="135" s="12" customFormat="1" x14ac:dyDescent="0.25"/>
    <row r="136" s="12" customFormat="1" x14ac:dyDescent="0.25"/>
    <row r="137" s="12" customFormat="1" x14ac:dyDescent="0.25"/>
    <row r="138" s="12" customFormat="1" x14ac:dyDescent="0.25"/>
    <row r="139" s="12" customFormat="1" x14ac:dyDescent="0.25"/>
    <row r="140" s="12" customFormat="1" x14ac:dyDescent="0.25"/>
    <row r="141" s="12" customFormat="1" x14ac:dyDescent="0.25"/>
    <row r="142" s="12" customFormat="1" x14ac:dyDescent="0.25"/>
    <row r="143" s="12" customFormat="1" x14ac:dyDescent="0.25"/>
    <row r="144" s="12" customFormat="1" x14ac:dyDescent="0.25"/>
    <row r="145" s="12" customFormat="1" x14ac:dyDescent="0.25"/>
    <row r="146" s="12" customFormat="1" x14ac:dyDescent="0.25"/>
    <row r="147" s="12" customFormat="1" x14ac:dyDescent="0.25"/>
    <row r="148" s="12" customFormat="1" x14ac:dyDescent="0.25"/>
    <row r="149" s="12" customFormat="1" x14ac:dyDescent="0.25"/>
    <row r="150" s="12" customFormat="1" x14ac:dyDescent="0.25"/>
    <row r="151" s="12" customFormat="1" x14ac:dyDescent="0.25"/>
    <row r="152" s="12" customFormat="1" x14ac:dyDescent="0.25"/>
    <row r="153" s="12" customFormat="1" x14ac:dyDescent="0.25"/>
    <row r="154" s="12" customFormat="1" x14ac:dyDescent="0.25"/>
    <row r="155" s="12" customFormat="1" x14ac:dyDescent="0.25"/>
    <row r="156" s="12" customFormat="1" x14ac:dyDescent="0.25"/>
    <row r="157" s="12" customFormat="1" x14ac:dyDescent="0.25"/>
    <row r="158" s="12" customFormat="1" x14ac:dyDescent="0.25"/>
    <row r="159" s="12" customFormat="1" x14ac:dyDescent="0.25"/>
    <row r="160" s="12" customFormat="1" x14ac:dyDescent="0.25"/>
    <row r="161" s="12" customFormat="1" x14ac:dyDescent="0.25"/>
    <row r="162" s="12" customFormat="1" x14ac:dyDescent="0.25"/>
    <row r="163" s="12" customFormat="1" x14ac:dyDescent="0.25"/>
    <row r="164" s="12" customFormat="1" x14ac:dyDescent="0.25"/>
    <row r="165" s="12" customFormat="1" x14ac:dyDescent="0.25"/>
    <row r="166" s="12" customFormat="1" x14ac:dyDescent="0.25"/>
    <row r="167" s="12" customFormat="1" x14ac:dyDescent="0.25"/>
    <row r="168" s="12" customFormat="1" x14ac:dyDescent="0.25"/>
    <row r="169" s="12" customFormat="1" x14ac:dyDescent="0.25"/>
    <row r="170" s="12" customFormat="1" x14ac:dyDescent="0.25"/>
    <row r="171" s="12" customFormat="1" x14ac:dyDescent="0.25"/>
    <row r="172" s="12" customFormat="1" x14ac:dyDescent="0.25"/>
    <row r="173" s="12" customFormat="1" x14ac:dyDescent="0.25"/>
    <row r="174" s="12" customFormat="1" x14ac:dyDescent="0.25"/>
    <row r="175" s="12" customFormat="1" x14ac:dyDescent="0.25"/>
    <row r="176" s="12" customFormat="1" x14ac:dyDescent="0.25"/>
    <row r="177" s="12" customFormat="1" x14ac:dyDescent="0.25"/>
    <row r="178" s="12" customFormat="1" x14ac:dyDescent="0.25"/>
    <row r="179" s="12" customFormat="1" x14ac:dyDescent="0.25"/>
    <row r="180" s="12" customFormat="1" x14ac:dyDescent="0.25"/>
    <row r="181" s="12" customFormat="1" x14ac:dyDescent="0.25"/>
    <row r="182" s="12" customFormat="1" x14ac:dyDescent="0.25"/>
    <row r="183" s="12" customFormat="1" x14ac:dyDescent="0.25"/>
    <row r="184" s="12" customFormat="1" x14ac:dyDescent="0.25"/>
    <row r="185" s="12" customFormat="1" x14ac:dyDescent="0.25"/>
    <row r="186" s="12" customFormat="1" x14ac:dyDescent="0.25"/>
    <row r="187" s="12" customFormat="1" x14ac:dyDescent="0.25"/>
    <row r="188" s="12" customFormat="1" x14ac:dyDescent="0.25"/>
    <row r="189" s="12" customFormat="1" x14ac:dyDescent="0.25"/>
    <row r="190" s="12" customFormat="1" x14ac:dyDescent="0.25"/>
    <row r="191" s="12" customFormat="1" x14ac:dyDescent="0.25"/>
    <row r="192" s="12" customFormat="1" x14ac:dyDescent="0.25"/>
    <row r="193" spans="21:100" x14ac:dyDescent="0.25">
      <c r="U193" s="12"/>
      <c r="V193" s="12"/>
      <c r="AP193" s="12"/>
      <c r="AQ193" s="12"/>
      <c r="BI193" s="12"/>
      <c r="BJ193" s="12"/>
      <c r="BV193" s="12"/>
      <c r="BW193" s="12"/>
      <c r="BX193" s="12"/>
      <c r="BY193" s="12"/>
      <c r="BZ193" s="12"/>
      <c r="CA193" s="12"/>
      <c r="CB193" s="12"/>
      <c r="CC193" s="12"/>
      <c r="CD193" s="12"/>
      <c r="CE193" s="12"/>
      <c r="CF193" s="12"/>
      <c r="CG193" s="12"/>
      <c r="CH193" s="12"/>
      <c r="CI193" s="12"/>
      <c r="CJ193" s="12"/>
      <c r="CK193" s="12"/>
      <c r="CL193" s="12"/>
      <c r="CM193" s="12"/>
      <c r="CN193" s="12"/>
      <c r="CO193" s="12"/>
      <c r="CP193" s="12"/>
      <c r="CQ193" s="12"/>
      <c r="CR193" s="12"/>
      <c r="CS193" s="12"/>
      <c r="CT193" s="12"/>
      <c r="CU193" s="12"/>
      <c r="CV193" s="12"/>
    </row>
    <row r="194" spans="21:100" x14ac:dyDescent="0.25">
      <c r="U194" s="12"/>
      <c r="V194" s="12"/>
      <c r="AP194" s="12"/>
      <c r="AQ194" s="12"/>
      <c r="BI194" s="12"/>
      <c r="BJ194" s="12"/>
      <c r="BV194" s="12"/>
      <c r="BW194" s="12"/>
      <c r="BX194" s="12"/>
      <c r="BY194" s="12"/>
      <c r="BZ194" s="12"/>
      <c r="CA194" s="12"/>
      <c r="CB194" s="12"/>
      <c r="CC194" s="12"/>
      <c r="CD194" s="12"/>
      <c r="CE194" s="12"/>
      <c r="CF194" s="12"/>
      <c r="CG194" s="12"/>
      <c r="CH194" s="12"/>
      <c r="CI194" s="12"/>
      <c r="CJ194" s="12"/>
      <c r="CK194" s="12"/>
      <c r="CL194" s="12"/>
      <c r="CM194" s="12"/>
      <c r="CN194" s="12"/>
      <c r="CO194" s="12"/>
      <c r="CP194" s="12"/>
      <c r="CQ194" s="12"/>
      <c r="CR194" s="12"/>
      <c r="CS194" s="12"/>
      <c r="CT194" s="12"/>
      <c r="CU194" s="12"/>
      <c r="CV194" s="12"/>
    </row>
  </sheetData>
  <mergeCells count="9">
    <mergeCell ref="J6:K6"/>
    <mergeCell ref="J7:K7"/>
    <mergeCell ref="J8:K8"/>
    <mergeCell ref="F6:G6"/>
    <mergeCell ref="F7:G7"/>
    <mergeCell ref="F8:G8"/>
    <mergeCell ref="H6:I6"/>
    <mergeCell ref="H7:I7"/>
    <mergeCell ref="H8:I8"/>
  </mergeCells>
  <phoneticPr fontId="0" type="noConversion"/>
  <pageMargins left="0.78740157480314965" right="0.78740157480314965" top="0.98425196850393704" bottom="0.78740157480314965" header="0.51181102362204722" footer="0.51181102362204722"/>
  <pageSetup paperSize="9" orientation="landscape" horizontalDpi="300" verticalDpi="300" r:id="rId1"/>
  <headerFooter alignWithMargins="0">
    <oddHeader>&amp;CKostenbeteiligung pro Versicherten</oddHeader>
    <oddFooter>Seite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S37"/>
  <sheetViews>
    <sheetView workbookViewId="0">
      <selection activeCell="H6" sqref="H6:I6"/>
    </sheetView>
  </sheetViews>
  <sheetFormatPr baseColWidth="10" defaultColWidth="11.44140625" defaultRowHeight="13.2" x14ac:dyDescent="0.25"/>
  <cols>
    <col min="1" max="2" width="7.6640625" style="47" customWidth="1"/>
    <col min="3" max="3" width="10.109375" style="49" customWidth="1"/>
    <col min="4" max="4" width="3.109375" style="49" customWidth="1"/>
    <col min="5" max="5" width="13.33203125" style="49" customWidth="1"/>
    <col min="6" max="6" width="3" style="49" customWidth="1"/>
    <col min="7" max="7" width="12.44140625" style="49" customWidth="1"/>
    <col min="8" max="8" width="3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119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118"/>
      <c r="N1" s="42"/>
      <c r="O1" s="29"/>
      <c r="P1" s="7" t="s">
        <v>185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118"/>
      <c r="N2" s="42"/>
      <c r="O2" s="29"/>
      <c r="P2" s="22"/>
    </row>
    <row r="3" spans="1:19" x14ac:dyDescent="0.25">
      <c r="A3" s="38" t="s">
        <v>187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120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121" t="s">
        <v>57</v>
      </c>
      <c r="N7" s="52"/>
      <c r="O7" s="90" t="s">
        <v>58</v>
      </c>
      <c r="P7" s="50"/>
      <c r="S7" s="47"/>
    </row>
    <row r="8" spans="1:19" x14ac:dyDescent="0.25">
      <c r="C8" s="105" t="s">
        <v>138</v>
      </c>
      <c r="D8" s="50"/>
      <c r="E8" s="105" t="s">
        <v>138</v>
      </c>
      <c r="F8" s="50"/>
      <c r="G8" s="105" t="s">
        <v>138</v>
      </c>
      <c r="H8" s="50"/>
      <c r="I8" s="105" t="s">
        <v>138</v>
      </c>
      <c r="J8" s="50"/>
      <c r="K8" s="106" t="s">
        <v>139</v>
      </c>
      <c r="L8" s="53"/>
      <c r="M8" s="122" t="s">
        <v>59</v>
      </c>
      <c r="N8" s="52"/>
      <c r="O8" s="107" t="s">
        <v>139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121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H10" s="54"/>
      <c r="I10" s="62"/>
      <c r="J10" s="54"/>
      <c r="L10" s="63"/>
      <c r="M10" s="123"/>
      <c r="N10" s="63"/>
      <c r="O10" s="92"/>
      <c r="P10" s="54"/>
    </row>
    <row r="11" spans="1:19" s="96" customFormat="1" x14ac:dyDescent="0.25">
      <c r="A11" s="95" t="s">
        <v>23</v>
      </c>
      <c r="B11" s="95"/>
      <c r="C11" s="93">
        <v>605671</v>
      </c>
      <c r="E11" s="126">
        <v>71573873</v>
      </c>
      <c r="G11" s="126">
        <v>16265658</v>
      </c>
      <c r="H11" s="93"/>
      <c r="I11" s="126">
        <f>E11-G11</f>
        <v>55308215</v>
      </c>
      <c r="J11" s="127"/>
      <c r="K11" s="124">
        <f>I11/C11</f>
        <v>91.317258049337013</v>
      </c>
      <c r="L11" s="124"/>
      <c r="M11" s="128">
        <v>195.25737834169001</v>
      </c>
      <c r="N11" s="124"/>
      <c r="O11" s="124">
        <f>K11-M11</f>
        <v>-103.940120292353</v>
      </c>
      <c r="P11" s="97"/>
    </row>
    <row r="12" spans="1:19" s="96" customFormat="1" x14ac:dyDescent="0.25">
      <c r="A12" s="95" t="s">
        <v>24</v>
      </c>
      <c r="B12" s="95"/>
      <c r="C12" s="93">
        <v>467325</v>
      </c>
      <c r="E12" s="126">
        <v>50319618</v>
      </c>
      <c r="G12" s="126">
        <v>11877493</v>
      </c>
      <c r="H12" s="93"/>
      <c r="I12" s="126">
        <f t="shared" ref="I12:I37" si="0">E12-G12</f>
        <v>38442125</v>
      </c>
      <c r="J12" s="127"/>
      <c r="K12" s="124">
        <f t="shared" ref="K12:K37" si="1">I12/C12</f>
        <v>82.259936874765955</v>
      </c>
      <c r="L12" s="124"/>
      <c r="M12" s="128">
        <v>202.43394482957299</v>
      </c>
      <c r="N12" s="124"/>
      <c r="O12" s="124">
        <f t="shared" ref="O12:O37" si="2">K12-M12</f>
        <v>-120.17400795480704</v>
      </c>
      <c r="P12" s="98"/>
    </row>
    <row r="13" spans="1:19" s="96" customFormat="1" x14ac:dyDescent="0.25">
      <c r="A13" s="95" t="s">
        <v>25</v>
      </c>
      <c r="B13" s="95"/>
      <c r="C13" s="93">
        <v>196642</v>
      </c>
      <c r="E13" s="126">
        <v>17351917</v>
      </c>
      <c r="G13" s="126">
        <v>3975394</v>
      </c>
      <c r="H13" s="93"/>
      <c r="I13" s="126">
        <f t="shared" si="0"/>
        <v>13376523</v>
      </c>
      <c r="J13" s="127"/>
      <c r="K13" s="124">
        <f t="shared" si="1"/>
        <v>68.02475056193488</v>
      </c>
      <c r="L13" s="124"/>
      <c r="M13" s="128">
        <v>167.30421331602301</v>
      </c>
      <c r="N13" s="124"/>
      <c r="O13" s="124">
        <f t="shared" si="2"/>
        <v>-99.279462754088129</v>
      </c>
      <c r="P13" s="98"/>
    </row>
    <row r="14" spans="1:19" s="96" customFormat="1" x14ac:dyDescent="0.25">
      <c r="A14" s="95" t="s">
        <v>26</v>
      </c>
      <c r="B14" s="95"/>
      <c r="C14" s="93">
        <v>19035</v>
      </c>
      <c r="E14" s="126">
        <v>1705700</v>
      </c>
      <c r="G14" s="126">
        <v>418097</v>
      </c>
      <c r="H14" s="93"/>
      <c r="I14" s="126">
        <f t="shared" si="0"/>
        <v>1287603</v>
      </c>
      <c r="J14" s="127"/>
      <c r="K14" s="124">
        <f t="shared" si="1"/>
        <v>67.643971631205673</v>
      </c>
      <c r="L14" s="124"/>
      <c r="M14" s="128">
        <v>155.39737538851199</v>
      </c>
      <c r="N14" s="124"/>
      <c r="O14" s="124">
        <f t="shared" si="2"/>
        <v>-87.753403757306316</v>
      </c>
      <c r="P14" s="98"/>
    </row>
    <row r="15" spans="1:19" s="96" customFormat="1" x14ac:dyDescent="0.25">
      <c r="A15" s="95" t="s">
        <v>27</v>
      </c>
      <c r="B15" s="95"/>
      <c r="C15" s="93">
        <v>69283</v>
      </c>
      <c r="E15" s="126">
        <v>7614828</v>
      </c>
      <c r="G15" s="126">
        <v>1742397</v>
      </c>
      <c r="H15" s="93"/>
      <c r="I15" s="126">
        <f t="shared" si="0"/>
        <v>5872431</v>
      </c>
      <c r="J15" s="127"/>
      <c r="K15" s="124">
        <f t="shared" si="1"/>
        <v>84.760056579536112</v>
      </c>
      <c r="L15" s="124"/>
      <c r="M15" s="128">
        <v>163.16924898094001</v>
      </c>
      <c r="N15" s="124"/>
      <c r="O15" s="124">
        <f t="shared" si="2"/>
        <v>-78.409192401403899</v>
      </c>
      <c r="P15" s="98"/>
    </row>
    <row r="16" spans="1:19" s="96" customFormat="1" x14ac:dyDescent="0.25">
      <c r="A16" s="95" t="s">
        <v>28</v>
      </c>
      <c r="B16" s="95"/>
      <c r="C16" s="93">
        <v>19511</v>
      </c>
      <c r="E16" s="126">
        <v>2218880</v>
      </c>
      <c r="G16" s="126">
        <v>435659</v>
      </c>
      <c r="H16" s="93"/>
      <c r="I16" s="126">
        <f t="shared" si="0"/>
        <v>1783221</v>
      </c>
      <c r="J16" s="127"/>
      <c r="K16" s="124">
        <f t="shared" si="1"/>
        <v>91.395674235046897</v>
      </c>
      <c r="L16" s="124"/>
      <c r="M16" s="128">
        <v>154.05954056831399</v>
      </c>
      <c r="N16" s="124"/>
      <c r="O16" s="124">
        <f t="shared" si="2"/>
        <v>-62.663866333267094</v>
      </c>
      <c r="P16" s="98"/>
    </row>
    <row r="17" spans="1:16" s="96" customFormat="1" x14ac:dyDescent="0.25">
      <c r="A17" s="95" t="s">
        <v>29</v>
      </c>
      <c r="B17" s="95"/>
      <c r="C17" s="93">
        <v>19972</v>
      </c>
      <c r="E17" s="126">
        <v>2073450</v>
      </c>
      <c r="G17" s="126">
        <v>434398</v>
      </c>
      <c r="H17" s="93"/>
      <c r="I17" s="126">
        <f t="shared" si="0"/>
        <v>1639052</v>
      </c>
      <c r="J17" s="127"/>
      <c r="K17" s="124">
        <f t="shared" si="1"/>
        <v>82.0674944922892</v>
      </c>
      <c r="L17" s="124"/>
      <c r="M17" s="128">
        <v>146.22564677134801</v>
      </c>
      <c r="N17" s="124"/>
      <c r="O17" s="124">
        <f t="shared" si="2"/>
        <v>-64.158152279058811</v>
      </c>
      <c r="P17" s="98"/>
    </row>
    <row r="18" spans="1:16" s="96" customFormat="1" x14ac:dyDescent="0.25">
      <c r="A18" s="95" t="s">
        <v>30</v>
      </c>
      <c r="B18" s="95"/>
      <c r="C18" s="93">
        <v>21058</v>
      </c>
      <c r="E18" s="126">
        <v>2342444</v>
      </c>
      <c r="G18" s="126">
        <v>540961</v>
      </c>
      <c r="H18" s="93"/>
      <c r="I18" s="126">
        <f t="shared" si="0"/>
        <v>1801483</v>
      </c>
      <c r="J18" s="127"/>
      <c r="K18" s="124">
        <f t="shared" si="1"/>
        <v>85.548627599962003</v>
      </c>
      <c r="L18" s="124"/>
      <c r="M18" s="128">
        <v>167.049037914184</v>
      </c>
      <c r="N18" s="124"/>
      <c r="O18" s="124">
        <f t="shared" si="2"/>
        <v>-81.500410314221995</v>
      </c>
      <c r="P18" s="98"/>
    </row>
    <row r="19" spans="1:16" s="96" customFormat="1" x14ac:dyDescent="0.25">
      <c r="A19" s="95" t="s">
        <v>31</v>
      </c>
      <c r="B19" s="95"/>
      <c r="C19" s="93">
        <v>47463</v>
      </c>
      <c r="E19" s="126">
        <v>5178903</v>
      </c>
      <c r="G19" s="126">
        <v>1112726</v>
      </c>
      <c r="H19" s="93"/>
      <c r="I19" s="126">
        <f t="shared" si="0"/>
        <v>4066177</v>
      </c>
      <c r="J19" s="127"/>
      <c r="K19" s="124">
        <f t="shared" si="1"/>
        <v>85.670459094452525</v>
      </c>
      <c r="L19" s="124"/>
      <c r="M19" s="128">
        <v>165.90841351222099</v>
      </c>
      <c r="N19" s="124"/>
      <c r="O19" s="124">
        <f t="shared" si="2"/>
        <v>-80.237954417768464</v>
      </c>
      <c r="P19" s="98"/>
    </row>
    <row r="20" spans="1:16" s="96" customFormat="1" x14ac:dyDescent="0.25">
      <c r="A20" s="95" t="s">
        <v>32</v>
      </c>
      <c r="B20" s="95"/>
      <c r="C20" s="93">
        <v>125444</v>
      </c>
      <c r="E20" s="126">
        <v>15340030</v>
      </c>
      <c r="G20" s="126">
        <v>3600489</v>
      </c>
      <c r="H20" s="93"/>
      <c r="I20" s="126">
        <f t="shared" si="0"/>
        <v>11739541</v>
      </c>
      <c r="J20" s="127"/>
      <c r="K20" s="124">
        <f t="shared" si="1"/>
        <v>93.583917923535608</v>
      </c>
      <c r="L20" s="124"/>
      <c r="M20" s="128">
        <v>193.89492579112701</v>
      </c>
      <c r="N20" s="124"/>
      <c r="O20" s="124">
        <f t="shared" si="2"/>
        <v>-100.3110078675914</v>
      </c>
      <c r="P20" s="98"/>
    </row>
    <row r="21" spans="1:16" s="96" customFormat="1" x14ac:dyDescent="0.25">
      <c r="A21" s="95" t="s">
        <v>33</v>
      </c>
      <c r="B21" s="95"/>
      <c r="C21" s="93">
        <v>121510</v>
      </c>
      <c r="E21" s="126">
        <v>13205957</v>
      </c>
      <c r="G21" s="126">
        <v>2985182</v>
      </c>
      <c r="H21" s="93"/>
      <c r="I21" s="126">
        <f t="shared" si="0"/>
        <v>10220775</v>
      </c>
      <c r="J21" s="127"/>
      <c r="K21" s="124">
        <f t="shared" si="1"/>
        <v>84.11468191918361</v>
      </c>
      <c r="L21" s="124"/>
      <c r="M21" s="128">
        <v>194.36657718627299</v>
      </c>
      <c r="N21" s="124"/>
      <c r="O21" s="124">
        <f t="shared" si="2"/>
        <v>-110.25189526708938</v>
      </c>
      <c r="P21" s="98"/>
    </row>
    <row r="22" spans="1:16" s="96" customFormat="1" x14ac:dyDescent="0.25">
      <c r="A22" s="95" t="s">
        <v>34</v>
      </c>
      <c r="B22" s="95"/>
      <c r="C22" s="93">
        <v>82478</v>
      </c>
      <c r="E22" s="126">
        <v>12932611</v>
      </c>
      <c r="G22" s="126">
        <v>2481551</v>
      </c>
      <c r="H22" s="93"/>
      <c r="I22" s="126">
        <f t="shared" si="0"/>
        <v>10451060</v>
      </c>
      <c r="J22" s="127"/>
      <c r="K22" s="124">
        <f t="shared" si="1"/>
        <v>126.7133053662795</v>
      </c>
      <c r="L22" s="124"/>
      <c r="M22" s="128">
        <v>273.53087448725302</v>
      </c>
      <c r="N22" s="124"/>
      <c r="O22" s="124">
        <f t="shared" si="2"/>
        <v>-146.81756912097353</v>
      </c>
      <c r="P22" s="98"/>
    </row>
    <row r="23" spans="1:16" s="96" customFormat="1" x14ac:dyDescent="0.25">
      <c r="A23" s="95" t="s">
        <v>35</v>
      </c>
      <c r="B23" s="95"/>
      <c r="C23" s="93">
        <v>120484</v>
      </c>
      <c r="E23" s="126">
        <v>14557822</v>
      </c>
      <c r="G23" s="126">
        <v>3412079</v>
      </c>
      <c r="H23" s="93"/>
      <c r="I23" s="126">
        <f t="shared" si="0"/>
        <v>11145743</v>
      </c>
      <c r="J23" s="127"/>
      <c r="K23" s="124">
        <f t="shared" si="1"/>
        <v>92.508075761096904</v>
      </c>
      <c r="L23" s="124"/>
      <c r="M23" s="128">
        <v>208.186746202911</v>
      </c>
      <c r="N23" s="124"/>
      <c r="O23" s="124">
        <f t="shared" si="2"/>
        <v>-115.67867044181409</v>
      </c>
      <c r="P23" s="98"/>
    </row>
    <row r="24" spans="1:16" s="96" customFormat="1" x14ac:dyDescent="0.25">
      <c r="A24" s="95" t="s">
        <v>36</v>
      </c>
      <c r="B24" s="95"/>
      <c r="C24" s="93">
        <v>37456</v>
      </c>
      <c r="E24" s="126">
        <v>4126923</v>
      </c>
      <c r="G24" s="126">
        <v>940893</v>
      </c>
      <c r="H24" s="93"/>
      <c r="I24" s="126">
        <f t="shared" si="0"/>
        <v>3186030</v>
      </c>
      <c r="J24" s="127"/>
      <c r="K24" s="124">
        <f t="shared" si="1"/>
        <v>85.060604442545923</v>
      </c>
      <c r="L24" s="124"/>
      <c r="M24" s="128">
        <v>194.10568145100299</v>
      </c>
      <c r="N24" s="124"/>
      <c r="O24" s="124">
        <f t="shared" si="2"/>
        <v>-109.04507700845707</v>
      </c>
      <c r="P24" s="98"/>
    </row>
    <row r="25" spans="1:16" s="96" customFormat="1" x14ac:dyDescent="0.25">
      <c r="A25" s="95" t="s">
        <v>37</v>
      </c>
      <c r="B25" s="95"/>
      <c r="C25" s="93">
        <v>26479</v>
      </c>
      <c r="E25" s="126">
        <v>2331596</v>
      </c>
      <c r="G25" s="126">
        <v>632271</v>
      </c>
      <c r="H25" s="93"/>
      <c r="I25" s="126">
        <f t="shared" si="0"/>
        <v>1699325</v>
      </c>
      <c r="J25" s="127"/>
      <c r="K25" s="124">
        <f t="shared" si="1"/>
        <v>64.176328411193779</v>
      </c>
      <c r="L25" s="124"/>
      <c r="M25" s="128">
        <v>155.521755401126</v>
      </c>
      <c r="N25" s="124"/>
      <c r="O25" s="124">
        <f t="shared" si="2"/>
        <v>-91.345426989932221</v>
      </c>
      <c r="P25" s="98"/>
    </row>
    <row r="26" spans="1:16" s="96" customFormat="1" x14ac:dyDescent="0.25">
      <c r="A26" s="95" t="s">
        <v>38</v>
      </c>
      <c r="B26" s="95"/>
      <c r="C26" s="93">
        <v>8279</v>
      </c>
      <c r="E26" s="126">
        <v>719095</v>
      </c>
      <c r="G26" s="126">
        <v>184596</v>
      </c>
      <c r="H26" s="93"/>
      <c r="I26" s="126">
        <f t="shared" si="0"/>
        <v>534499</v>
      </c>
      <c r="J26" s="127"/>
      <c r="K26" s="124">
        <f t="shared" si="1"/>
        <v>64.560816523734744</v>
      </c>
      <c r="L26" s="124"/>
      <c r="M26" s="128">
        <v>146.248997308664</v>
      </c>
      <c r="N26" s="124"/>
      <c r="O26" s="124">
        <f t="shared" si="2"/>
        <v>-81.688180784929258</v>
      </c>
      <c r="P26" s="98"/>
    </row>
    <row r="27" spans="1:16" s="96" customFormat="1" x14ac:dyDescent="0.25">
      <c r="A27" s="95" t="s">
        <v>39</v>
      </c>
      <c r="B27" s="95"/>
      <c r="C27" s="93">
        <v>251443</v>
      </c>
      <c r="E27" s="126">
        <v>26304963</v>
      </c>
      <c r="G27" s="126">
        <v>6477495</v>
      </c>
      <c r="H27" s="93"/>
      <c r="I27" s="126">
        <f t="shared" si="0"/>
        <v>19827468</v>
      </c>
      <c r="J27" s="127"/>
      <c r="K27" s="124">
        <f t="shared" si="1"/>
        <v>78.854722541490517</v>
      </c>
      <c r="L27" s="124"/>
      <c r="M27" s="128">
        <v>169.66310888417101</v>
      </c>
      <c r="N27" s="124"/>
      <c r="O27" s="124">
        <f t="shared" si="2"/>
        <v>-90.808386342680492</v>
      </c>
      <c r="P27" s="98"/>
    </row>
    <row r="28" spans="1:16" s="96" customFormat="1" x14ac:dyDescent="0.25">
      <c r="A28" s="95" t="s">
        <v>40</v>
      </c>
      <c r="B28" s="95"/>
      <c r="C28" s="93">
        <v>108133</v>
      </c>
      <c r="E28" s="126">
        <v>9981876</v>
      </c>
      <c r="G28" s="126">
        <v>2399778</v>
      </c>
      <c r="H28" s="93"/>
      <c r="I28" s="126">
        <f t="shared" si="0"/>
        <v>7582098</v>
      </c>
      <c r="J28" s="127"/>
      <c r="K28" s="124">
        <f t="shared" si="1"/>
        <v>70.118261770227406</v>
      </c>
      <c r="L28" s="124"/>
      <c r="M28" s="128">
        <v>167.131868238679</v>
      </c>
      <c r="N28" s="124"/>
      <c r="O28" s="124">
        <f t="shared" si="2"/>
        <v>-97.013606468451599</v>
      </c>
      <c r="P28" s="98"/>
    </row>
    <row r="29" spans="1:16" s="96" customFormat="1" x14ac:dyDescent="0.25">
      <c r="A29" s="95" t="s">
        <v>41</v>
      </c>
      <c r="B29" s="95"/>
      <c r="C29" s="93">
        <v>289619</v>
      </c>
      <c r="E29" s="126">
        <v>32704660</v>
      </c>
      <c r="G29" s="126">
        <v>7216289</v>
      </c>
      <c r="H29" s="93"/>
      <c r="I29" s="126">
        <f t="shared" si="0"/>
        <v>25488371</v>
      </c>
      <c r="J29" s="127"/>
      <c r="K29" s="124">
        <f t="shared" si="1"/>
        <v>88.006556890259276</v>
      </c>
      <c r="L29" s="124"/>
      <c r="M29" s="128">
        <v>178.76385962742501</v>
      </c>
      <c r="N29" s="124"/>
      <c r="O29" s="124">
        <f t="shared" si="2"/>
        <v>-90.75730273716573</v>
      </c>
      <c r="P29" s="98"/>
    </row>
    <row r="30" spans="1:16" s="96" customFormat="1" x14ac:dyDescent="0.25">
      <c r="A30" s="95" t="s">
        <v>42</v>
      </c>
      <c r="B30" s="95"/>
      <c r="C30" s="93">
        <v>120870</v>
      </c>
      <c r="E30" s="126">
        <v>14971990</v>
      </c>
      <c r="G30" s="126">
        <v>3128709</v>
      </c>
      <c r="H30" s="93"/>
      <c r="I30" s="126">
        <f t="shared" si="0"/>
        <v>11843281</v>
      </c>
      <c r="J30" s="127"/>
      <c r="K30" s="124">
        <f t="shared" si="1"/>
        <v>97.983627037312814</v>
      </c>
      <c r="L30" s="124"/>
      <c r="M30" s="128">
        <v>185.493887001047</v>
      </c>
      <c r="N30" s="124"/>
      <c r="O30" s="124">
        <f t="shared" si="2"/>
        <v>-87.510259963734185</v>
      </c>
      <c r="P30" s="98"/>
    </row>
    <row r="31" spans="1:16" s="96" customFormat="1" x14ac:dyDescent="0.25">
      <c r="A31" s="95" t="s">
        <v>43</v>
      </c>
      <c r="B31" s="95"/>
      <c r="C31" s="93">
        <v>137579</v>
      </c>
      <c r="E31" s="126">
        <v>16669354</v>
      </c>
      <c r="G31" s="126">
        <v>4390386</v>
      </c>
      <c r="H31" s="93"/>
      <c r="I31" s="126">
        <f t="shared" si="0"/>
        <v>12278968</v>
      </c>
      <c r="J31" s="127"/>
      <c r="K31" s="124">
        <f t="shared" si="1"/>
        <v>89.250307096286491</v>
      </c>
      <c r="L31" s="124"/>
      <c r="M31" s="128">
        <v>250.371824677457</v>
      </c>
      <c r="N31" s="124"/>
      <c r="O31" s="124">
        <f t="shared" si="2"/>
        <v>-161.12151758117051</v>
      </c>
      <c r="P31" s="98"/>
    </row>
    <row r="32" spans="1:16" s="96" customFormat="1" x14ac:dyDescent="0.25">
      <c r="A32" s="95" t="s">
        <v>44</v>
      </c>
      <c r="B32" s="95"/>
      <c r="C32" s="93">
        <v>302461</v>
      </c>
      <c r="E32" s="126">
        <v>42321051</v>
      </c>
      <c r="G32" s="126">
        <v>9610096</v>
      </c>
      <c r="H32" s="93"/>
      <c r="I32" s="126">
        <f t="shared" si="0"/>
        <v>32710955</v>
      </c>
      <c r="J32" s="127"/>
      <c r="K32" s="124">
        <f t="shared" si="1"/>
        <v>108.14933164936967</v>
      </c>
      <c r="L32" s="124"/>
      <c r="M32" s="128">
        <v>248.81203627315</v>
      </c>
      <c r="N32" s="124"/>
      <c r="O32" s="124">
        <f t="shared" si="2"/>
        <v>-140.66270462378031</v>
      </c>
      <c r="P32" s="98"/>
    </row>
    <row r="33" spans="1:16" s="96" customFormat="1" x14ac:dyDescent="0.25">
      <c r="A33" s="95" t="s">
        <v>45</v>
      </c>
      <c r="B33" s="95"/>
      <c r="C33" s="93">
        <v>154544</v>
      </c>
      <c r="E33" s="126">
        <v>16726402</v>
      </c>
      <c r="G33" s="126">
        <v>3710998</v>
      </c>
      <c r="H33" s="93"/>
      <c r="I33" s="126">
        <f t="shared" si="0"/>
        <v>13015404</v>
      </c>
      <c r="J33" s="127"/>
      <c r="K33" s="124">
        <f t="shared" si="1"/>
        <v>84.218112641060145</v>
      </c>
      <c r="L33" s="124"/>
      <c r="M33" s="128">
        <v>183.53571578564899</v>
      </c>
      <c r="N33" s="124"/>
      <c r="O33" s="124">
        <f t="shared" si="2"/>
        <v>-99.317603144588844</v>
      </c>
      <c r="P33" s="98"/>
    </row>
    <row r="34" spans="1:16" s="96" customFormat="1" x14ac:dyDescent="0.25">
      <c r="A34" s="95" t="s">
        <v>46</v>
      </c>
      <c r="B34" s="95"/>
      <c r="C34" s="93">
        <v>79479</v>
      </c>
      <c r="E34" s="126">
        <v>10884869</v>
      </c>
      <c r="G34" s="126">
        <v>2339042</v>
      </c>
      <c r="H34" s="93"/>
      <c r="I34" s="126">
        <f t="shared" si="0"/>
        <v>8545827</v>
      </c>
      <c r="J34" s="127"/>
      <c r="K34" s="124">
        <f t="shared" si="1"/>
        <v>107.52308156871626</v>
      </c>
      <c r="L34" s="124"/>
      <c r="M34" s="128">
        <v>250.17298974786701</v>
      </c>
      <c r="N34" s="124"/>
      <c r="O34" s="124">
        <f t="shared" si="2"/>
        <v>-142.64990817915074</v>
      </c>
      <c r="P34" s="98"/>
    </row>
    <row r="35" spans="1:16" s="96" customFormat="1" x14ac:dyDescent="0.25">
      <c r="A35" s="95" t="s">
        <v>47</v>
      </c>
      <c r="B35" s="95"/>
      <c r="C35" s="93">
        <v>182166</v>
      </c>
      <c r="E35" s="126">
        <v>29671901</v>
      </c>
      <c r="G35" s="126">
        <v>6618678</v>
      </c>
      <c r="H35" s="93"/>
      <c r="I35" s="126">
        <f t="shared" si="0"/>
        <v>23053223</v>
      </c>
      <c r="J35" s="127"/>
      <c r="K35" s="124">
        <f t="shared" si="1"/>
        <v>126.55063513498678</v>
      </c>
      <c r="L35" s="124"/>
      <c r="M35" s="128">
        <v>282.58908681388999</v>
      </c>
      <c r="N35" s="124"/>
      <c r="O35" s="124">
        <f t="shared" si="2"/>
        <v>-156.03845167890321</v>
      </c>
      <c r="P35" s="98"/>
    </row>
    <row r="36" spans="1:16" s="96" customFormat="1" x14ac:dyDescent="0.25">
      <c r="A36" s="95" t="s">
        <v>48</v>
      </c>
      <c r="B36" s="95"/>
      <c r="C36" s="93">
        <v>34866</v>
      </c>
      <c r="E36" s="126">
        <v>3803341</v>
      </c>
      <c r="G36" s="126">
        <v>937805</v>
      </c>
      <c r="H36" s="93"/>
      <c r="I36" s="126">
        <f t="shared" si="0"/>
        <v>2865536</v>
      </c>
      <c r="J36" s="127"/>
      <c r="K36" s="124">
        <f t="shared" si="1"/>
        <v>82.187116388458676</v>
      </c>
      <c r="L36" s="124"/>
      <c r="M36" s="128">
        <v>215.25506214551001</v>
      </c>
      <c r="N36" s="124"/>
      <c r="O36" s="124">
        <f t="shared" si="2"/>
        <v>-133.06794575705135</v>
      </c>
      <c r="P36" s="98"/>
    </row>
    <row r="37" spans="1:16" s="96" customFormat="1" x14ac:dyDescent="0.25">
      <c r="A37" s="96" t="s">
        <v>49</v>
      </c>
      <c r="C37" s="93">
        <f>SUM(C11:C36)</f>
        <v>3649250</v>
      </c>
      <c r="D37" s="93"/>
      <c r="E37" s="93">
        <f>SUM(E11:E36)</f>
        <v>427634054</v>
      </c>
      <c r="F37" s="93"/>
      <c r="G37" s="93">
        <f>SUM(G11:G36)</f>
        <v>97869120</v>
      </c>
      <c r="H37" s="93"/>
      <c r="I37" s="126">
        <f t="shared" si="0"/>
        <v>329764934</v>
      </c>
      <c r="J37" s="127"/>
      <c r="K37" s="124">
        <f t="shared" si="1"/>
        <v>90.365125436733578</v>
      </c>
      <c r="L37" s="128"/>
      <c r="M37" s="124">
        <v>203.99996585523101</v>
      </c>
      <c r="N37" s="128"/>
      <c r="O37" s="124">
        <f t="shared" si="2"/>
        <v>-113.63484041849743</v>
      </c>
    </row>
  </sheetData>
  <phoneticPr fontId="0" type="noConversion"/>
  <pageMargins left="0.78740157480314965" right="0.78740157480314965" top="0.74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S38"/>
  <sheetViews>
    <sheetView workbookViewId="0">
      <selection activeCell="H6" sqref="H6:I6"/>
    </sheetView>
  </sheetViews>
  <sheetFormatPr baseColWidth="10" defaultColWidth="11.44140625" defaultRowHeight="13.2" x14ac:dyDescent="0.25"/>
  <cols>
    <col min="1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188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5" t="s">
        <v>141</v>
      </c>
      <c r="D8" s="50"/>
      <c r="E8" s="105" t="s">
        <v>141</v>
      </c>
      <c r="F8" s="50"/>
      <c r="G8" s="105" t="s">
        <v>141</v>
      </c>
      <c r="H8" s="50"/>
      <c r="I8" s="105" t="s">
        <v>141</v>
      </c>
      <c r="J8" s="50"/>
      <c r="K8" s="106" t="s">
        <v>142</v>
      </c>
      <c r="L8" s="53"/>
      <c r="M8" s="91" t="s">
        <v>59</v>
      </c>
      <c r="N8" s="52"/>
      <c r="O8" s="107" t="s">
        <v>142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531656</v>
      </c>
      <c r="D11" s="109"/>
      <c r="E11" s="109">
        <v>78024634</v>
      </c>
      <c r="F11" s="109"/>
      <c r="G11" s="109">
        <v>16430472</v>
      </c>
      <c r="H11" s="86"/>
      <c r="I11" s="126">
        <f>E11-G11</f>
        <v>61594162</v>
      </c>
      <c r="J11" s="127"/>
      <c r="K11" s="124">
        <f>I11/C11</f>
        <v>115.85341273304543</v>
      </c>
      <c r="L11" s="124"/>
      <c r="M11" s="128">
        <v>195.25737834169001</v>
      </c>
      <c r="N11" s="124"/>
      <c r="O11" s="124">
        <f>K11-M11</f>
        <v>-79.403965608644583</v>
      </c>
      <c r="P11" s="97"/>
    </row>
    <row r="12" spans="1:19" s="96" customFormat="1" x14ac:dyDescent="0.25">
      <c r="A12" s="95" t="s">
        <v>24</v>
      </c>
      <c r="B12" s="95"/>
      <c r="C12" s="86">
        <v>346852</v>
      </c>
      <c r="D12" s="109"/>
      <c r="E12" s="109">
        <v>51048845</v>
      </c>
      <c r="F12" s="109"/>
      <c r="G12" s="109">
        <v>10222807</v>
      </c>
      <c r="H12" s="86"/>
      <c r="I12" s="126">
        <f t="shared" ref="I12:I37" si="0">E12-G12</f>
        <v>40826038</v>
      </c>
      <c r="J12" s="127"/>
      <c r="K12" s="124">
        <f t="shared" ref="K12:K37" si="1">I12/C12</f>
        <v>117.70449067613852</v>
      </c>
      <c r="L12" s="124"/>
      <c r="M12" s="128">
        <v>202.43394482957299</v>
      </c>
      <c r="N12" s="124"/>
      <c r="O12" s="124">
        <f t="shared" ref="O12:O37" si="2">K12-M12</f>
        <v>-84.729454153434475</v>
      </c>
      <c r="P12" s="98"/>
    </row>
    <row r="13" spans="1:19" s="96" customFormat="1" x14ac:dyDescent="0.25">
      <c r="A13" s="95" t="s">
        <v>25</v>
      </c>
      <c r="B13" s="95"/>
      <c r="C13" s="86">
        <v>139494</v>
      </c>
      <c r="D13" s="109"/>
      <c r="E13" s="109">
        <v>17106837</v>
      </c>
      <c r="F13" s="109"/>
      <c r="G13" s="109">
        <v>3313245</v>
      </c>
      <c r="H13" s="86"/>
      <c r="I13" s="126">
        <f t="shared" si="0"/>
        <v>13793592</v>
      </c>
      <c r="J13" s="127"/>
      <c r="K13" s="124">
        <f t="shared" si="1"/>
        <v>98.883048733278855</v>
      </c>
      <c r="L13" s="124"/>
      <c r="M13" s="128">
        <v>167.30421331602301</v>
      </c>
      <c r="N13" s="124"/>
      <c r="O13" s="124">
        <f t="shared" si="2"/>
        <v>-68.421164582744154</v>
      </c>
      <c r="P13" s="98"/>
    </row>
    <row r="14" spans="1:19" s="96" customFormat="1" x14ac:dyDescent="0.25">
      <c r="A14" s="95" t="s">
        <v>26</v>
      </c>
      <c r="B14" s="95"/>
      <c r="C14" s="86">
        <v>13468</v>
      </c>
      <c r="D14" s="109"/>
      <c r="E14" s="109">
        <v>1708359</v>
      </c>
      <c r="F14" s="109"/>
      <c r="G14" s="109">
        <v>348338</v>
      </c>
      <c r="H14" s="86"/>
      <c r="I14" s="126">
        <f t="shared" si="0"/>
        <v>1360021</v>
      </c>
      <c r="J14" s="127"/>
      <c r="K14" s="124">
        <f t="shared" si="1"/>
        <v>100.98166023166023</v>
      </c>
      <c r="L14" s="124"/>
      <c r="M14" s="128">
        <v>155.39737538851199</v>
      </c>
      <c r="N14" s="124"/>
      <c r="O14" s="124">
        <f t="shared" si="2"/>
        <v>-54.415715156851761</v>
      </c>
      <c r="P14" s="98"/>
    </row>
    <row r="15" spans="1:19" s="96" customFormat="1" x14ac:dyDescent="0.25">
      <c r="A15" s="95" t="s">
        <v>27</v>
      </c>
      <c r="B15" s="95"/>
      <c r="C15" s="86">
        <v>51276</v>
      </c>
      <c r="D15" s="109"/>
      <c r="E15" s="109">
        <v>7865110</v>
      </c>
      <c r="F15" s="109"/>
      <c r="G15" s="109">
        <v>1516302</v>
      </c>
      <c r="H15" s="86"/>
      <c r="I15" s="126">
        <f t="shared" si="0"/>
        <v>6348808</v>
      </c>
      <c r="J15" s="127"/>
      <c r="K15" s="124">
        <f t="shared" si="1"/>
        <v>123.81636633122709</v>
      </c>
      <c r="L15" s="124"/>
      <c r="M15" s="128">
        <v>163.16924898094001</v>
      </c>
      <c r="N15" s="124"/>
      <c r="O15" s="124">
        <f t="shared" si="2"/>
        <v>-39.352882649712924</v>
      </c>
      <c r="P15" s="98"/>
    </row>
    <row r="16" spans="1:19" s="96" customFormat="1" x14ac:dyDescent="0.25">
      <c r="A16" s="95" t="s">
        <v>28</v>
      </c>
      <c r="B16" s="95"/>
      <c r="C16" s="86">
        <v>12879</v>
      </c>
      <c r="D16" s="109"/>
      <c r="E16" s="109">
        <v>1678503</v>
      </c>
      <c r="F16" s="109"/>
      <c r="G16" s="109">
        <v>303301</v>
      </c>
      <c r="H16" s="86"/>
      <c r="I16" s="126">
        <f t="shared" si="0"/>
        <v>1375202</v>
      </c>
      <c r="J16" s="127"/>
      <c r="K16" s="124">
        <f t="shared" si="1"/>
        <v>106.77863188135724</v>
      </c>
      <c r="L16" s="124"/>
      <c r="M16" s="128">
        <v>154.05954056831399</v>
      </c>
      <c r="N16" s="124"/>
      <c r="O16" s="124">
        <f t="shared" si="2"/>
        <v>-47.280908686956749</v>
      </c>
      <c r="P16" s="98"/>
    </row>
    <row r="17" spans="1:16" s="96" customFormat="1" x14ac:dyDescent="0.25">
      <c r="A17" s="95" t="s">
        <v>29</v>
      </c>
      <c r="B17" s="95"/>
      <c r="C17" s="86">
        <v>14740</v>
      </c>
      <c r="D17" s="109"/>
      <c r="E17" s="109">
        <v>1985230</v>
      </c>
      <c r="F17" s="109"/>
      <c r="G17" s="109">
        <v>353247</v>
      </c>
      <c r="H17" s="86"/>
      <c r="I17" s="126">
        <f t="shared" si="0"/>
        <v>1631983</v>
      </c>
      <c r="J17" s="127"/>
      <c r="K17" s="124">
        <f t="shared" si="1"/>
        <v>110.71797829036635</v>
      </c>
      <c r="L17" s="124"/>
      <c r="M17" s="128">
        <v>146.22564677134801</v>
      </c>
      <c r="N17" s="124"/>
      <c r="O17" s="124">
        <f t="shared" si="2"/>
        <v>-35.507668480981664</v>
      </c>
      <c r="P17" s="98"/>
    </row>
    <row r="18" spans="1:16" s="96" customFormat="1" x14ac:dyDescent="0.25">
      <c r="A18" s="95" t="s">
        <v>30</v>
      </c>
      <c r="B18" s="95"/>
      <c r="C18" s="86">
        <v>13213</v>
      </c>
      <c r="D18" s="109"/>
      <c r="E18" s="109">
        <v>2055564</v>
      </c>
      <c r="F18" s="109"/>
      <c r="G18" s="109">
        <v>412860</v>
      </c>
      <c r="H18" s="86"/>
      <c r="I18" s="126">
        <f t="shared" si="0"/>
        <v>1642704</v>
      </c>
      <c r="J18" s="127"/>
      <c r="K18" s="124">
        <f t="shared" si="1"/>
        <v>124.32483160523726</v>
      </c>
      <c r="L18" s="124"/>
      <c r="M18" s="128">
        <v>167.049037914184</v>
      </c>
      <c r="N18" s="124"/>
      <c r="O18" s="124">
        <f t="shared" si="2"/>
        <v>-42.724206308946734</v>
      </c>
      <c r="P18" s="98"/>
    </row>
    <row r="19" spans="1:16" s="96" customFormat="1" x14ac:dyDescent="0.25">
      <c r="A19" s="95" t="s">
        <v>31</v>
      </c>
      <c r="B19" s="95"/>
      <c r="C19" s="86">
        <v>42637</v>
      </c>
      <c r="D19" s="109"/>
      <c r="E19" s="109">
        <v>5985715</v>
      </c>
      <c r="F19" s="109"/>
      <c r="G19" s="109">
        <v>1150335</v>
      </c>
      <c r="H19" s="86"/>
      <c r="I19" s="126">
        <f t="shared" si="0"/>
        <v>4835380</v>
      </c>
      <c r="J19" s="127"/>
      <c r="K19" s="124">
        <f t="shared" si="1"/>
        <v>113.40807280061918</v>
      </c>
      <c r="L19" s="124"/>
      <c r="M19" s="128">
        <v>165.90841351222099</v>
      </c>
      <c r="N19" s="124"/>
      <c r="O19" s="124">
        <f t="shared" si="2"/>
        <v>-52.500340711601808</v>
      </c>
      <c r="P19" s="98"/>
    </row>
    <row r="20" spans="1:16" s="96" customFormat="1" x14ac:dyDescent="0.25">
      <c r="A20" s="95" t="s">
        <v>32</v>
      </c>
      <c r="B20" s="95"/>
      <c r="C20" s="86">
        <v>98847</v>
      </c>
      <c r="D20" s="109"/>
      <c r="E20" s="109">
        <v>17408934</v>
      </c>
      <c r="F20" s="109"/>
      <c r="G20" s="109">
        <v>3261546</v>
      </c>
      <c r="H20" s="86"/>
      <c r="I20" s="126">
        <f t="shared" si="0"/>
        <v>14147388</v>
      </c>
      <c r="J20" s="127"/>
      <c r="K20" s="124">
        <f t="shared" si="1"/>
        <v>143.1241008831831</v>
      </c>
      <c r="L20" s="124"/>
      <c r="M20" s="128">
        <v>193.89492579112701</v>
      </c>
      <c r="N20" s="124"/>
      <c r="O20" s="124">
        <f t="shared" si="2"/>
        <v>-50.770824907943904</v>
      </c>
      <c r="P20" s="98"/>
    </row>
    <row r="21" spans="1:16" s="96" customFormat="1" x14ac:dyDescent="0.25">
      <c r="A21" s="95" t="s">
        <v>33</v>
      </c>
      <c r="B21" s="95"/>
      <c r="C21" s="86">
        <v>83924</v>
      </c>
      <c r="D21" s="109"/>
      <c r="E21" s="109">
        <v>12422571</v>
      </c>
      <c r="F21" s="109"/>
      <c r="G21" s="109">
        <v>2451925</v>
      </c>
      <c r="H21" s="86"/>
      <c r="I21" s="126">
        <f t="shared" si="0"/>
        <v>9970646</v>
      </c>
      <c r="J21" s="127"/>
      <c r="K21" s="124">
        <f t="shared" si="1"/>
        <v>118.80565749964254</v>
      </c>
      <c r="L21" s="124"/>
      <c r="M21" s="128">
        <v>194.36657718627299</v>
      </c>
      <c r="N21" s="124"/>
      <c r="O21" s="124">
        <f t="shared" si="2"/>
        <v>-75.560919686630456</v>
      </c>
      <c r="P21" s="98"/>
    </row>
    <row r="22" spans="1:16" s="96" customFormat="1" x14ac:dyDescent="0.25">
      <c r="A22" s="95" t="s">
        <v>34</v>
      </c>
      <c r="B22" s="95"/>
      <c r="C22" s="86">
        <v>71594</v>
      </c>
      <c r="D22" s="109"/>
      <c r="E22" s="109">
        <v>12114410</v>
      </c>
      <c r="F22" s="109"/>
      <c r="G22" s="109">
        <v>2340193</v>
      </c>
      <c r="H22" s="86"/>
      <c r="I22" s="126">
        <f t="shared" si="0"/>
        <v>9774217</v>
      </c>
      <c r="J22" s="127"/>
      <c r="K22" s="124">
        <f t="shared" si="1"/>
        <v>136.52285107690588</v>
      </c>
      <c r="L22" s="124"/>
      <c r="M22" s="128">
        <v>273.53087448725302</v>
      </c>
      <c r="N22" s="124"/>
      <c r="O22" s="124">
        <f t="shared" si="2"/>
        <v>-137.00802341034714</v>
      </c>
      <c r="P22" s="98"/>
    </row>
    <row r="23" spans="1:16" s="96" customFormat="1" x14ac:dyDescent="0.25">
      <c r="A23" s="95" t="s">
        <v>35</v>
      </c>
      <c r="B23" s="95"/>
      <c r="C23" s="86">
        <v>91611</v>
      </c>
      <c r="D23" s="109"/>
      <c r="E23" s="109">
        <v>14879273</v>
      </c>
      <c r="F23" s="109"/>
      <c r="G23" s="109">
        <v>3108272</v>
      </c>
      <c r="H23" s="86"/>
      <c r="I23" s="126">
        <f t="shared" si="0"/>
        <v>11771001</v>
      </c>
      <c r="J23" s="127"/>
      <c r="K23" s="124">
        <f t="shared" si="1"/>
        <v>128.48894783377543</v>
      </c>
      <c r="L23" s="124"/>
      <c r="M23" s="128">
        <v>208.186746202911</v>
      </c>
      <c r="N23" s="124"/>
      <c r="O23" s="124">
        <f t="shared" si="2"/>
        <v>-79.697798369135569</v>
      </c>
      <c r="P23" s="98"/>
    </row>
    <row r="24" spans="1:16" s="96" customFormat="1" x14ac:dyDescent="0.25">
      <c r="A24" s="95" t="s">
        <v>36</v>
      </c>
      <c r="B24" s="95"/>
      <c r="C24" s="86">
        <v>25007</v>
      </c>
      <c r="D24" s="109"/>
      <c r="E24" s="109">
        <v>3753085</v>
      </c>
      <c r="F24" s="109"/>
      <c r="G24" s="109">
        <v>730735</v>
      </c>
      <c r="H24" s="86"/>
      <c r="I24" s="126">
        <f t="shared" si="0"/>
        <v>3022350</v>
      </c>
      <c r="J24" s="127"/>
      <c r="K24" s="124">
        <f t="shared" si="1"/>
        <v>120.86015915543648</v>
      </c>
      <c r="L24" s="124"/>
      <c r="M24" s="128">
        <v>194.10568145100299</v>
      </c>
      <c r="N24" s="124"/>
      <c r="O24" s="124">
        <f t="shared" si="2"/>
        <v>-73.245522295566516</v>
      </c>
      <c r="P24" s="98"/>
    </row>
    <row r="25" spans="1:16" s="96" customFormat="1" x14ac:dyDescent="0.25">
      <c r="A25" s="95" t="s">
        <v>37</v>
      </c>
      <c r="B25" s="95"/>
      <c r="C25" s="86">
        <v>16579</v>
      </c>
      <c r="D25" s="109"/>
      <c r="E25" s="109">
        <v>2259057</v>
      </c>
      <c r="F25" s="109"/>
      <c r="G25" s="109">
        <v>422414</v>
      </c>
      <c r="H25" s="86"/>
      <c r="I25" s="126">
        <f t="shared" si="0"/>
        <v>1836643</v>
      </c>
      <c r="J25" s="127"/>
      <c r="K25" s="124">
        <f t="shared" si="1"/>
        <v>110.78128958320767</v>
      </c>
      <c r="L25" s="124"/>
      <c r="M25" s="128">
        <v>155.521755401126</v>
      </c>
      <c r="N25" s="124"/>
      <c r="O25" s="124">
        <f t="shared" si="2"/>
        <v>-44.740465817918334</v>
      </c>
      <c r="P25" s="98"/>
    </row>
    <row r="26" spans="1:16" s="96" customFormat="1" x14ac:dyDescent="0.25">
      <c r="A26" s="95" t="s">
        <v>38</v>
      </c>
      <c r="B26" s="95"/>
      <c r="C26" s="86">
        <v>5390</v>
      </c>
      <c r="D26" s="109"/>
      <c r="E26" s="109">
        <v>609436</v>
      </c>
      <c r="F26" s="109"/>
      <c r="G26" s="109">
        <v>122388</v>
      </c>
      <c r="H26" s="86"/>
      <c r="I26" s="126">
        <f t="shared" si="0"/>
        <v>487048</v>
      </c>
      <c r="J26" s="127"/>
      <c r="K26" s="124">
        <f t="shared" si="1"/>
        <v>90.361410018552874</v>
      </c>
      <c r="L26" s="124"/>
      <c r="M26" s="128">
        <v>146.248997308664</v>
      </c>
      <c r="N26" s="124"/>
      <c r="O26" s="124">
        <f t="shared" si="2"/>
        <v>-55.887587290111128</v>
      </c>
      <c r="P26" s="98"/>
    </row>
    <row r="27" spans="1:16" s="96" customFormat="1" x14ac:dyDescent="0.25">
      <c r="A27" s="95" t="s">
        <v>39</v>
      </c>
      <c r="B27" s="95"/>
      <c r="C27" s="86">
        <v>176122</v>
      </c>
      <c r="D27" s="109"/>
      <c r="E27" s="109">
        <v>24617107</v>
      </c>
      <c r="F27" s="109"/>
      <c r="G27" s="109">
        <v>5033583</v>
      </c>
      <c r="H27" s="86"/>
      <c r="I27" s="126">
        <f t="shared" si="0"/>
        <v>19583524</v>
      </c>
      <c r="J27" s="127"/>
      <c r="K27" s="124">
        <f t="shared" si="1"/>
        <v>111.19294579893483</v>
      </c>
      <c r="L27" s="124"/>
      <c r="M27" s="128">
        <v>169.66310888417101</v>
      </c>
      <c r="N27" s="124"/>
      <c r="O27" s="124">
        <f t="shared" si="2"/>
        <v>-58.47016308523618</v>
      </c>
      <c r="P27" s="98"/>
    </row>
    <row r="28" spans="1:16" s="96" customFormat="1" x14ac:dyDescent="0.25">
      <c r="A28" s="95" t="s">
        <v>40</v>
      </c>
      <c r="B28" s="95"/>
      <c r="C28" s="86">
        <v>77304</v>
      </c>
      <c r="D28" s="109"/>
      <c r="E28" s="109">
        <v>9613589</v>
      </c>
      <c r="F28" s="109"/>
      <c r="G28" s="109">
        <v>1955546</v>
      </c>
      <c r="H28" s="86"/>
      <c r="I28" s="126">
        <f t="shared" si="0"/>
        <v>7658043</v>
      </c>
      <c r="J28" s="127"/>
      <c r="K28" s="124">
        <f t="shared" si="1"/>
        <v>99.06399410121081</v>
      </c>
      <c r="L28" s="124"/>
      <c r="M28" s="128">
        <v>167.131868238679</v>
      </c>
      <c r="N28" s="124"/>
      <c r="O28" s="124">
        <f t="shared" si="2"/>
        <v>-68.067874137468195</v>
      </c>
      <c r="P28" s="98"/>
    </row>
    <row r="29" spans="1:16" s="96" customFormat="1" x14ac:dyDescent="0.25">
      <c r="A29" s="95" t="s">
        <v>41</v>
      </c>
      <c r="B29" s="95"/>
      <c r="C29" s="86">
        <v>210285</v>
      </c>
      <c r="D29" s="109"/>
      <c r="E29" s="109">
        <v>31047633</v>
      </c>
      <c r="F29" s="109"/>
      <c r="G29" s="109">
        <v>6152051</v>
      </c>
      <c r="H29" s="86"/>
      <c r="I29" s="126">
        <f t="shared" si="0"/>
        <v>24895582</v>
      </c>
      <c r="J29" s="127"/>
      <c r="K29" s="124">
        <f t="shared" si="1"/>
        <v>118.38971871507715</v>
      </c>
      <c r="L29" s="124"/>
      <c r="M29" s="128">
        <v>178.76385962742501</v>
      </c>
      <c r="N29" s="124"/>
      <c r="O29" s="124">
        <f t="shared" si="2"/>
        <v>-60.374140912347855</v>
      </c>
      <c r="P29" s="98"/>
    </row>
    <row r="30" spans="1:16" s="96" customFormat="1" x14ac:dyDescent="0.25">
      <c r="A30" s="95" t="s">
        <v>42</v>
      </c>
      <c r="B30" s="95"/>
      <c r="C30" s="86">
        <v>79765</v>
      </c>
      <c r="D30" s="109"/>
      <c r="E30" s="109">
        <v>12767289</v>
      </c>
      <c r="F30" s="109"/>
      <c r="G30" s="109">
        <v>2352640</v>
      </c>
      <c r="H30" s="86"/>
      <c r="I30" s="126">
        <f t="shared" si="0"/>
        <v>10414649</v>
      </c>
      <c r="J30" s="127"/>
      <c r="K30" s="124">
        <f t="shared" si="1"/>
        <v>130.56665204036858</v>
      </c>
      <c r="L30" s="124"/>
      <c r="M30" s="128">
        <v>185.493887001047</v>
      </c>
      <c r="N30" s="124"/>
      <c r="O30" s="124">
        <f t="shared" si="2"/>
        <v>-54.927234960678419</v>
      </c>
      <c r="P30" s="98"/>
    </row>
    <row r="31" spans="1:16" s="96" customFormat="1" x14ac:dyDescent="0.25">
      <c r="A31" s="95" t="s">
        <v>43</v>
      </c>
      <c r="B31" s="95"/>
      <c r="C31" s="86">
        <v>122581</v>
      </c>
      <c r="D31" s="109"/>
      <c r="E31" s="109">
        <v>19977807</v>
      </c>
      <c r="F31" s="109"/>
      <c r="G31" s="109">
        <v>4535215</v>
      </c>
      <c r="H31" s="86"/>
      <c r="I31" s="126">
        <f t="shared" si="0"/>
        <v>15442592</v>
      </c>
      <c r="J31" s="127"/>
      <c r="K31" s="124">
        <f t="shared" si="1"/>
        <v>125.97867532488722</v>
      </c>
      <c r="L31" s="124"/>
      <c r="M31" s="128">
        <v>250.371824677457</v>
      </c>
      <c r="N31" s="124"/>
      <c r="O31" s="124">
        <f t="shared" si="2"/>
        <v>-124.39314935256978</v>
      </c>
      <c r="P31" s="98"/>
    </row>
    <row r="32" spans="1:16" s="96" customFormat="1" x14ac:dyDescent="0.25">
      <c r="A32" s="95" t="s">
        <v>44</v>
      </c>
      <c r="B32" s="95"/>
      <c r="C32" s="86">
        <v>260193</v>
      </c>
      <c r="D32" s="109"/>
      <c r="E32" s="109">
        <v>52725371</v>
      </c>
      <c r="F32" s="109"/>
      <c r="G32" s="109">
        <v>9891760</v>
      </c>
      <c r="H32" s="86"/>
      <c r="I32" s="126">
        <f t="shared" si="0"/>
        <v>42833611</v>
      </c>
      <c r="J32" s="127"/>
      <c r="K32" s="124">
        <f t="shared" si="1"/>
        <v>164.62245717601934</v>
      </c>
      <c r="L32" s="124"/>
      <c r="M32" s="128">
        <v>248.81203627315</v>
      </c>
      <c r="N32" s="124"/>
      <c r="O32" s="124">
        <f t="shared" si="2"/>
        <v>-84.189579097130661</v>
      </c>
      <c r="P32" s="98"/>
    </row>
    <row r="33" spans="1:16" s="96" customFormat="1" x14ac:dyDescent="0.25">
      <c r="A33" s="95" t="s">
        <v>45</v>
      </c>
      <c r="B33" s="95"/>
      <c r="C33" s="86">
        <v>117275</v>
      </c>
      <c r="D33" s="109"/>
      <c r="E33" s="109">
        <v>18909189</v>
      </c>
      <c r="F33" s="109"/>
      <c r="G33" s="109">
        <v>3326128</v>
      </c>
      <c r="H33" s="86"/>
      <c r="I33" s="126">
        <f t="shared" si="0"/>
        <v>15583061</v>
      </c>
      <c r="J33" s="127"/>
      <c r="K33" s="124">
        <f t="shared" si="1"/>
        <v>132.87623960775954</v>
      </c>
      <c r="L33" s="124"/>
      <c r="M33" s="128">
        <v>183.53571578564899</v>
      </c>
      <c r="N33" s="124"/>
      <c r="O33" s="124">
        <f t="shared" si="2"/>
        <v>-50.659476177889445</v>
      </c>
      <c r="P33" s="98"/>
    </row>
    <row r="34" spans="1:16" s="96" customFormat="1" x14ac:dyDescent="0.25">
      <c r="A34" s="95" t="s">
        <v>46</v>
      </c>
      <c r="B34" s="95"/>
      <c r="C34" s="86">
        <v>67103</v>
      </c>
      <c r="D34" s="109"/>
      <c r="E34" s="109">
        <v>13510322</v>
      </c>
      <c r="F34" s="109"/>
      <c r="G34" s="109">
        <v>2379722</v>
      </c>
      <c r="H34" s="86"/>
      <c r="I34" s="126">
        <f t="shared" si="0"/>
        <v>11130600</v>
      </c>
      <c r="J34" s="127"/>
      <c r="K34" s="124">
        <f t="shared" si="1"/>
        <v>165.8733588662206</v>
      </c>
      <c r="L34" s="124"/>
      <c r="M34" s="128">
        <v>250.17298974786701</v>
      </c>
      <c r="N34" s="124"/>
      <c r="O34" s="124">
        <f t="shared" si="2"/>
        <v>-84.299630881646408</v>
      </c>
      <c r="P34" s="98"/>
    </row>
    <row r="35" spans="1:16" s="96" customFormat="1" x14ac:dyDescent="0.25">
      <c r="A35" s="95" t="s">
        <v>47</v>
      </c>
      <c r="B35" s="95"/>
      <c r="C35" s="86">
        <v>170189</v>
      </c>
      <c r="D35" s="109"/>
      <c r="E35" s="109">
        <v>37386804</v>
      </c>
      <c r="F35" s="109"/>
      <c r="G35" s="109">
        <v>7299601</v>
      </c>
      <c r="H35" s="86"/>
      <c r="I35" s="126">
        <f t="shared" si="0"/>
        <v>30087203</v>
      </c>
      <c r="J35" s="127"/>
      <c r="K35" s="124">
        <f t="shared" si="1"/>
        <v>176.78700151008584</v>
      </c>
      <c r="L35" s="124"/>
      <c r="M35" s="128">
        <v>282.58908681388999</v>
      </c>
      <c r="N35" s="124"/>
      <c r="O35" s="124">
        <f t="shared" si="2"/>
        <v>-105.80208530380415</v>
      </c>
      <c r="P35" s="98"/>
    </row>
    <row r="36" spans="1:16" s="96" customFormat="1" x14ac:dyDescent="0.25">
      <c r="A36" s="95" t="s">
        <v>48</v>
      </c>
      <c r="B36" s="95"/>
      <c r="C36" s="86">
        <v>25365</v>
      </c>
      <c r="D36" s="109"/>
      <c r="E36" s="109">
        <v>3820746</v>
      </c>
      <c r="F36" s="109"/>
      <c r="G36" s="109">
        <v>835708</v>
      </c>
      <c r="H36" s="86"/>
      <c r="I36" s="126">
        <f t="shared" si="0"/>
        <v>2985038</v>
      </c>
      <c r="J36" s="127"/>
      <c r="K36" s="124">
        <f t="shared" si="1"/>
        <v>117.68334318943425</v>
      </c>
      <c r="L36" s="124"/>
      <c r="M36" s="128">
        <v>215.25506214551001</v>
      </c>
      <c r="N36" s="124"/>
      <c r="O36" s="124">
        <f t="shared" si="2"/>
        <v>-97.571718956075756</v>
      </c>
      <c r="P36" s="98"/>
    </row>
    <row r="37" spans="1:16" s="96" customFormat="1" x14ac:dyDescent="0.25">
      <c r="A37" s="96" t="s">
        <v>49</v>
      </c>
      <c r="C37" s="86">
        <f>SUM(C11:C36)</f>
        <v>2865349</v>
      </c>
      <c r="D37" s="86"/>
      <c r="E37" s="86">
        <f>SUM(E11:E36)</f>
        <v>455281420</v>
      </c>
      <c r="F37" s="86"/>
      <c r="G37" s="86">
        <f>SUM(G11:G36)</f>
        <v>90250334</v>
      </c>
      <c r="H37" s="86"/>
      <c r="I37" s="126">
        <f t="shared" si="0"/>
        <v>365031086</v>
      </c>
      <c r="J37" s="127"/>
      <c r="K37" s="124">
        <f t="shared" si="1"/>
        <v>127.39498260072334</v>
      </c>
      <c r="L37" s="128"/>
      <c r="M37" s="128">
        <v>203.99996585523101</v>
      </c>
      <c r="N37" s="128"/>
      <c r="O37" s="124">
        <f t="shared" si="2"/>
        <v>-76.604983254507673</v>
      </c>
    </row>
    <row r="38" spans="1:16" x14ac:dyDescent="0.25">
      <c r="L38" s="102"/>
      <c r="M38" s="125"/>
      <c r="N38" s="102"/>
      <c r="O38" s="102"/>
    </row>
  </sheetData>
  <phoneticPr fontId="0" type="noConversion"/>
  <pageMargins left="0.78740157480314965" right="0.78740157480314965" top="0.76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37</vt:i4>
      </vt:variant>
      <vt:variant>
        <vt:lpstr>Benannte Bereiche</vt:lpstr>
      </vt:variant>
      <vt:variant>
        <vt:i4>6</vt:i4>
      </vt:variant>
    </vt:vector>
  </HeadingPairs>
  <TitlesOfParts>
    <vt:vector size="43" baseType="lpstr">
      <vt:lpstr>Versicherte absolut</vt:lpstr>
      <vt:lpstr>Versicherte in %</vt:lpstr>
      <vt:lpstr>Kosten absolut</vt:lpstr>
      <vt:lpstr>Kosten in %</vt:lpstr>
      <vt:lpstr>Kosten pro Versicherten</vt:lpstr>
      <vt:lpstr>Kobe</vt:lpstr>
      <vt:lpstr>Kobe pro Versicherten</vt:lpstr>
      <vt:lpstr>R1</vt:lpstr>
      <vt:lpstr>R2</vt:lpstr>
      <vt:lpstr>R3</vt:lpstr>
      <vt:lpstr>R4</vt:lpstr>
      <vt:lpstr>R5</vt:lpstr>
      <vt:lpstr>R6</vt:lpstr>
      <vt:lpstr>R7</vt:lpstr>
      <vt:lpstr>R8</vt:lpstr>
      <vt:lpstr>R9</vt:lpstr>
      <vt:lpstr>R10</vt:lpstr>
      <vt:lpstr>R11</vt:lpstr>
      <vt:lpstr>R12</vt:lpstr>
      <vt:lpstr>R13</vt:lpstr>
      <vt:lpstr>R14</vt:lpstr>
      <vt:lpstr>R15</vt:lpstr>
      <vt:lpstr>R16</vt:lpstr>
      <vt:lpstr>R17</vt:lpstr>
      <vt:lpstr>R18</vt:lpstr>
      <vt:lpstr>R19</vt:lpstr>
      <vt:lpstr>R20</vt:lpstr>
      <vt:lpstr>R21</vt:lpstr>
      <vt:lpstr>R22</vt:lpstr>
      <vt:lpstr>R23</vt:lpstr>
      <vt:lpstr>R24</vt:lpstr>
      <vt:lpstr>R25</vt:lpstr>
      <vt:lpstr>R26</vt:lpstr>
      <vt:lpstr>R27</vt:lpstr>
      <vt:lpstr>R28</vt:lpstr>
      <vt:lpstr>R29</vt:lpstr>
      <vt:lpstr>R30</vt:lpstr>
      <vt:lpstr>Kobe!Druckbereich</vt:lpstr>
      <vt:lpstr>'Kobe pro Versicherten'!Druckbereich</vt:lpstr>
      <vt:lpstr>'Kosten absolut'!Druckbereich</vt:lpstr>
      <vt:lpstr>'Kosten pro Versicherten'!Druckbereich</vt:lpstr>
      <vt:lpstr>'Versicherte absolut'!Druckbereich</vt:lpstr>
      <vt:lpstr>'Versicherte in %'!Druckbereich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Statistiken def. RI94 deutsch</dc:subject>
  <dc:creator>U. Wunderlin</dc:creator>
  <cp:lastModifiedBy>Schwarz Yannick - ysc</cp:lastModifiedBy>
  <cp:lastPrinted>2004-07-06T09:26:36Z</cp:lastPrinted>
  <dcterms:created xsi:type="dcterms:W3CDTF">1998-06-23T10:41:52Z</dcterms:created>
  <dcterms:modified xsi:type="dcterms:W3CDTF">2022-12-16T10:27:33Z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b621b49f-b6b1-4e22-96b7-5768eaad9a7c</vt:lpwstr>
  </property>
</Properties>
</file>