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A\Statistik\"/>
    </mc:Choice>
  </mc:AlternateContent>
  <xr:revisionPtr revIDLastSave="0" documentId="8_{BDE63AF0-1E63-41C7-8C11-D8C743008CC7}" xr6:coauthVersionLast="47" xr6:coauthVersionMax="47" xr10:uidLastSave="{00000000-0000-0000-0000-000000000000}"/>
  <bookViews>
    <workbookView xWindow="-108" yWindow="-108" windowWidth="23256" windowHeight="12576" tabRatio="597"/>
  </bookViews>
  <sheets>
    <sheet name="Versicherte absolut" sheetId="1" r:id="rId1"/>
    <sheet name="Versicherte in %" sheetId="2" r:id="rId2"/>
    <sheet name="Umfang Teilerhebung Kostenstati" sheetId="3" r:id="rId3"/>
    <sheet name="Kosten absolut" sheetId="4" r:id="rId4"/>
    <sheet name="Kosten in %" sheetId="39" r:id="rId5"/>
    <sheet name="Kosten pro Versicherten" sheetId="6" r:id="rId6"/>
    <sheet name="Kobe" sheetId="38" r:id="rId7"/>
    <sheet name="Kobe pro Versicherten" sheetId="7" r:id="rId8"/>
    <sheet name="R1" sheetId="8" r:id="rId9"/>
    <sheet name="R2" sheetId="9" r:id="rId10"/>
    <sheet name="R3" sheetId="10" r:id="rId11"/>
    <sheet name="R4" sheetId="11" r:id="rId12"/>
    <sheet name="R5" sheetId="12" r:id="rId13"/>
    <sheet name="R6" sheetId="13" r:id="rId14"/>
    <sheet name="R7" sheetId="14" r:id="rId15"/>
    <sheet name="R8" sheetId="15" r:id="rId16"/>
    <sheet name="R9" sheetId="16" r:id="rId17"/>
    <sheet name="R10" sheetId="17" r:id="rId18"/>
    <sheet name="R11" sheetId="18" r:id="rId19"/>
    <sheet name="R12" sheetId="19" r:id="rId20"/>
    <sheet name="R13" sheetId="20" r:id="rId21"/>
    <sheet name="R14" sheetId="21" r:id="rId22"/>
    <sheet name="R15" sheetId="22" r:id="rId23"/>
    <sheet name="R16" sheetId="23" r:id="rId24"/>
    <sheet name="R17" sheetId="24" r:id="rId25"/>
    <sheet name="R18" sheetId="25" r:id="rId26"/>
    <sheet name="R19" sheetId="26" r:id="rId27"/>
    <sheet name="R20" sheetId="27" r:id="rId28"/>
    <sheet name="R21" sheetId="28" r:id="rId29"/>
    <sheet name="R22" sheetId="29" r:id="rId30"/>
    <sheet name="R23" sheetId="30" r:id="rId31"/>
    <sheet name="R24" sheetId="31" r:id="rId32"/>
    <sheet name="R25" sheetId="32" r:id="rId33"/>
    <sheet name="R26" sheetId="33" r:id="rId34"/>
    <sheet name="R27" sheetId="34" r:id="rId35"/>
    <sheet name="R28" sheetId="35" r:id="rId36"/>
    <sheet name="R29" sheetId="36" r:id="rId37"/>
    <sheet name="R30" sheetId="37" r:id="rId38"/>
  </sheets>
  <definedNames>
    <definedName name="_xlnm.Print_Area" localSheetId="6">Kobe!$1:$1048576</definedName>
    <definedName name="_xlnm.Print_Area" localSheetId="7">'Kobe pro Versicherten'!$1:$1048576</definedName>
    <definedName name="_xlnm.Print_Area" localSheetId="3">'Kosten absolut'!$1:$1048576</definedName>
    <definedName name="_xlnm.Print_Area" localSheetId="4">'Kosten in %'!$1:$1048576</definedName>
    <definedName name="_xlnm.Print_Area" localSheetId="5">'Kosten pro Versicherten'!$1:$1048576</definedName>
    <definedName name="_xlnm.Print_Area" localSheetId="2">'Umfang Teilerhebung Kostenstati'!$1:$1048576</definedName>
    <definedName name="_xlnm.Print_Area" localSheetId="0">'Versicherte absolut'!$1:$1048576</definedName>
    <definedName name="_xlnm.Print_Area" localSheetId="1">'Versicherte in %'!$1:$1048576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38" l="1"/>
  <c r="D36" i="38"/>
  <c r="F36" i="38"/>
  <c r="H36" i="38"/>
  <c r="J36" i="38"/>
  <c r="L36" i="38"/>
  <c r="N36" i="38"/>
  <c r="P36" i="38"/>
  <c r="R36" i="38"/>
  <c r="T36" i="38"/>
  <c r="W36" i="38"/>
  <c r="Y36" i="38"/>
  <c r="AA36" i="38"/>
  <c r="AC36" i="38"/>
  <c r="AE36" i="38"/>
  <c r="AG36" i="38"/>
  <c r="AI36" i="38"/>
  <c r="AK36" i="38"/>
  <c r="AM36" i="38"/>
  <c r="AO36" i="38"/>
  <c r="AR36" i="38"/>
  <c r="AT36" i="38"/>
  <c r="AV36" i="38"/>
  <c r="AX36" i="38"/>
  <c r="AZ36" i="38"/>
  <c r="BB36" i="38"/>
  <c r="BD36" i="38"/>
  <c r="BF36" i="38"/>
  <c r="BH36" i="38"/>
  <c r="BJ36" i="38"/>
  <c r="BM36" i="38"/>
  <c r="BO36" i="38"/>
  <c r="BQ36" i="38"/>
  <c r="BS36" i="38"/>
  <c r="BU36" i="38"/>
  <c r="I11" i="8"/>
  <c r="K11" i="8" s="1"/>
  <c r="O11" i="8" s="1"/>
  <c r="I12" i="8"/>
  <c r="K12" i="8"/>
  <c r="O12" i="8" s="1"/>
  <c r="I13" i="8"/>
  <c r="K13" i="8" s="1"/>
  <c r="O13" i="8" s="1"/>
  <c r="I14" i="8"/>
  <c r="K14" i="8" s="1"/>
  <c r="O14" i="8" s="1"/>
  <c r="I15" i="8"/>
  <c r="K15" i="8" s="1"/>
  <c r="O15" i="8" s="1"/>
  <c r="I16" i="8"/>
  <c r="K16" i="8"/>
  <c r="O16" i="8" s="1"/>
  <c r="I17" i="8"/>
  <c r="K17" i="8"/>
  <c r="O17" i="8" s="1"/>
  <c r="I18" i="8"/>
  <c r="K18" i="8"/>
  <c r="O18" i="8" s="1"/>
  <c r="I19" i="8"/>
  <c r="K19" i="8" s="1"/>
  <c r="O19" i="8" s="1"/>
  <c r="I20" i="8"/>
  <c r="K20" i="8" s="1"/>
  <c r="O20" i="8" s="1"/>
  <c r="I21" i="8"/>
  <c r="K21" i="8" s="1"/>
  <c r="O21" i="8" s="1"/>
  <c r="I22" i="8"/>
  <c r="K22" i="8" s="1"/>
  <c r="O22" i="8" s="1"/>
  <c r="I23" i="8"/>
  <c r="K23" i="8" s="1"/>
  <c r="O23" i="8" s="1"/>
  <c r="I24" i="8"/>
  <c r="K24" i="8"/>
  <c r="O24" i="8" s="1"/>
  <c r="I25" i="8"/>
  <c r="K25" i="8"/>
  <c r="O25" i="8"/>
  <c r="I26" i="8"/>
  <c r="K26" i="8"/>
  <c r="O26" i="8" s="1"/>
  <c r="I27" i="8"/>
  <c r="K27" i="8" s="1"/>
  <c r="O27" i="8" s="1"/>
  <c r="I28" i="8"/>
  <c r="K28" i="8"/>
  <c r="O28" i="8" s="1"/>
  <c r="I29" i="8"/>
  <c r="K29" i="8" s="1"/>
  <c r="O29" i="8" s="1"/>
  <c r="I30" i="8"/>
  <c r="K30" i="8" s="1"/>
  <c r="O30" i="8"/>
  <c r="I31" i="8"/>
  <c r="K31" i="8" s="1"/>
  <c r="O31" i="8" s="1"/>
  <c r="I32" i="8"/>
  <c r="K32" i="8"/>
  <c r="O32" i="8" s="1"/>
  <c r="I33" i="8"/>
  <c r="K33" i="8"/>
  <c r="O33" i="8" s="1"/>
  <c r="I34" i="8"/>
  <c r="K34" i="8"/>
  <c r="O34" i="8" s="1"/>
  <c r="I35" i="8"/>
  <c r="K35" i="8" s="1"/>
  <c r="O35" i="8" s="1"/>
  <c r="I36" i="8"/>
  <c r="K36" i="8" s="1"/>
  <c r="O36" i="8" s="1"/>
  <c r="C37" i="8"/>
  <c r="E37" i="8"/>
  <c r="I37" i="8" s="1"/>
  <c r="K37" i="8" s="1"/>
  <c r="O37" i="8" s="1"/>
  <c r="G37" i="8"/>
  <c r="I11" i="17"/>
  <c r="K11" i="17" s="1"/>
  <c r="O11" i="17" s="1"/>
  <c r="I12" i="17"/>
  <c r="K12" i="17"/>
  <c r="O12" i="17" s="1"/>
  <c r="I13" i="17"/>
  <c r="K13" i="17"/>
  <c r="O13" i="17" s="1"/>
  <c r="I14" i="17"/>
  <c r="K14" i="17"/>
  <c r="O14" i="17" s="1"/>
  <c r="I15" i="17"/>
  <c r="K15" i="17" s="1"/>
  <c r="O15" i="17" s="1"/>
  <c r="I16" i="17"/>
  <c r="K16" i="17" s="1"/>
  <c r="O16" i="17" s="1"/>
  <c r="I17" i="17"/>
  <c r="K17" i="17" s="1"/>
  <c r="O17" i="17" s="1"/>
  <c r="I18" i="17"/>
  <c r="K18" i="17" s="1"/>
  <c r="O18" i="17" s="1"/>
  <c r="I19" i="17"/>
  <c r="K19" i="17" s="1"/>
  <c r="O19" i="17"/>
  <c r="I20" i="17"/>
  <c r="K20" i="17"/>
  <c r="O20" i="17" s="1"/>
  <c r="I21" i="17"/>
  <c r="K21" i="17"/>
  <c r="O21" i="17"/>
  <c r="I22" i="17"/>
  <c r="K22" i="17"/>
  <c r="O22" i="17" s="1"/>
  <c r="I23" i="17"/>
  <c r="K23" i="17" s="1"/>
  <c r="O23" i="17" s="1"/>
  <c r="I24" i="17"/>
  <c r="K24" i="17"/>
  <c r="O24" i="17" s="1"/>
  <c r="I25" i="17"/>
  <c r="K25" i="17" s="1"/>
  <c r="O25" i="17" s="1"/>
  <c r="I26" i="17"/>
  <c r="K26" i="17" s="1"/>
  <c r="O26" i="17"/>
  <c r="I27" i="17"/>
  <c r="K27" i="17" s="1"/>
  <c r="O27" i="17"/>
  <c r="I28" i="17"/>
  <c r="K28" i="17"/>
  <c r="O28" i="17" s="1"/>
  <c r="I29" i="17"/>
  <c r="K29" i="17"/>
  <c r="O29" i="17"/>
  <c r="I30" i="17"/>
  <c r="K30" i="17"/>
  <c r="O30" i="17" s="1"/>
  <c r="I31" i="17"/>
  <c r="K31" i="17" s="1"/>
  <c r="O31" i="17" s="1"/>
  <c r="I32" i="17"/>
  <c r="K32" i="17" s="1"/>
  <c r="O32" i="17" s="1"/>
  <c r="I33" i="17"/>
  <c r="K33" i="17" s="1"/>
  <c r="O33" i="17" s="1"/>
  <c r="I34" i="17"/>
  <c r="K34" i="17" s="1"/>
  <c r="O34" i="17"/>
  <c r="I35" i="17"/>
  <c r="K35" i="17" s="1"/>
  <c r="O35" i="17" s="1"/>
  <c r="I36" i="17"/>
  <c r="K36" i="17"/>
  <c r="O36" i="17" s="1"/>
  <c r="C37" i="17"/>
  <c r="E37" i="17"/>
  <c r="I37" i="17" s="1"/>
  <c r="K37" i="17" s="1"/>
  <c r="O37" i="17" s="1"/>
  <c r="G37" i="17"/>
  <c r="I11" i="18"/>
  <c r="K11" i="18" s="1"/>
  <c r="O11" i="18" s="1"/>
  <c r="I12" i="18"/>
  <c r="K12" i="18"/>
  <c r="O12" i="18" s="1"/>
  <c r="I13" i="18"/>
  <c r="K13" i="18" s="1"/>
  <c r="O13" i="18" s="1"/>
  <c r="I14" i="18"/>
  <c r="K14" i="18" s="1"/>
  <c r="O14" i="18"/>
  <c r="I15" i="18"/>
  <c r="K15" i="18" s="1"/>
  <c r="O15" i="18" s="1"/>
  <c r="I16" i="18"/>
  <c r="K16" i="18"/>
  <c r="O16" i="18" s="1"/>
  <c r="I17" i="18"/>
  <c r="K17" i="18"/>
  <c r="O17" i="18" s="1"/>
  <c r="I18" i="18"/>
  <c r="K18" i="18"/>
  <c r="O18" i="18" s="1"/>
  <c r="I19" i="18"/>
  <c r="K19" i="18" s="1"/>
  <c r="O19" i="18" s="1"/>
  <c r="I20" i="18"/>
  <c r="K20" i="18" s="1"/>
  <c r="O20" i="18" s="1"/>
  <c r="I21" i="18"/>
  <c r="K21" i="18" s="1"/>
  <c r="O21" i="18" s="1"/>
  <c r="I22" i="18"/>
  <c r="K22" i="18" s="1"/>
  <c r="O22" i="18" s="1"/>
  <c r="I23" i="18"/>
  <c r="K23" i="18" s="1"/>
  <c r="O23" i="18" s="1"/>
  <c r="I24" i="18"/>
  <c r="K24" i="18"/>
  <c r="O24" i="18" s="1"/>
  <c r="I25" i="18"/>
  <c r="K25" i="18"/>
  <c r="O25" i="18"/>
  <c r="I26" i="18"/>
  <c r="K26" i="18"/>
  <c r="O26" i="18" s="1"/>
  <c r="I27" i="18"/>
  <c r="K27" i="18" s="1"/>
  <c r="O27" i="18" s="1"/>
  <c r="I28" i="18"/>
  <c r="K28" i="18"/>
  <c r="O28" i="18" s="1"/>
  <c r="I29" i="18"/>
  <c r="K29" i="18" s="1"/>
  <c r="O29" i="18" s="1"/>
  <c r="I30" i="18"/>
  <c r="K30" i="18" s="1"/>
  <c r="O30" i="18"/>
  <c r="I31" i="18"/>
  <c r="K31" i="18" s="1"/>
  <c r="O31" i="18"/>
  <c r="I32" i="18"/>
  <c r="K32" i="18"/>
  <c r="O32" i="18" s="1"/>
  <c r="I33" i="18"/>
  <c r="K33" i="18"/>
  <c r="O33" i="18"/>
  <c r="I34" i="18"/>
  <c r="K34" i="18"/>
  <c r="O34" i="18" s="1"/>
  <c r="I35" i="18"/>
  <c r="K35" i="18" s="1"/>
  <c r="O35" i="18" s="1"/>
  <c r="I36" i="18"/>
  <c r="K36" i="18" s="1"/>
  <c r="O36" i="18" s="1"/>
  <c r="C37" i="18"/>
  <c r="E37" i="18"/>
  <c r="I37" i="18" s="1"/>
  <c r="G37" i="18"/>
  <c r="I11" i="19"/>
  <c r="K11" i="19" s="1"/>
  <c r="O11" i="19"/>
  <c r="I12" i="19"/>
  <c r="K12" i="19"/>
  <c r="O12" i="19" s="1"/>
  <c r="I13" i="19"/>
  <c r="K13" i="19"/>
  <c r="O13" i="19"/>
  <c r="I14" i="19"/>
  <c r="K14" i="19"/>
  <c r="O14" i="19" s="1"/>
  <c r="I15" i="19"/>
  <c r="K15" i="19" s="1"/>
  <c r="O15" i="19" s="1"/>
  <c r="I16" i="19"/>
  <c r="K16" i="19" s="1"/>
  <c r="O16" i="19" s="1"/>
  <c r="I17" i="19"/>
  <c r="K17" i="19" s="1"/>
  <c r="O17" i="19" s="1"/>
  <c r="I18" i="19"/>
  <c r="K18" i="19" s="1"/>
  <c r="O18" i="19"/>
  <c r="I19" i="19"/>
  <c r="K19" i="19" s="1"/>
  <c r="O19" i="19" s="1"/>
  <c r="I20" i="19"/>
  <c r="K20" i="19"/>
  <c r="O20" i="19" s="1"/>
  <c r="I21" i="19"/>
  <c r="K21" i="19"/>
  <c r="O21" i="19" s="1"/>
  <c r="I22" i="19"/>
  <c r="K22" i="19"/>
  <c r="O22" i="19" s="1"/>
  <c r="I23" i="19"/>
  <c r="K23" i="19" s="1"/>
  <c r="O23" i="19" s="1"/>
  <c r="I24" i="19"/>
  <c r="K24" i="19" s="1"/>
  <c r="O24" i="19" s="1"/>
  <c r="I25" i="19"/>
  <c r="K25" i="19" s="1"/>
  <c r="O25" i="19" s="1"/>
  <c r="I26" i="19"/>
  <c r="K26" i="19" s="1"/>
  <c r="O26" i="19" s="1"/>
  <c r="I27" i="19"/>
  <c r="K27" i="19" s="1"/>
  <c r="O27" i="19"/>
  <c r="I28" i="19"/>
  <c r="K28" i="19"/>
  <c r="O28" i="19" s="1"/>
  <c r="I29" i="19"/>
  <c r="K29" i="19"/>
  <c r="O29" i="19"/>
  <c r="I30" i="19"/>
  <c r="K30" i="19"/>
  <c r="O30" i="19" s="1"/>
  <c r="I31" i="19"/>
  <c r="K31" i="19" s="1"/>
  <c r="O31" i="19" s="1"/>
  <c r="I32" i="19"/>
  <c r="K32" i="19"/>
  <c r="O32" i="19" s="1"/>
  <c r="I33" i="19"/>
  <c r="K33" i="19" s="1"/>
  <c r="O33" i="19" s="1"/>
  <c r="I34" i="19"/>
  <c r="K34" i="19" s="1"/>
  <c r="O34" i="19"/>
  <c r="I35" i="19"/>
  <c r="K35" i="19" s="1"/>
  <c r="O35" i="19"/>
  <c r="I36" i="19"/>
  <c r="K36" i="19"/>
  <c r="O36" i="19" s="1"/>
  <c r="C37" i="19"/>
  <c r="E37" i="19"/>
  <c r="I37" i="19" s="1"/>
  <c r="G37" i="19"/>
  <c r="K37" i="19"/>
  <c r="O37" i="19" s="1"/>
  <c r="I11" i="20"/>
  <c r="K11" i="20" s="1"/>
  <c r="O11" i="20" s="1"/>
  <c r="I12" i="20"/>
  <c r="K12" i="20"/>
  <c r="O12" i="20" s="1"/>
  <c r="I13" i="20"/>
  <c r="K13" i="20" s="1"/>
  <c r="O13" i="20" s="1"/>
  <c r="I14" i="20"/>
  <c r="K14" i="20" s="1"/>
  <c r="O14" i="20" s="1"/>
  <c r="I15" i="20"/>
  <c r="K15" i="20" s="1"/>
  <c r="O15" i="20"/>
  <c r="I16" i="20"/>
  <c r="K16" i="20"/>
  <c r="O16" i="20" s="1"/>
  <c r="I17" i="20"/>
  <c r="K17" i="20"/>
  <c r="O17" i="20"/>
  <c r="I18" i="20"/>
  <c r="K18" i="20"/>
  <c r="O18" i="20" s="1"/>
  <c r="I19" i="20"/>
  <c r="K19" i="20" s="1"/>
  <c r="O19" i="20" s="1"/>
  <c r="I20" i="20"/>
  <c r="K20" i="20"/>
  <c r="O20" i="20" s="1"/>
  <c r="I21" i="20"/>
  <c r="K21" i="20" s="1"/>
  <c r="O21" i="20" s="1"/>
  <c r="I22" i="20"/>
  <c r="K22" i="20" s="1"/>
  <c r="O22" i="20"/>
  <c r="I23" i="20"/>
  <c r="K23" i="20" s="1"/>
  <c r="O23" i="20"/>
  <c r="I24" i="20"/>
  <c r="K24" i="20"/>
  <c r="O24" i="20" s="1"/>
  <c r="I25" i="20"/>
  <c r="K25" i="20"/>
  <c r="O25" i="20" s="1"/>
  <c r="I26" i="20"/>
  <c r="K26" i="20"/>
  <c r="O26" i="20" s="1"/>
  <c r="I27" i="20"/>
  <c r="K27" i="20" s="1"/>
  <c r="O27" i="20" s="1"/>
  <c r="I28" i="20"/>
  <c r="K28" i="20" s="1"/>
  <c r="O28" i="20" s="1"/>
  <c r="I29" i="20"/>
  <c r="K29" i="20" s="1"/>
  <c r="O29" i="20" s="1"/>
  <c r="I30" i="20"/>
  <c r="K30" i="20" s="1"/>
  <c r="O30" i="20" s="1"/>
  <c r="I31" i="20"/>
  <c r="K31" i="20" s="1"/>
  <c r="O31" i="20" s="1"/>
  <c r="I32" i="20"/>
  <c r="K32" i="20"/>
  <c r="O32" i="20" s="1"/>
  <c r="I33" i="20"/>
  <c r="K33" i="20"/>
  <c r="O33" i="20"/>
  <c r="I34" i="20"/>
  <c r="K34" i="20"/>
  <c r="O34" i="20" s="1"/>
  <c r="I35" i="20"/>
  <c r="K35" i="20" s="1"/>
  <c r="O35" i="20" s="1"/>
  <c r="I36" i="20"/>
  <c r="K36" i="20"/>
  <c r="O36" i="20" s="1"/>
  <c r="C37" i="20"/>
  <c r="E37" i="20"/>
  <c r="I37" i="20" s="1"/>
  <c r="K37" i="20" s="1"/>
  <c r="O37" i="20" s="1"/>
  <c r="G37" i="20"/>
  <c r="I11" i="21"/>
  <c r="K11" i="21" s="1"/>
  <c r="O11" i="21" s="1"/>
  <c r="I12" i="21"/>
  <c r="K12" i="21"/>
  <c r="O12" i="21" s="1"/>
  <c r="I13" i="21"/>
  <c r="K13" i="21"/>
  <c r="O13" i="21"/>
  <c r="I14" i="21"/>
  <c r="K14" i="21"/>
  <c r="O14" i="21" s="1"/>
  <c r="I15" i="21"/>
  <c r="K15" i="21" s="1"/>
  <c r="O15" i="21" s="1"/>
  <c r="I16" i="21"/>
  <c r="K16" i="21"/>
  <c r="O16" i="21" s="1"/>
  <c r="I17" i="21"/>
  <c r="K17" i="21" s="1"/>
  <c r="O17" i="21" s="1"/>
  <c r="I18" i="21"/>
  <c r="K18" i="21" s="1"/>
  <c r="O18" i="21"/>
  <c r="I19" i="21"/>
  <c r="K19" i="21" s="1"/>
  <c r="O19" i="21"/>
  <c r="I20" i="21"/>
  <c r="K20" i="21"/>
  <c r="O20" i="21" s="1"/>
  <c r="I21" i="21"/>
  <c r="K21" i="21"/>
  <c r="O21" i="21"/>
  <c r="I22" i="21"/>
  <c r="K22" i="21"/>
  <c r="O22" i="21" s="1"/>
  <c r="I23" i="21"/>
  <c r="K23" i="21" s="1"/>
  <c r="O23" i="21" s="1"/>
  <c r="I24" i="21"/>
  <c r="K24" i="21" s="1"/>
  <c r="O24" i="21" s="1"/>
  <c r="I25" i="21"/>
  <c r="K25" i="21" s="1"/>
  <c r="O25" i="21" s="1"/>
  <c r="I26" i="21"/>
  <c r="K26" i="21" s="1"/>
  <c r="O26" i="21"/>
  <c r="I27" i="21"/>
  <c r="K27" i="21" s="1"/>
  <c r="O27" i="21" s="1"/>
  <c r="I28" i="21"/>
  <c r="K28" i="21"/>
  <c r="O28" i="21" s="1"/>
  <c r="I29" i="21"/>
  <c r="K29" i="21"/>
  <c r="O29" i="21" s="1"/>
  <c r="I30" i="21"/>
  <c r="K30" i="21"/>
  <c r="O30" i="21" s="1"/>
  <c r="I31" i="21"/>
  <c r="K31" i="21" s="1"/>
  <c r="O31" i="21" s="1"/>
  <c r="I32" i="21"/>
  <c r="K32" i="21" s="1"/>
  <c r="O32" i="21" s="1"/>
  <c r="I33" i="21"/>
  <c r="K33" i="21" s="1"/>
  <c r="O33" i="21" s="1"/>
  <c r="I34" i="21"/>
  <c r="K34" i="21" s="1"/>
  <c r="O34" i="21" s="1"/>
  <c r="I35" i="21"/>
  <c r="K35" i="21" s="1"/>
  <c r="O35" i="21"/>
  <c r="I36" i="21"/>
  <c r="K36" i="21"/>
  <c r="O36" i="21" s="1"/>
  <c r="C37" i="21"/>
  <c r="E37" i="21"/>
  <c r="G37" i="21"/>
  <c r="I11" i="22"/>
  <c r="K11" i="22" s="1"/>
  <c r="O11" i="22" s="1"/>
  <c r="I12" i="22"/>
  <c r="K12" i="22" s="1"/>
  <c r="O12" i="22" s="1"/>
  <c r="I13" i="22"/>
  <c r="K13" i="22" s="1"/>
  <c r="O13" i="22" s="1"/>
  <c r="I14" i="22"/>
  <c r="K14" i="22" s="1"/>
  <c r="O14" i="22"/>
  <c r="I15" i="22"/>
  <c r="K15" i="22" s="1"/>
  <c r="O15" i="22" s="1"/>
  <c r="I16" i="22"/>
  <c r="K16" i="22"/>
  <c r="O16" i="22" s="1"/>
  <c r="I17" i="22"/>
  <c r="K17" i="22"/>
  <c r="O17" i="22" s="1"/>
  <c r="I18" i="22"/>
  <c r="K18" i="22"/>
  <c r="O18" i="22" s="1"/>
  <c r="I19" i="22"/>
  <c r="K19" i="22" s="1"/>
  <c r="O19" i="22" s="1"/>
  <c r="I20" i="22"/>
  <c r="K20" i="22"/>
  <c r="O20" i="22" s="1"/>
  <c r="I21" i="22"/>
  <c r="K21" i="22" s="1"/>
  <c r="O21" i="22" s="1"/>
  <c r="I22" i="22"/>
  <c r="K22" i="22" s="1"/>
  <c r="O22" i="22" s="1"/>
  <c r="I23" i="22"/>
  <c r="K23" i="22" s="1"/>
  <c r="O23" i="22"/>
  <c r="I24" i="22"/>
  <c r="K24" i="22"/>
  <c r="O24" i="22" s="1"/>
  <c r="I25" i="22"/>
  <c r="K25" i="22"/>
  <c r="O25" i="22"/>
  <c r="I26" i="22"/>
  <c r="K26" i="22"/>
  <c r="O26" i="22" s="1"/>
  <c r="I27" i="22"/>
  <c r="K27" i="22" s="1"/>
  <c r="O27" i="22" s="1"/>
  <c r="I28" i="22"/>
  <c r="K28" i="22"/>
  <c r="O28" i="22" s="1"/>
  <c r="I29" i="22"/>
  <c r="K29" i="22" s="1"/>
  <c r="O29" i="22" s="1"/>
  <c r="I30" i="22"/>
  <c r="K30" i="22" s="1"/>
  <c r="O30" i="22"/>
  <c r="I31" i="22"/>
  <c r="K31" i="22" s="1"/>
  <c r="O31" i="22"/>
  <c r="I32" i="22"/>
  <c r="K32" i="22"/>
  <c r="O32" i="22" s="1"/>
  <c r="I33" i="22"/>
  <c r="K33" i="22"/>
  <c r="O33" i="22" s="1"/>
  <c r="I34" i="22"/>
  <c r="K34" i="22"/>
  <c r="O34" i="22" s="1"/>
  <c r="I35" i="22"/>
  <c r="K35" i="22" s="1"/>
  <c r="O35" i="22" s="1"/>
  <c r="I36" i="22"/>
  <c r="K36" i="22" s="1"/>
  <c r="O36" i="22" s="1"/>
  <c r="C37" i="22"/>
  <c r="E37" i="22"/>
  <c r="I37" i="22" s="1"/>
  <c r="K37" i="22" s="1"/>
  <c r="G37" i="22"/>
  <c r="O37" i="22"/>
  <c r="I11" i="23"/>
  <c r="K11" i="23" s="1"/>
  <c r="O11" i="23"/>
  <c r="I12" i="23"/>
  <c r="K12" i="23"/>
  <c r="O12" i="23" s="1"/>
  <c r="I13" i="23"/>
  <c r="K13" i="23"/>
  <c r="O13" i="23" s="1"/>
  <c r="I14" i="23"/>
  <c r="K14" i="23"/>
  <c r="O14" i="23" s="1"/>
  <c r="I15" i="23"/>
  <c r="K15" i="23" s="1"/>
  <c r="O15" i="23" s="1"/>
  <c r="I16" i="23"/>
  <c r="K16" i="23" s="1"/>
  <c r="O16" i="23" s="1"/>
  <c r="I17" i="23"/>
  <c r="K17" i="23" s="1"/>
  <c r="O17" i="23"/>
  <c r="I18" i="23"/>
  <c r="K18" i="23" s="1"/>
  <c r="O18" i="23"/>
  <c r="I19" i="23"/>
  <c r="K19" i="23" s="1"/>
  <c r="O19" i="23" s="1"/>
  <c r="I20" i="23"/>
  <c r="K20" i="23"/>
  <c r="O20" i="23" s="1"/>
  <c r="I21" i="23"/>
  <c r="K21" i="23"/>
  <c r="O21" i="23" s="1"/>
  <c r="I22" i="23"/>
  <c r="K22" i="23"/>
  <c r="O22" i="23" s="1"/>
  <c r="I23" i="23"/>
  <c r="K23" i="23" s="1"/>
  <c r="O23" i="23" s="1"/>
  <c r="I24" i="23"/>
  <c r="K24" i="23" s="1"/>
  <c r="O24" i="23" s="1"/>
  <c r="I25" i="23"/>
  <c r="K25" i="23" s="1"/>
  <c r="O25" i="23"/>
  <c r="I26" i="23"/>
  <c r="K26" i="23" s="1"/>
  <c r="O26" i="23"/>
  <c r="I27" i="23"/>
  <c r="K27" i="23" s="1"/>
  <c r="O27" i="23" s="1"/>
  <c r="I28" i="23"/>
  <c r="K28" i="23"/>
  <c r="O28" i="23" s="1"/>
  <c r="I29" i="23"/>
  <c r="K29" i="23"/>
  <c r="O29" i="23" s="1"/>
  <c r="I30" i="23"/>
  <c r="K30" i="23"/>
  <c r="O30" i="23" s="1"/>
  <c r="I31" i="23"/>
  <c r="K31" i="23" s="1"/>
  <c r="O31" i="23" s="1"/>
  <c r="I32" i="23"/>
  <c r="K32" i="23" s="1"/>
  <c r="O32" i="23" s="1"/>
  <c r="I33" i="23"/>
  <c r="K33" i="23" s="1"/>
  <c r="O33" i="23"/>
  <c r="I34" i="23"/>
  <c r="K34" i="23" s="1"/>
  <c r="O34" i="23"/>
  <c r="I35" i="23"/>
  <c r="K35" i="23" s="1"/>
  <c r="O35" i="23" s="1"/>
  <c r="I36" i="23"/>
  <c r="K36" i="23"/>
  <c r="O36" i="23" s="1"/>
  <c r="C37" i="23"/>
  <c r="E37" i="23"/>
  <c r="I37" i="23" s="1"/>
  <c r="K37" i="23" s="1"/>
  <c r="O37" i="23" s="1"/>
  <c r="G37" i="23"/>
  <c r="I11" i="24"/>
  <c r="K11" i="24" s="1"/>
  <c r="O11" i="24" s="1"/>
  <c r="I12" i="24"/>
  <c r="K12" i="24"/>
  <c r="O12" i="24" s="1"/>
  <c r="I13" i="24"/>
  <c r="K13" i="24" s="1"/>
  <c r="O13" i="24"/>
  <c r="I14" i="24"/>
  <c r="K14" i="24" s="1"/>
  <c r="O14" i="24" s="1"/>
  <c r="I15" i="24"/>
  <c r="K15" i="24" s="1"/>
  <c r="O15" i="24" s="1"/>
  <c r="I16" i="24"/>
  <c r="K16" i="24"/>
  <c r="O16" i="24" s="1"/>
  <c r="I17" i="24"/>
  <c r="K17" i="24"/>
  <c r="O17" i="24"/>
  <c r="I18" i="24"/>
  <c r="K18" i="24"/>
  <c r="O18" i="24" s="1"/>
  <c r="I19" i="24"/>
  <c r="K19" i="24" s="1"/>
  <c r="O19" i="24" s="1"/>
  <c r="I20" i="24"/>
  <c r="K20" i="24"/>
  <c r="O20" i="24" s="1"/>
  <c r="I21" i="24"/>
  <c r="K21" i="24" s="1"/>
  <c r="O21" i="24"/>
  <c r="I22" i="24"/>
  <c r="K22" i="24" s="1"/>
  <c r="O22" i="24" s="1"/>
  <c r="I23" i="24"/>
  <c r="K23" i="24" s="1"/>
  <c r="O23" i="24" s="1"/>
  <c r="I24" i="24"/>
  <c r="K24" i="24"/>
  <c r="O24" i="24" s="1"/>
  <c r="I25" i="24"/>
  <c r="K25" i="24"/>
  <c r="O25" i="24"/>
  <c r="I26" i="24"/>
  <c r="K26" i="24"/>
  <c r="O26" i="24" s="1"/>
  <c r="I27" i="24"/>
  <c r="K27" i="24" s="1"/>
  <c r="O27" i="24" s="1"/>
  <c r="I28" i="24"/>
  <c r="K28" i="24"/>
  <c r="O28" i="24" s="1"/>
  <c r="I29" i="24"/>
  <c r="K29" i="24" s="1"/>
  <c r="O29" i="24"/>
  <c r="I30" i="24"/>
  <c r="K30" i="24" s="1"/>
  <c r="O30" i="24" s="1"/>
  <c r="I31" i="24"/>
  <c r="K31" i="24" s="1"/>
  <c r="O31" i="24" s="1"/>
  <c r="I32" i="24"/>
  <c r="K32" i="24"/>
  <c r="O32" i="24" s="1"/>
  <c r="I33" i="24"/>
  <c r="K33" i="24"/>
  <c r="O33" i="24"/>
  <c r="I34" i="24"/>
  <c r="K34" i="24"/>
  <c r="O34" i="24" s="1"/>
  <c r="I35" i="24"/>
  <c r="K35" i="24" s="1"/>
  <c r="O35" i="24" s="1"/>
  <c r="I36" i="24"/>
  <c r="K36" i="24"/>
  <c r="O36" i="24" s="1"/>
  <c r="C37" i="24"/>
  <c r="E37" i="24"/>
  <c r="G37" i="24"/>
  <c r="I11" i="25"/>
  <c r="K11" i="25" s="1"/>
  <c r="O11" i="25" s="1"/>
  <c r="I12" i="25"/>
  <c r="K12" i="25"/>
  <c r="O12" i="25" s="1"/>
  <c r="I13" i="25"/>
  <c r="K13" i="25"/>
  <c r="O13" i="25"/>
  <c r="I14" i="25"/>
  <c r="K14" i="25"/>
  <c r="O14" i="25" s="1"/>
  <c r="I15" i="25"/>
  <c r="K15" i="25" s="1"/>
  <c r="O15" i="25" s="1"/>
  <c r="I16" i="25"/>
  <c r="K16" i="25" s="1"/>
  <c r="O16" i="25" s="1"/>
  <c r="I17" i="25"/>
  <c r="K17" i="25"/>
  <c r="O17" i="25" s="1"/>
  <c r="I18" i="25"/>
  <c r="K18" i="25" s="1"/>
  <c r="O18" i="25" s="1"/>
  <c r="I19" i="25"/>
  <c r="K19" i="25" s="1"/>
  <c r="O19" i="25"/>
  <c r="I20" i="25"/>
  <c r="K20" i="25"/>
  <c r="O20" i="25" s="1"/>
  <c r="I21" i="25"/>
  <c r="K21" i="25"/>
  <c r="O21" i="25"/>
  <c r="I22" i="25"/>
  <c r="K22" i="25"/>
  <c r="O22" i="25"/>
  <c r="I23" i="25"/>
  <c r="K23" i="25" s="1"/>
  <c r="O23" i="25" s="1"/>
  <c r="I24" i="25"/>
  <c r="K24" i="25"/>
  <c r="O24" i="25" s="1"/>
  <c r="I25" i="25"/>
  <c r="K25" i="25"/>
  <c r="O25" i="25" s="1"/>
  <c r="I26" i="25"/>
  <c r="K26" i="25" s="1"/>
  <c r="O26" i="25"/>
  <c r="I27" i="25"/>
  <c r="K27" i="25" s="1"/>
  <c r="O27" i="25"/>
  <c r="I28" i="25"/>
  <c r="K28" i="25" s="1"/>
  <c r="O28" i="25" s="1"/>
  <c r="I29" i="25"/>
  <c r="K29" i="25"/>
  <c r="O29" i="25" s="1"/>
  <c r="I30" i="25"/>
  <c r="K30" i="25"/>
  <c r="O30" i="25"/>
  <c r="I31" i="25"/>
  <c r="K31" i="25" s="1"/>
  <c r="O31" i="25" s="1"/>
  <c r="I32" i="25"/>
  <c r="K32" i="25"/>
  <c r="O32" i="25" s="1"/>
  <c r="I33" i="25"/>
  <c r="K33" i="25" s="1"/>
  <c r="O33" i="25" s="1"/>
  <c r="I34" i="25"/>
  <c r="K34" i="25" s="1"/>
  <c r="O34" i="25"/>
  <c r="I35" i="25"/>
  <c r="K35" i="25" s="1"/>
  <c r="O35" i="25" s="1"/>
  <c r="I36" i="25"/>
  <c r="K36" i="25" s="1"/>
  <c r="O36" i="25" s="1"/>
  <c r="C37" i="25"/>
  <c r="E37" i="25"/>
  <c r="I37" i="25" s="1"/>
  <c r="G37" i="25"/>
  <c r="K37" i="25"/>
  <c r="O37" i="25"/>
  <c r="I11" i="26"/>
  <c r="K11" i="26" s="1"/>
  <c r="O11" i="26" s="1"/>
  <c r="I12" i="26"/>
  <c r="K12" i="26" s="1"/>
  <c r="O12" i="26" s="1"/>
  <c r="I13" i="26"/>
  <c r="K13" i="26" s="1"/>
  <c r="O13" i="26" s="1"/>
  <c r="I14" i="26"/>
  <c r="K14" i="26" s="1"/>
  <c r="O14" i="26" s="1"/>
  <c r="I15" i="26"/>
  <c r="K15" i="26" s="1"/>
  <c r="O15" i="26" s="1"/>
  <c r="I16" i="26"/>
  <c r="K16" i="26" s="1"/>
  <c r="O16" i="26" s="1"/>
  <c r="I17" i="26"/>
  <c r="K17" i="26"/>
  <c r="O17" i="26" s="1"/>
  <c r="I18" i="26"/>
  <c r="K18" i="26" s="1"/>
  <c r="O18" i="26" s="1"/>
  <c r="I19" i="26"/>
  <c r="K19" i="26" s="1"/>
  <c r="O19" i="26" s="1"/>
  <c r="I20" i="26"/>
  <c r="K20" i="26"/>
  <c r="O20" i="26"/>
  <c r="I21" i="26"/>
  <c r="K21" i="26"/>
  <c r="O21" i="26" s="1"/>
  <c r="I22" i="26"/>
  <c r="K22" i="26" s="1"/>
  <c r="O22" i="26"/>
  <c r="I23" i="26"/>
  <c r="K23" i="26"/>
  <c r="O23" i="26"/>
  <c r="I24" i="26"/>
  <c r="K24" i="26"/>
  <c r="O24" i="26" s="1"/>
  <c r="I25" i="26"/>
  <c r="K25" i="26"/>
  <c r="O25" i="26"/>
  <c r="I26" i="26"/>
  <c r="K26" i="26"/>
  <c r="O26" i="26"/>
  <c r="I27" i="26"/>
  <c r="K27" i="26" s="1"/>
  <c r="O27" i="26" s="1"/>
  <c r="I28" i="26"/>
  <c r="K28" i="26" s="1"/>
  <c r="O28" i="26" s="1"/>
  <c r="I29" i="26"/>
  <c r="K29" i="26" s="1"/>
  <c r="O29" i="26" s="1"/>
  <c r="I30" i="26"/>
  <c r="K30" i="26" s="1"/>
  <c r="O30" i="26" s="1"/>
  <c r="I31" i="26"/>
  <c r="K31" i="26" s="1"/>
  <c r="O31" i="26" s="1"/>
  <c r="I32" i="26"/>
  <c r="K32" i="26" s="1"/>
  <c r="O32" i="26" s="1"/>
  <c r="I33" i="26"/>
  <c r="K33" i="26"/>
  <c r="O33" i="26" s="1"/>
  <c r="I34" i="26"/>
  <c r="K34" i="26" s="1"/>
  <c r="O34" i="26" s="1"/>
  <c r="I35" i="26"/>
  <c r="K35" i="26" s="1"/>
  <c r="O35" i="26" s="1"/>
  <c r="I36" i="26"/>
  <c r="K36" i="26"/>
  <c r="O36" i="26"/>
  <c r="C37" i="26"/>
  <c r="E37" i="26"/>
  <c r="I37" i="26" s="1"/>
  <c r="K37" i="26" s="1"/>
  <c r="O37" i="26" s="1"/>
  <c r="G37" i="26"/>
  <c r="I11" i="9"/>
  <c r="K11" i="9" s="1"/>
  <c r="O11" i="9" s="1"/>
  <c r="I12" i="9"/>
  <c r="K12" i="9" s="1"/>
  <c r="O12" i="9" s="1"/>
  <c r="I13" i="9"/>
  <c r="K13" i="9"/>
  <c r="O13" i="9" s="1"/>
  <c r="I14" i="9"/>
  <c r="K14" i="9" s="1"/>
  <c r="O14" i="9" s="1"/>
  <c r="I15" i="9"/>
  <c r="K15" i="9" s="1"/>
  <c r="O15" i="9" s="1"/>
  <c r="I16" i="9"/>
  <c r="K16" i="9"/>
  <c r="O16" i="9" s="1"/>
  <c r="I17" i="9"/>
  <c r="K17" i="9"/>
  <c r="O17" i="9" s="1"/>
  <c r="I18" i="9"/>
  <c r="K18" i="9" s="1"/>
  <c r="O18" i="9"/>
  <c r="I19" i="9"/>
  <c r="K19" i="9"/>
  <c r="O19" i="9" s="1"/>
  <c r="I20" i="9"/>
  <c r="K20" i="9"/>
  <c r="O20" i="9" s="1"/>
  <c r="I21" i="9"/>
  <c r="K21" i="9"/>
  <c r="O21" i="9" s="1"/>
  <c r="I22" i="9"/>
  <c r="K22" i="9" s="1"/>
  <c r="O22" i="9" s="1"/>
  <c r="I23" i="9"/>
  <c r="K23" i="9" s="1"/>
  <c r="O23" i="9" s="1"/>
  <c r="I24" i="9"/>
  <c r="K24" i="9" s="1"/>
  <c r="O24" i="9" s="1"/>
  <c r="I25" i="9"/>
  <c r="K25" i="9" s="1"/>
  <c r="O25" i="9" s="1"/>
  <c r="I26" i="9"/>
  <c r="K26" i="9"/>
  <c r="O26" i="9"/>
  <c r="I27" i="9"/>
  <c r="K27" i="9"/>
  <c r="O27" i="9" s="1"/>
  <c r="I28" i="9"/>
  <c r="K28" i="9"/>
  <c r="O28" i="9" s="1"/>
  <c r="I29" i="9"/>
  <c r="K29" i="9"/>
  <c r="O29" i="9" s="1"/>
  <c r="I30" i="9"/>
  <c r="K30" i="9" s="1"/>
  <c r="O30" i="9" s="1"/>
  <c r="I31" i="9"/>
  <c r="K31" i="9" s="1"/>
  <c r="O31" i="9" s="1"/>
  <c r="I32" i="9"/>
  <c r="K32" i="9" s="1"/>
  <c r="O32" i="9"/>
  <c r="I33" i="9"/>
  <c r="K33" i="9" s="1"/>
  <c r="O33" i="9" s="1"/>
  <c r="I34" i="9"/>
  <c r="K34" i="9"/>
  <c r="O34" i="9"/>
  <c r="I35" i="9"/>
  <c r="K35" i="9"/>
  <c r="O35" i="9" s="1"/>
  <c r="I36" i="9"/>
  <c r="K36" i="9"/>
  <c r="O36" i="9" s="1"/>
  <c r="C37" i="9"/>
  <c r="E37" i="9"/>
  <c r="I37" i="9" s="1"/>
  <c r="K37" i="9" s="1"/>
  <c r="O37" i="9" s="1"/>
  <c r="G37" i="9"/>
  <c r="I11" i="27"/>
  <c r="K11" i="27" s="1"/>
  <c r="O11" i="27" s="1"/>
  <c r="I12" i="27"/>
  <c r="K12" i="27" s="1"/>
  <c r="O12" i="27" s="1"/>
  <c r="I13" i="27"/>
  <c r="K13" i="27" s="1"/>
  <c r="O13" i="27" s="1"/>
  <c r="I14" i="27"/>
  <c r="K14" i="27"/>
  <c r="O14" i="27"/>
  <c r="I15" i="27"/>
  <c r="K15" i="27"/>
  <c r="O15" i="27" s="1"/>
  <c r="I16" i="27"/>
  <c r="K16" i="27"/>
  <c r="O16" i="27" s="1"/>
  <c r="I17" i="27"/>
  <c r="K17" i="27"/>
  <c r="O17" i="27" s="1"/>
  <c r="I18" i="27"/>
  <c r="K18" i="27" s="1"/>
  <c r="O18" i="27" s="1"/>
  <c r="I19" i="27"/>
  <c r="K19" i="27" s="1"/>
  <c r="O19" i="27" s="1"/>
  <c r="I20" i="27"/>
  <c r="K20" i="27" s="1"/>
  <c r="O20" i="27"/>
  <c r="I21" i="27"/>
  <c r="K21" i="27" s="1"/>
  <c r="O21" i="27" s="1"/>
  <c r="I22" i="27"/>
  <c r="K22" i="27"/>
  <c r="O22" i="27"/>
  <c r="I23" i="27"/>
  <c r="K23" i="27"/>
  <c r="O23" i="27" s="1"/>
  <c r="I24" i="27"/>
  <c r="K24" i="27"/>
  <c r="O24" i="27" s="1"/>
  <c r="I25" i="27"/>
  <c r="K25" i="27"/>
  <c r="O25" i="27" s="1"/>
  <c r="I26" i="27"/>
  <c r="K26" i="27" s="1"/>
  <c r="O26" i="27" s="1"/>
  <c r="I27" i="27"/>
  <c r="K27" i="27" s="1"/>
  <c r="O27" i="27" s="1"/>
  <c r="I28" i="27"/>
  <c r="K28" i="27" s="1"/>
  <c r="O28" i="27"/>
  <c r="I29" i="27"/>
  <c r="K29" i="27" s="1"/>
  <c r="O29" i="27" s="1"/>
  <c r="I30" i="27"/>
  <c r="K30" i="27"/>
  <c r="O30" i="27"/>
  <c r="I31" i="27"/>
  <c r="K31" i="27"/>
  <c r="O31" i="27" s="1"/>
  <c r="I32" i="27"/>
  <c r="K32" i="27"/>
  <c r="O32" i="27" s="1"/>
  <c r="I33" i="27"/>
  <c r="K33" i="27"/>
  <c r="O33" i="27" s="1"/>
  <c r="I34" i="27"/>
  <c r="K34" i="27" s="1"/>
  <c r="O34" i="27" s="1"/>
  <c r="I35" i="27"/>
  <c r="K35" i="27" s="1"/>
  <c r="O35" i="27" s="1"/>
  <c r="I36" i="27"/>
  <c r="K36" i="27" s="1"/>
  <c r="O36" i="27"/>
  <c r="C37" i="27"/>
  <c r="E37" i="27"/>
  <c r="G37" i="27"/>
  <c r="I37" i="27" s="1"/>
  <c r="K37" i="27" s="1"/>
  <c r="O37" i="27"/>
  <c r="I11" i="28"/>
  <c r="K11" i="28"/>
  <c r="O11" i="28" s="1"/>
  <c r="I12" i="28"/>
  <c r="K12" i="28"/>
  <c r="O12" i="28" s="1"/>
  <c r="I13" i="28"/>
  <c r="K13" i="28"/>
  <c r="O13" i="28" s="1"/>
  <c r="I14" i="28"/>
  <c r="K14" i="28" s="1"/>
  <c r="O14" i="28" s="1"/>
  <c r="I15" i="28"/>
  <c r="K15" i="28" s="1"/>
  <c r="O15" i="28" s="1"/>
  <c r="I16" i="28"/>
  <c r="K16" i="28" s="1"/>
  <c r="O16" i="28" s="1"/>
  <c r="I17" i="28"/>
  <c r="K17" i="28" s="1"/>
  <c r="O17" i="28" s="1"/>
  <c r="I18" i="28"/>
  <c r="K18" i="28"/>
  <c r="O18" i="28"/>
  <c r="I19" i="28"/>
  <c r="K19" i="28"/>
  <c r="O19" i="28" s="1"/>
  <c r="I20" i="28"/>
  <c r="K20" i="28"/>
  <c r="O20" i="28" s="1"/>
  <c r="I21" i="28"/>
  <c r="K21" i="28"/>
  <c r="O21" i="28" s="1"/>
  <c r="I22" i="28"/>
  <c r="K22" i="28" s="1"/>
  <c r="O22" i="28" s="1"/>
  <c r="I23" i="28"/>
  <c r="K23" i="28" s="1"/>
  <c r="O23" i="28" s="1"/>
  <c r="I24" i="28"/>
  <c r="K24" i="28" s="1"/>
  <c r="O24" i="28"/>
  <c r="I25" i="28"/>
  <c r="K25" i="28" s="1"/>
  <c r="O25" i="28" s="1"/>
  <c r="I26" i="28"/>
  <c r="K26" i="28"/>
  <c r="O26" i="28"/>
  <c r="I27" i="28"/>
  <c r="K27" i="28"/>
  <c r="O27" i="28" s="1"/>
  <c r="I28" i="28"/>
  <c r="K28" i="28"/>
  <c r="O28" i="28" s="1"/>
  <c r="I29" i="28"/>
  <c r="K29" i="28" s="1"/>
  <c r="O29" i="28" s="1"/>
  <c r="I30" i="28"/>
  <c r="K30" i="28" s="1"/>
  <c r="O30" i="28" s="1"/>
  <c r="I31" i="28"/>
  <c r="K31" i="28" s="1"/>
  <c r="O31" i="28" s="1"/>
  <c r="I32" i="28"/>
  <c r="K32" i="28" s="1"/>
  <c r="O32" i="28" s="1"/>
  <c r="I33" i="28"/>
  <c r="K33" i="28" s="1"/>
  <c r="O33" i="28" s="1"/>
  <c r="I34" i="28"/>
  <c r="K34" i="28"/>
  <c r="O34" i="28"/>
  <c r="I35" i="28"/>
  <c r="K35" i="28"/>
  <c r="O35" i="28" s="1"/>
  <c r="I36" i="28"/>
  <c r="K36" i="28"/>
  <c r="O36" i="28" s="1"/>
  <c r="C37" i="28"/>
  <c r="E37" i="28"/>
  <c r="I37" i="28" s="1"/>
  <c r="K37" i="28" s="1"/>
  <c r="O37" i="28" s="1"/>
  <c r="G37" i="28"/>
  <c r="I11" i="29"/>
  <c r="K11" i="29" s="1"/>
  <c r="O11" i="29" s="1"/>
  <c r="I12" i="29"/>
  <c r="K12" i="29" s="1"/>
  <c r="O12" i="29" s="1"/>
  <c r="I13" i="29"/>
  <c r="K13" i="29" s="1"/>
  <c r="O13" i="29" s="1"/>
  <c r="I14" i="29"/>
  <c r="K14" i="29"/>
  <c r="O14" i="29"/>
  <c r="I15" i="29"/>
  <c r="K15" i="29"/>
  <c r="O15" i="29" s="1"/>
  <c r="I16" i="29"/>
  <c r="K16" i="29"/>
  <c r="O16" i="29" s="1"/>
  <c r="I17" i="29"/>
  <c r="K17" i="29"/>
  <c r="O17" i="29" s="1"/>
  <c r="I18" i="29"/>
  <c r="K18" i="29" s="1"/>
  <c r="O18" i="29" s="1"/>
  <c r="I19" i="29"/>
  <c r="K19" i="29" s="1"/>
  <c r="O19" i="29"/>
  <c r="I20" i="29"/>
  <c r="K20" i="29" s="1"/>
  <c r="O20" i="29"/>
  <c r="I21" i="29"/>
  <c r="K21" i="29" s="1"/>
  <c r="O21" i="29" s="1"/>
  <c r="I22" i="29"/>
  <c r="K22" i="29"/>
  <c r="O22" i="29" s="1"/>
  <c r="I23" i="29"/>
  <c r="K23" i="29"/>
  <c r="O23" i="29" s="1"/>
  <c r="I24" i="29"/>
  <c r="K24" i="29"/>
  <c r="O24" i="29" s="1"/>
  <c r="I25" i="29"/>
  <c r="K25" i="29"/>
  <c r="O25" i="29" s="1"/>
  <c r="I26" i="29"/>
  <c r="K26" i="29" s="1"/>
  <c r="O26" i="29" s="1"/>
  <c r="I27" i="29"/>
  <c r="K27" i="29" s="1"/>
  <c r="O27" i="29"/>
  <c r="I28" i="29"/>
  <c r="K28" i="29" s="1"/>
  <c r="O28" i="29" s="1"/>
  <c r="I29" i="29"/>
  <c r="K29" i="29" s="1"/>
  <c r="O29" i="29" s="1"/>
  <c r="I30" i="29"/>
  <c r="K30" i="29"/>
  <c r="O30" i="29"/>
  <c r="I31" i="29"/>
  <c r="K31" i="29"/>
  <c r="O31" i="29" s="1"/>
  <c r="I32" i="29"/>
  <c r="K32" i="29"/>
  <c r="O32" i="29" s="1"/>
  <c r="I33" i="29"/>
  <c r="K33" i="29" s="1"/>
  <c r="O33" i="29" s="1"/>
  <c r="I34" i="29"/>
  <c r="K34" i="29" s="1"/>
  <c r="O34" i="29" s="1"/>
  <c r="I35" i="29"/>
  <c r="K35" i="29" s="1"/>
  <c r="O35" i="29" s="1"/>
  <c r="I36" i="29"/>
  <c r="K36" i="29" s="1"/>
  <c r="O36" i="29"/>
  <c r="C37" i="29"/>
  <c r="E37" i="29"/>
  <c r="G37" i="29"/>
  <c r="I37" i="29" s="1"/>
  <c r="K37" i="29"/>
  <c r="O37" i="29"/>
  <c r="I11" i="30"/>
  <c r="K11" i="30"/>
  <c r="O11" i="30" s="1"/>
  <c r="I12" i="30"/>
  <c r="K12" i="30"/>
  <c r="O12" i="30" s="1"/>
  <c r="I13" i="30"/>
  <c r="K13" i="30" s="1"/>
  <c r="O13" i="30" s="1"/>
  <c r="I14" i="30"/>
  <c r="K14" i="30" s="1"/>
  <c r="O14" i="30" s="1"/>
  <c r="I15" i="30"/>
  <c r="K15" i="30" s="1"/>
  <c r="O15" i="30" s="1"/>
  <c r="I16" i="30"/>
  <c r="K16" i="30" s="1"/>
  <c r="O16" i="30"/>
  <c r="I17" i="30"/>
  <c r="K17" i="30" s="1"/>
  <c r="O17" i="30"/>
  <c r="I18" i="30"/>
  <c r="K18" i="30"/>
  <c r="O18" i="30"/>
  <c r="I19" i="30"/>
  <c r="K19" i="30"/>
  <c r="O19" i="30" s="1"/>
  <c r="I20" i="30"/>
  <c r="K20" i="30"/>
  <c r="O20" i="30" s="1"/>
  <c r="I21" i="30"/>
  <c r="K21" i="30" s="1"/>
  <c r="O21" i="30" s="1"/>
  <c r="I22" i="30"/>
  <c r="K22" i="30" s="1"/>
  <c r="O22" i="30" s="1"/>
  <c r="I23" i="30"/>
  <c r="K23" i="30" s="1"/>
  <c r="O23" i="30" s="1"/>
  <c r="I24" i="30"/>
  <c r="K24" i="30" s="1"/>
  <c r="O24" i="30"/>
  <c r="I25" i="30"/>
  <c r="K25" i="30" s="1"/>
  <c r="O25" i="30"/>
  <c r="I26" i="30"/>
  <c r="K26" i="30"/>
  <c r="O26" i="30"/>
  <c r="I27" i="30"/>
  <c r="K27" i="30"/>
  <c r="O27" i="30" s="1"/>
  <c r="I28" i="30"/>
  <c r="K28" i="30"/>
  <c r="O28" i="30" s="1"/>
  <c r="I29" i="30"/>
  <c r="K29" i="30" s="1"/>
  <c r="O29" i="30" s="1"/>
  <c r="I30" i="30"/>
  <c r="K30" i="30" s="1"/>
  <c r="O30" i="30" s="1"/>
  <c r="I31" i="30"/>
  <c r="K31" i="30" s="1"/>
  <c r="O31" i="30" s="1"/>
  <c r="I32" i="30"/>
  <c r="K32" i="30" s="1"/>
  <c r="O32" i="30"/>
  <c r="I33" i="30"/>
  <c r="K33" i="30" s="1"/>
  <c r="O33" i="30"/>
  <c r="I34" i="30"/>
  <c r="K34" i="30"/>
  <c r="O34" i="30"/>
  <c r="I35" i="30"/>
  <c r="K35" i="30"/>
  <c r="O35" i="30" s="1"/>
  <c r="I36" i="30"/>
  <c r="K36" i="30"/>
  <c r="O36" i="30" s="1"/>
  <c r="C37" i="30"/>
  <c r="E37" i="30"/>
  <c r="G37" i="30"/>
  <c r="I37" i="30"/>
  <c r="I11" i="31"/>
  <c r="K11" i="31"/>
  <c r="O11" i="31"/>
  <c r="I12" i="31"/>
  <c r="K12" i="31" s="1"/>
  <c r="O12" i="31"/>
  <c r="I13" i="31"/>
  <c r="K13" i="31" s="1"/>
  <c r="O13" i="31"/>
  <c r="I14" i="31"/>
  <c r="K14" i="31" s="1"/>
  <c r="O14" i="31" s="1"/>
  <c r="I15" i="31"/>
  <c r="K15" i="31" s="1"/>
  <c r="O15" i="31" s="1"/>
  <c r="I16" i="31"/>
  <c r="K16" i="31"/>
  <c r="O16" i="31"/>
  <c r="I17" i="31"/>
  <c r="K17" i="31" s="1"/>
  <c r="O17" i="31" s="1"/>
  <c r="I18" i="31"/>
  <c r="K18" i="31" s="1"/>
  <c r="O18" i="31" s="1"/>
  <c r="I19" i="31"/>
  <c r="K19" i="31"/>
  <c r="O19" i="31" s="1"/>
  <c r="I20" i="31"/>
  <c r="K20" i="31"/>
  <c r="O20" i="31" s="1"/>
  <c r="I21" i="31"/>
  <c r="K21" i="31" s="1"/>
  <c r="O21" i="31"/>
  <c r="I22" i="31"/>
  <c r="K22" i="31"/>
  <c r="O22" i="31" s="1"/>
  <c r="I23" i="31"/>
  <c r="K23" i="31"/>
  <c r="O23" i="31" s="1"/>
  <c r="I24" i="31"/>
  <c r="K24" i="31"/>
  <c r="O24" i="31"/>
  <c r="I25" i="31"/>
  <c r="K25" i="31"/>
  <c r="O25" i="31" s="1"/>
  <c r="I26" i="31"/>
  <c r="K26" i="31" s="1"/>
  <c r="O26" i="31" s="1"/>
  <c r="I27" i="31"/>
  <c r="K27" i="31" s="1"/>
  <c r="O27" i="31" s="1"/>
  <c r="I28" i="31"/>
  <c r="K28" i="31" s="1"/>
  <c r="O28" i="31"/>
  <c r="I29" i="31"/>
  <c r="K29" i="31" s="1"/>
  <c r="O29" i="31"/>
  <c r="I30" i="31"/>
  <c r="K30" i="31" s="1"/>
  <c r="O30" i="31" s="1"/>
  <c r="I31" i="31"/>
  <c r="K31" i="31" s="1"/>
  <c r="O31" i="31" s="1"/>
  <c r="I32" i="31"/>
  <c r="K32" i="31"/>
  <c r="O32" i="31"/>
  <c r="I33" i="31"/>
  <c r="K33" i="31" s="1"/>
  <c r="O33" i="31" s="1"/>
  <c r="I34" i="31"/>
  <c r="K34" i="31" s="1"/>
  <c r="O34" i="31" s="1"/>
  <c r="I35" i="31"/>
  <c r="K35" i="31"/>
  <c r="O35" i="31" s="1"/>
  <c r="I36" i="31"/>
  <c r="K36" i="31"/>
  <c r="O36" i="31" s="1"/>
  <c r="C37" i="31"/>
  <c r="E37" i="31"/>
  <c r="G37" i="31"/>
  <c r="I37" i="31"/>
  <c r="K37" i="31" s="1"/>
  <c r="O37" i="31" s="1"/>
  <c r="I11" i="32"/>
  <c r="K11" i="32" s="1"/>
  <c r="O11" i="32" s="1"/>
  <c r="I12" i="32"/>
  <c r="K12" i="32"/>
  <c r="O12" i="32" s="1"/>
  <c r="I13" i="32"/>
  <c r="K13" i="32" s="1"/>
  <c r="O13" i="32" s="1"/>
  <c r="I14" i="32"/>
  <c r="K14" i="32" s="1"/>
  <c r="O14" i="32" s="1"/>
  <c r="I15" i="32"/>
  <c r="K15" i="32"/>
  <c r="O15" i="32"/>
  <c r="I16" i="32"/>
  <c r="K16" i="32"/>
  <c r="O16" i="32" s="1"/>
  <c r="I17" i="32"/>
  <c r="K17" i="32" s="1"/>
  <c r="O17" i="32"/>
  <c r="I18" i="32"/>
  <c r="K18" i="32"/>
  <c r="O18" i="32"/>
  <c r="I19" i="32"/>
  <c r="K19" i="32"/>
  <c r="O19" i="32" s="1"/>
  <c r="I20" i="32"/>
  <c r="K20" i="32"/>
  <c r="O20" i="32"/>
  <c r="I21" i="32"/>
  <c r="K21" i="32"/>
  <c r="O21" i="32"/>
  <c r="I22" i="32"/>
  <c r="K22" i="32" s="1"/>
  <c r="O22" i="32" s="1"/>
  <c r="I23" i="32"/>
  <c r="K23" i="32" s="1"/>
  <c r="O23" i="32" s="1"/>
  <c r="I24" i="32"/>
  <c r="K24" i="32" s="1"/>
  <c r="O24" i="32" s="1"/>
  <c r="I25" i="32"/>
  <c r="K25" i="32" s="1"/>
  <c r="O25" i="32" s="1"/>
  <c r="I26" i="32"/>
  <c r="K26" i="32" s="1"/>
  <c r="O26" i="32" s="1"/>
  <c r="I27" i="32"/>
  <c r="K27" i="32" s="1"/>
  <c r="O27" i="32" s="1"/>
  <c r="I28" i="32"/>
  <c r="K28" i="32"/>
  <c r="O28" i="32" s="1"/>
  <c r="I29" i="32"/>
  <c r="K29" i="32" s="1"/>
  <c r="O29" i="32" s="1"/>
  <c r="I30" i="32"/>
  <c r="K30" i="32" s="1"/>
  <c r="O30" i="32" s="1"/>
  <c r="I31" i="32"/>
  <c r="K31" i="32"/>
  <c r="O31" i="32"/>
  <c r="I32" i="32"/>
  <c r="K32" i="32"/>
  <c r="O32" i="32" s="1"/>
  <c r="I33" i="32"/>
  <c r="K33" i="32" s="1"/>
  <c r="O33" i="32"/>
  <c r="I34" i="32"/>
  <c r="K34" i="32"/>
  <c r="O34" i="32"/>
  <c r="I35" i="32"/>
  <c r="K35" i="32"/>
  <c r="O35" i="32" s="1"/>
  <c r="I36" i="32"/>
  <c r="K36" i="32"/>
  <c r="O36" i="32"/>
  <c r="C37" i="32"/>
  <c r="E37" i="32"/>
  <c r="G37" i="32"/>
  <c r="I11" i="33"/>
  <c r="K11" i="33" s="1"/>
  <c r="O11" i="33" s="1"/>
  <c r="I12" i="33"/>
  <c r="K12" i="33" s="1"/>
  <c r="O12" i="33" s="1"/>
  <c r="I13" i="33"/>
  <c r="K13" i="33" s="1"/>
  <c r="O13" i="33" s="1"/>
  <c r="I14" i="33"/>
  <c r="K14" i="33" s="1"/>
  <c r="O14" i="33" s="1"/>
  <c r="I15" i="33"/>
  <c r="K15" i="33" s="1"/>
  <c r="O15" i="33" s="1"/>
  <c r="I16" i="33"/>
  <c r="K16" i="33"/>
  <c r="O16" i="33" s="1"/>
  <c r="I17" i="33"/>
  <c r="K17" i="33" s="1"/>
  <c r="O17" i="33" s="1"/>
  <c r="I18" i="33"/>
  <c r="K18" i="33" s="1"/>
  <c r="O18" i="33" s="1"/>
  <c r="I19" i="33"/>
  <c r="K19" i="33"/>
  <c r="O19" i="33"/>
  <c r="I20" i="33"/>
  <c r="K20" i="33"/>
  <c r="O20" i="33" s="1"/>
  <c r="I21" i="33"/>
  <c r="K21" i="33" s="1"/>
  <c r="O21" i="33"/>
  <c r="I22" i="33"/>
  <c r="K22" i="33"/>
  <c r="O22" i="33"/>
  <c r="I23" i="33"/>
  <c r="K23" i="33"/>
  <c r="O23" i="33" s="1"/>
  <c r="I24" i="33"/>
  <c r="K24" i="33"/>
  <c r="O24" i="33"/>
  <c r="I25" i="33"/>
  <c r="K25" i="33"/>
  <c r="O25" i="33"/>
  <c r="I26" i="33"/>
  <c r="K26" i="33" s="1"/>
  <c r="O26" i="33" s="1"/>
  <c r="I27" i="33"/>
  <c r="K27" i="33" s="1"/>
  <c r="O27" i="33" s="1"/>
  <c r="I28" i="33"/>
  <c r="K28" i="33" s="1"/>
  <c r="O28" i="33" s="1"/>
  <c r="I29" i="33"/>
  <c r="K29" i="33" s="1"/>
  <c r="O29" i="33" s="1"/>
  <c r="I30" i="33"/>
  <c r="K30" i="33" s="1"/>
  <c r="O30" i="33" s="1"/>
  <c r="I31" i="33"/>
  <c r="K31" i="33" s="1"/>
  <c r="O31" i="33" s="1"/>
  <c r="I32" i="33"/>
  <c r="K32" i="33"/>
  <c r="O32" i="33" s="1"/>
  <c r="I33" i="33"/>
  <c r="K33" i="33" s="1"/>
  <c r="O33" i="33" s="1"/>
  <c r="I34" i="33"/>
  <c r="K34" i="33" s="1"/>
  <c r="O34" i="33" s="1"/>
  <c r="I35" i="33"/>
  <c r="K35" i="33"/>
  <c r="O35" i="33"/>
  <c r="I36" i="33"/>
  <c r="K36" i="33"/>
  <c r="O36" i="33" s="1"/>
  <c r="C37" i="33"/>
  <c r="E37" i="33"/>
  <c r="G37" i="33"/>
  <c r="I37" i="33"/>
  <c r="K37" i="33"/>
  <c r="O37" i="33" s="1"/>
  <c r="I11" i="34"/>
  <c r="K11" i="34" s="1"/>
  <c r="O11" i="34" s="1"/>
  <c r="I12" i="34"/>
  <c r="K12" i="34"/>
  <c r="O12" i="34" s="1"/>
  <c r="I13" i="34"/>
  <c r="K13" i="34"/>
  <c r="O13" i="34" s="1"/>
  <c r="I14" i="34"/>
  <c r="K14" i="34" s="1"/>
  <c r="O14" i="34" s="1"/>
  <c r="I15" i="34"/>
  <c r="K15" i="34"/>
  <c r="O15" i="34"/>
  <c r="I16" i="34"/>
  <c r="K16" i="34"/>
  <c r="O16" i="34"/>
  <c r="I17" i="34"/>
  <c r="K17" i="34" s="1"/>
  <c r="O17" i="34"/>
  <c r="I18" i="34"/>
  <c r="K18" i="34"/>
  <c r="O18" i="34"/>
  <c r="I19" i="34"/>
  <c r="K19" i="34"/>
  <c r="O19" i="34" s="1"/>
  <c r="I20" i="34"/>
  <c r="K20" i="34"/>
  <c r="O20" i="34"/>
  <c r="I21" i="34"/>
  <c r="K21" i="34"/>
  <c r="O21" i="34"/>
  <c r="I22" i="34"/>
  <c r="K22" i="34" s="1"/>
  <c r="O22" i="34" s="1"/>
  <c r="I23" i="34"/>
  <c r="K23" i="34"/>
  <c r="O23" i="34" s="1"/>
  <c r="I24" i="34"/>
  <c r="K24" i="34" s="1"/>
  <c r="O24" i="34" s="1"/>
  <c r="I25" i="34"/>
  <c r="K25" i="34" s="1"/>
  <c r="O25" i="34" s="1"/>
  <c r="I26" i="34"/>
  <c r="K26" i="34" s="1"/>
  <c r="O26" i="34" s="1"/>
  <c r="I27" i="34"/>
  <c r="K27" i="34"/>
  <c r="O27" i="34"/>
  <c r="I28" i="34"/>
  <c r="K28" i="34"/>
  <c r="O28" i="34"/>
  <c r="I29" i="34"/>
  <c r="K29" i="34"/>
  <c r="O29" i="34" s="1"/>
  <c r="I30" i="34"/>
  <c r="K30" i="34"/>
  <c r="O30" i="34" s="1"/>
  <c r="I31" i="34"/>
  <c r="K31" i="34"/>
  <c r="O31" i="34" s="1"/>
  <c r="I32" i="34"/>
  <c r="K32" i="34" s="1"/>
  <c r="O32" i="34" s="1"/>
  <c r="I33" i="34"/>
  <c r="K33" i="34" s="1"/>
  <c r="O33" i="34" s="1"/>
  <c r="I34" i="34"/>
  <c r="K34" i="34" s="1"/>
  <c r="O34" i="34" s="1"/>
  <c r="I35" i="34"/>
  <c r="K35" i="34"/>
  <c r="O35" i="34"/>
  <c r="I36" i="34"/>
  <c r="K36" i="34"/>
  <c r="O36" i="34"/>
  <c r="C37" i="34"/>
  <c r="E37" i="34"/>
  <c r="I37" i="34" s="1"/>
  <c r="K37" i="34" s="1"/>
  <c r="O37" i="34" s="1"/>
  <c r="G37" i="34"/>
  <c r="I11" i="35"/>
  <c r="K11" i="35"/>
  <c r="O11" i="35" s="1"/>
  <c r="I12" i="35"/>
  <c r="K12" i="35" s="1"/>
  <c r="O12" i="35" s="1"/>
  <c r="I13" i="35"/>
  <c r="K13" i="35" s="1"/>
  <c r="O13" i="35" s="1"/>
  <c r="I14" i="35"/>
  <c r="K14" i="35" s="1"/>
  <c r="O14" i="35"/>
  <c r="I15" i="35"/>
  <c r="K15" i="35"/>
  <c r="O15" i="35"/>
  <c r="I16" i="35"/>
  <c r="K16" i="35"/>
  <c r="O16" i="35"/>
  <c r="I17" i="35"/>
  <c r="K17" i="35"/>
  <c r="O17" i="35" s="1"/>
  <c r="I18" i="35"/>
  <c r="K18" i="35"/>
  <c r="O18" i="35" s="1"/>
  <c r="I19" i="35"/>
  <c r="K19" i="35"/>
  <c r="O19" i="35" s="1"/>
  <c r="I20" i="35"/>
  <c r="K20" i="35" s="1"/>
  <c r="O20" i="35" s="1"/>
  <c r="I21" i="35"/>
  <c r="K21" i="35" s="1"/>
  <c r="O21" i="35" s="1"/>
  <c r="I22" i="35"/>
  <c r="K22" i="35" s="1"/>
  <c r="O22" i="35"/>
  <c r="I23" i="35"/>
  <c r="K23" i="35"/>
  <c r="O23" i="35"/>
  <c r="I24" i="35"/>
  <c r="K24" i="35"/>
  <c r="O24" i="35"/>
  <c r="I25" i="35"/>
  <c r="K25" i="35"/>
  <c r="O25" i="35" s="1"/>
  <c r="I26" i="35"/>
  <c r="K26" i="35"/>
  <c r="O26" i="35" s="1"/>
  <c r="I27" i="35"/>
  <c r="K27" i="35"/>
  <c r="O27" i="35" s="1"/>
  <c r="I28" i="35"/>
  <c r="K28" i="35" s="1"/>
  <c r="O28" i="35" s="1"/>
  <c r="I29" i="35"/>
  <c r="K29" i="35" s="1"/>
  <c r="O29" i="35" s="1"/>
  <c r="I30" i="35"/>
  <c r="K30" i="35" s="1"/>
  <c r="O30" i="35"/>
  <c r="I31" i="35"/>
  <c r="K31" i="35"/>
  <c r="O31" i="35"/>
  <c r="I32" i="35"/>
  <c r="K32" i="35"/>
  <c r="O32" i="35"/>
  <c r="I33" i="35"/>
  <c r="K33" i="35"/>
  <c r="O33" i="35" s="1"/>
  <c r="I34" i="35"/>
  <c r="K34" i="35"/>
  <c r="O34" i="35" s="1"/>
  <c r="I35" i="35"/>
  <c r="K35" i="35"/>
  <c r="O35" i="35" s="1"/>
  <c r="I36" i="35"/>
  <c r="K36" i="35" s="1"/>
  <c r="O36" i="35" s="1"/>
  <c r="C37" i="35"/>
  <c r="E37" i="35"/>
  <c r="G37" i="35"/>
  <c r="I37" i="35"/>
  <c r="I11" i="36"/>
  <c r="K11" i="36"/>
  <c r="O11" i="36"/>
  <c r="I12" i="36"/>
  <c r="K12" i="36"/>
  <c r="O12" i="36"/>
  <c r="I13" i="36"/>
  <c r="K13" i="36"/>
  <c r="O13" i="36" s="1"/>
  <c r="I14" i="36"/>
  <c r="K14" i="36"/>
  <c r="O14" i="36" s="1"/>
  <c r="I15" i="36"/>
  <c r="K15" i="36"/>
  <c r="O15" i="36" s="1"/>
  <c r="I16" i="36"/>
  <c r="K16" i="36" s="1"/>
  <c r="O16" i="36" s="1"/>
  <c r="I17" i="36"/>
  <c r="K17" i="36" s="1"/>
  <c r="O17" i="36" s="1"/>
  <c r="I18" i="36"/>
  <c r="K18" i="36" s="1"/>
  <c r="O18" i="36"/>
  <c r="I19" i="36"/>
  <c r="K19" i="36"/>
  <c r="O19" i="36"/>
  <c r="I20" i="36"/>
  <c r="K20" i="36"/>
  <c r="O20" i="36"/>
  <c r="I21" i="36"/>
  <c r="K21" i="36"/>
  <c r="O21" i="36" s="1"/>
  <c r="I22" i="36"/>
  <c r="K22" i="36"/>
  <c r="O22" i="36" s="1"/>
  <c r="I23" i="36"/>
  <c r="K23" i="36"/>
  <c r="O23" i="36" s="1"/>
  <c r="I24" i="36"/>
  <c r="K24" i="36" s="1"/>
  <c r="O24" i="36" s="1"/>
  <c r="I25" i="36"/>
  <c r="K25" i="36" s="1"/>
  <c r="O25" i="36" s="1"/>
  <c r="I26" i="36"/>
  <c r="K26" i="36" s="1"/>
  <c r="O26" i="36"/>
  <c r="I27" i="36"/>
  <c r="K27" i="36"/>
  <c r="O27" i="36"/>
  <c r="I28" i="36"/>
  <c r="K28" i="36"/>
  <c r="O28" i="36"/>
  <c r="I29" i="36"/>
  <c r="K29" i="36"/>
  <c r="O29" i="36" s="1"/>
  <c r="I30" i="36"/>
  <c r="K30" i="36"/>
  <c r="O30" i="36" s="1"/>
  <c r="I31" i="36"/>
  <c r="K31" i="36"/>
  <c r="O31" i="36" s="1"/>
  <c r="I32" i="36"/>
  <c r="K32" i="36" s="1"/>
  <c r="O32" i="36" s="1"/>
  <c r="I33" i="36"/>
  <c r="K33" i="36" s="1"/>
  <c r="O33" i="36" s="1"/>
  <c r="I34" i="36"/>
  <c r="K34" i="36" s="1"/>
  <c r="O34" i="36"/>
  <c r="I35" i="36"/>
  <c r="K35" i="36"/>
  <c r="O35" i="36"/>
  <c r="I36" i="36"/>
  <c r="K36" i="36"/>
  <c r="O36" i="36"/>
  <c r="C37" i="36"/>
  <c r="E37" i="36"/>
  <c r="I37" i="36" s="1"/>
  <c r="G37" i="36"/>
  <c r="K37" i="36"/>
  <c r="O37" i="36" s="1"/>
  <c r="I11" i="10"/>
  <c r="K11" i="10"/>
  <c r="O11" i="10" s="1"/>
  <c r="I12" i="10"/>
  <c r="K12" i="10" s="1"/>
  <c r="O12" i="10" s="1"/>
  <c r="I13" i="10"/>
  <c r="K13" i="10" s="1"/>
  <c r="O13" i="10" s="1"/>
  <c r="I14" i="10"/>
  <c r="K14" i="10" s="1"/>
  <c r="O14" i="10"/>
  <c r="I15" i="10"/>
  <c r="K15" i="10"/>
  <c r="O15" i="10"/>
  <c r="I16" i="10"/>
  <c r="K16" i="10"/>
  <c r="O16" i="10"/>
  <c r="I17" i="10"/>
  <c r="K17" i="10"/>
  <c r="O17" i="10" s="1"/>
  <c r="I18" i="10"/>
  <c r="K18" i="10"/>
  <c r="O18" i="10" s="1"/>
  <c r="I19" i="10"/>
  <c r="K19" i="10"/>
  <c r="O19" i="10" s="1"/>
  <c r="I20" i="10"/>
  <c r="K20" i="10" s="1"/>
  <c r="O20" i="10" s="1"/>
  <c r="I21" i="10"/>
  <c r="K21" i="10" s="1"/>
  <c r="O21" i="10" s="1"/>
  <c r="I22" i="10"/>
  <c r="K22" i="10" s="1"/>
  <c r="O22" i="10"/>
  <c r="I23" i="10"/>
  <c r="K23" i="10"/>
  <c r="O23" i="10"/>
  <c r="I24" i="10"/>
  <c r="K24" i="10"/>
  <c r="O24" i="10"/>
  <c r="I25" i="10"/>
  <c r="K25" i="10"/>
  <c r="O25" i="10" s="1"/>
  <c r="I26" i="10"/>
  <c r="K26" i="10"/>
  <c r="O26" i="10" s="1"/>
  <c r="I27" i="10"/>
  <c r="K27" i="10"/>
  <c r="O27" i="10" s="1"/>
  <c r="I28" i="10"/>
  <c r="K28" i="10" s="1"/>
  <c r="O28" i="10" s="1"/>
  <c r="I29" i="10"/>
  <c r="K29" i="10" s="1"/>
  <c r="O29" i="10" s="1"/>
  <c r="I30" i="10"/>
  <c r="K30" i="10" s="1"/>
  <c r="O30" i="10"/>
  <c r="I31" i="10"/>
  <c r="K31" i="10"/>
  <c r="O31" i="10"/>
  <c r="I32" i="10"/>
  <c r="K32" i="10"/>
  <c r="O32" i="10"/>
  <c r="I33" i="10"/>
  <c r="K33" i="10"/>
  <c r="O33" i="10" s="1"/>
  <c r="I34" i="10"/>
  <c r="K34" i="10"/>
  <c r="O34" i="10" s="1"/>
  <c r="I35" i="10"/>
  <c r="K35" i="10"/>
  <c r="O35" i="10" s="1"/>
  <c r="I36" i="10"/>
  <c r="K36" i="10" s="1"/>
  <c r="O36" i="10" s="1"/>
  <c r="C37" i="10"/>
  <c r="E37" i="10"/>
  <c r="G37" i="10"/>
  <c r="I37" i="10"/>
  <c r="I11" i="37"/>
  <c r="K11" i="37"/>
  <c r="O11" i="37"/>
  <c r="I12" i="37"/>
  <c r="K12" i="37"/>
  <c r="O12" i="37"/>
  <c r="I13" i="37"/>
  <c r="K13" i="37"/>
  <c r="O13" i="37" s="1"/>
  <c r="I14" i="37"/>
  <c r="K14" i="37"/>
  <c r="O14" i="37" s="1"/>
  <c r="I15" i="37"/>
  <c r="K15" i="37"/>
  <c r="O15" i="37" s="1"/>
  <c r="I16" i="37"/>
  <c r="K16" i="37" s="1"/>
  <c r="O16" i="37" s="1"/>
  <c r="I17" i="37"/>
  <c r="K17" i="37" s="1"/>
  <c r="O17" i="37" s="1"/>
  <c r="I18" i="37"/>
  <c r="K18" i="37" s="1"/>
  <c r="O18" i="37"/>
  <c r="I19" i="37"/>
  <c r="K19" i="37"/>
  <c r="O19" i="37"/>
  <c r="I20" i="37"/>
  <c r="K20" i="37"/>
  <c r="O20" i="37" s="1"/>
  <c r="I21" i="37"/>
  <c r="K21" i="37"/>
  <c r="O21" i="37" s="1"/>
  <c r="I22" i="37"/>
  <c r="K22" i="37"/>
  <c r="O22" i="37" s="1"/>
  <c r="I23" i="37"/>
  <c r="K23" i="37" s="1"/>
  <c r="O23" i="37" s="1"/>
  <c r="I24" i="37"/>
  <c r="K24" i="37" s="1"/>
  <c r="O24" i="37" s="1"/>
  <c r="I25" i="37"/>
  <c r="K25" i="37" s="1"/>
  <c r="O25" i="37"/>
  <c r="I26" i="37"/>
  <c r="K26" i="37" s="1"/>
  <c r="O26" i="37"/>
  <c r="I27" i="37"/>
  <c r="K27" i="37"/>
  <c r="O27" i="37"/>
  <c r="I28" i="37"/>
  <c r="K28" i="37"/>
  <c r="O28" i="37"/>
  <c r="I29" i="37"/>
  <c r="K29" i="37"/>
  <c r="O29" i="37" s="1"/>
  <c r="I30" i="37"/>
  <c r="K30" i="37"/>
  <c r="O30" i="37" s="1"/>
  <c r="I31" i="37"/>
  <c r="K31" i="37"/>
  <c r="O31" i="37" s="1"/>
  <c r="I32" i="37"/>
  <c r="K32" i="37" s="1"/>
  <c r="O32" i="37" s="1"/>
  <c r="I33" i="37"/>
  <c r="K33" i="37" s="1"/>
  <c r="O33" i="37"/>
  <c r="I34" i="37"/>
  <c r="K34" i="37" s="1"/>
  <c r="O34" i="37" s="1"/>
  <c r="I35" i="37"/>
  <c r="K35" i="37"/>
  <c r="O35" i="37"/>
  <c r="I36" i="37"/>
  <c r="K36" i="37"/>
  <c r="O36" i="37"/>
  <c r="C37" i="37"/>
  <c r="E37" i="37"/>
  <c r="I37" i="37" s="1"/>
  <c r="K37" i="37" s="1"/>
  <c r="O37" i="37" s="1"/>
  <c r="G37" i="37"/>
  <c r="I11" i="11"/>
  <c r="K11" i="11" s="1"/>
  <c r="O11" i="11" s="1"/>
  <c r="I12" i="11"/>
  <c r="K12" i="11" s="1"/>
  <c r="O12" i="11" s="1"/>
  <c r="I13" i="11"/>
  <c r="K13" i="11" s="1"/>
  <c r="O13" i="11"/>
  <c r="I14" i="11"/>
  <c r="K14" i="11" s="1"/>
  <c r="O14" i="11"/>
  <c r="I15" i="11"/>
  <c r="K15" i="11"/>
  <c r="O15" i="11"/>
  <c r="I16" i="11"/>
  <c r="K16" i="11"/>
  <c r="O16" i="11"/>
  <c r="I17" i="11"/>
  <c r="K17" i="11"/>
  <c r="O17" i="11" s="1"/>
  <c r="I18" i="11"/>
  <c r="K18" i="11"/>
  <c r="O18" i="11" s="1"/>
  <c r="I19" i="11"/>
  <c r="K19" i="11"/>
  <c r="O19" i="11" s="1"/>
  <c r="I20" i="11"/>
  <c r="K20" i="11" s="1"/>
  <c r="O20" i="11" s="1"/>
  <c r="I21" i="11"/>
  <c r="K21" i="11" s="1"/>
  <c r="O21" i="11" s="1"/>
  <c r="I22" i="11"/>
  <c r="K22" i="11" s="1"/>
  <c r="O22" i="11" s="1"/>
  <c r="I23" i="11"/>
  <c r="K23" i="11"/>
  <c r="O23" i="11"/>
  <c r="I24" i="11"/>
  <c r="K24" i="11"/>
  <c r="O24" i="11" s="1"/>
  <c r="I25" i="11"/>
  <c r="K25" i="11"/>
  <c r="O25" i="11" s="1"/>
  <c r="I26" i="11"/>
  <c r="K26" i="11"/>
  <c r="O26" i="11" s="1"/>
  <c r="I27" i="11"/>
  <c r="K27" i="11"/>
  <c r="O27" i="11" s="1"/>
  <c r="I28" i="11"/>
  <c r="K28" i="11" s="1"/>
  <c r="O28" i="11" s="1"/>
  <c r="I29" i="11"/>
  <c r="K29" i="11" s="1"/>
  <c r="O29" i="11"/>
  <c r="I30" i="11"/>
  <c r="K30" i="11" s="1"/>
  <c r="O30" i="11"/>
  <c r="I31" i="11"/>
  <c r="K31" i="11" s="1"/>
  <c r="O31" i="11"/>
  <c r="I32" i="11"/>
  <c r="K32" i="11"/>
  <c r="O32" i="11" s="1"/>
  <c r="I33" i="11"/>
  <c r="K33" i="11"/>
  <c r="O33" i="11" s="1"/>
  <c r="I34" i="11"/>
  <c r="K34" i="11"/>
  <c r="O34" i="11" s="1"/>
  <c r="I35" i="11"/>
  <c r="K35" i="11"/>
  <c r="O35" i="11" s="1"/>
  <c r="I36" i="11"/>
  <c r="K36" i="11" s="1"/>
  <c r="O36" i="11" s="1"/>
  <c r="C37" i="11"/>
  <c r="E37" i="11"/>
  <c r="G37" i="11"/>
  <c r="I37" i="11"/>
  <c r="I11" i="12"/>
  <c r="K11" i="12" s="1"/>
  <c r="O11" i="12"/>
  <c r="I12" i="12"/>
  <c r="K12" i="12"/>
  <c r="O12" i="12"/>
  <c r="I13" i="12"/>
  <c r="K13" i="12"/>
  <c r="O13" i="12" s="1"/>
  <c r="I14" i="12"/>
  <c r="K14" i="12"/>
  <c r="O14" i="12" s="1"/>
  <c r="I15" i="12"/>
  <c r="K15" i="12"/>
  <c r="O15" i="12" s="1"/>
  <c r="I16" i="12"/>
  <c r="K16" i="12" s="1"/>
  <c r="O16" i="12" s="1"/>
  <c r="I17" i="12"/>
  <c r="K17" i="12" s="1"/>
  <c r="O17" i="12" s="1"/>
  <c r="I18" i="12"/>
  <c r="K18" i="12" s="1"/>
  <c r="O18" i="12" s="1"/>
  <c r="I19" i="12"/>
  <c r="K19" i="12" s="1"/>
  <c r="O19" i="12"/>
  <c r="I20" i="12"/>
  <c r="K20" i="12"/>
  <c r="O20" i="12"/>
  <c r="I21" i="12"/>
  <c r="K21" i="12"/>
  <c r="O21" i="12" s="1"/>
  <c r="I22" i="12"/>
  <c r="K22" i="12"/>
  <c r="O22" i="12" s="1"/>
  <c r="I23" i="12"/>
  <c r="K23" i="12"/>
  <c r="O23" i="12" s="1"/>
  <c r="I24" i="12"/>
  <c r="K24" i="12" s="1"/>
  <c r="O24" i="12" s="1"/>
  <c r="I25" i="12"/>
  <c r="K25" i="12" s="1"/>
  <c r="O25" i="12" s="1"/>
  <c r="I26" i="12"/>
  <c r="K26" i="12" s="1"/>
  <c r="O26" i="12" s="1"/>
  <c r="I27" i="12"/>
  <c r="K27" i="12" s="1"/>
  <c r="O27" i="12"/>
  <c r="I28" i="12"/>
  <c r="K28" i="12"/>
  <c r="O28" i="12"/>
  <c r="I29" i="12"/>
  <c r="K29" i="12"/>
  <c r="O29" i="12" s="1"/>
  <c r="I30" i="12"/>
  <c r="K30" i="12"/>
  <c r="O30" i="12" s="1"/>
  <c r="I31" i="12"/>
  <c r="K31" i="12"/>
  <c r="O31" i="12" s="1"/>
  <c r="I32" i="12"/>
  <c r="K32" i="12" s="1"/>
  <c r="O32" i="12" s="1"/>
  <c r="I33" i="12"/>
  <c r="K33" i="12" s="1"/>
  <c r="O33" i="12" s="1"/>
  <c r="I34" i="12"/>
  <c r="K34" i="12" s="1"/>
  <c r="O34" i="12" s="1"/>
  <c r="I35" i="12"/>
  <c r="K35" i="12" s="1"/>
  <c r="O35" i="12"/>
  <c r="I36" i="12"/>
  <c r="K36" i="12"/>
  <c r="O36" i="12"/>
  <c r="C37" i="12"/>
  <c r="E37" i="12"/>
  <c r="I37" i="12" s="1"/>
  <c r="G37" i="12"/>
  <c r="K37" i="12"/>
  <c r="O37" i="12" s="1"/>
  <c r="I11" i="13"/>
  <c r="K11" i="13"/>
  <c r="O11" i="13" s="1"/>
  <c r="I12" i="13"/>
  <c r="K12" i="13" s="1"/>
  <c r="O12" i="13" s="1"/>
  <c r="I13" i="13"/>
  <c r="K13" i="13" s="1"/>
  <c r="O13" i="13" s="1"/>
  <c r="I14" i="13"/>
  <c r="K14" i="13" s="1"/>
  <c r="O14" i="13" s="1"/>
  <c r="I15" i="13"/>
  <c r="K15" i="13" s="1"/>
  <c r="O15" i="13"/>
  <c r="I16" i="13"/>
  <c r="K16" i="13"/>
  <c r="O16" i="13"/>
  <c r="I17" i="13"/>
  <c r="K17" i="13"/>
  <c r="O17" i="13" s="1"/>
  <c r="I18" i="13"/>
  <c r="K18" i="13"/>
  <c r="O18" i="13" s="1"/>
  <c r="I19" i="13"/>
  <c r="K19" i="13"/>
  <c r="O19" i="13" s="1"/>
  <c r="I20" i="13"/>
  <c r="K20" i="13" s="1"/>
  <c r="O20" i="13" s="1"/>
  <c r="I21" i="13"/>
  <c r="K21" i="13" s="1"/>
  <c r="O21" i="13" s="1"/>
  <c r="I22" i="13"/>
  <c r="K22" i="13" s="1"/>
  <c r="O22" i="13" s="1"/>
  <c r="I23" i="13"/>
  <c r="K23" i="13" s="1"/>
  <c r="O23" i="13"/>
  <c r="I24" i="13"/>
  <c r="K24" i="13"/>
  <c r="O24" i="13"/>
  <c r="I25" i="13"/>
  <c r="K25" i="13"/>
  <c r="O25" i="13" s="1"/>
  <c r="I26" i="13"/>
  <c r="K26" i="13"/>
  <c r="O26" i="13" s="1"/>
  <c r="I27" i="13"/>
  <c r="K27" i="13"/>
  <c r="O27" i="13" s="1"/>
  <c r="I28" i="13"/>
  <c r="K28" i="13" s="1"/>
  <c r="O28" i="13" s="1"/>
  <c r="I29" i="13"/>
  <c r="K29" i="13" s="1"/>
  <c r="O29" i="13" s="1"/>
  <c r="I30" i="13"/>
  <c r="K30" i="13" s="1"/>
  <c r="O30" i="13" s="1"/>
  <c r="I31" i="13"/>
  <c r="K31" i="13" s="1"/>
  <c r="O31" i="13"/>
  <c r="I32" i="13"/>
  <c r="K32" i="13"/>
  <c r="O32" i="13"/>
  <c r="I33" i="13"/>
  <c r="K33" i="13"/>
  <c r="O33" i="13" s="1"/>
  <c r="I34" i="13"/>
  <c r="K34" i="13"/>
  <c r="O34" i="13" s="1"/>
  <c r="I35" i="13"/>
  <c r="K35" i="13"/>
  <c r="O35" i="13" s="1"/>
  <c r="I36" i="13"/>
  <c r="K36" i="13" s="1"/>
  <c r="O36" i="13" s="1"/>
  <c r="C37" i="13"/>
  <c r="E37" i="13"/>
  <c r="G37" i="13"/>
  <c r="I37" i="13" s="1"/>
  <c r="K37" i="13" s="1"/>
  <c r="O37" i="13" s="1"/>
  <c r="I11" i="14"/>
  <c r="K11" i="14" s="1"/>
  <c r="O11" i="14"/>
  <c r="I12" i="14"/>
  <c r="K12" i="14"/>
  <c r="O12" i="14" s="1"/>
  <c r="I13" i="14"/>
  <c r="K13" i="14"/>
  <c r="O13" i="14" s="1"/>
  <c r="I14" i="14"/>
  <c r="K14" i="14"/>
  <c r="O14" i="14" s="1"/>
  <c r="I15" i="14"/>
  <c r="K15" i="14" s="1"/>
  <c r="O15" i="14" s="1"/>
  <c r="I16" i="14"/>
  <c r="K16" i="14" s="1"/>
  <c r="O16" i="14" s="1"/>
  <c r="I17" i="14"/>
  <c r="K17" i="14" s="1"/>
  <c r="O17" i="14"/>
  <c r="I18" i="14"/>
  <c r="K18" i="14" s="1"/>
  <c r="O18" i="14"/>
  <c r="I19" i="14"/>
  <c r="K19" i="14" s="1"/>
  <c r="O19" i="14"/>
  <c r="I20" i="14"/>
  <c r="K20" i="14"/>
  <c r="O20" i="14" s="1"/>
  <c r="I21" i="14"/>
  <c r="K21" i="14"/>
  <c r="O21" i="14" s="1"/>
  <c r="I22" i="14"/>
  <c r="K22" i="14"/>
  <c r="O22" i="14" s="1"/>
  <c r="I23" i="14"/>
  <c r="K23" i="14" s="1"/>
  <c r="O23" i="14" s="1"/>
  <c r="I24" i="14"/>
  <c r="K24" i="14" s="1"/>
  <c r="O24" i="14" s="1"/>
  <c r="I25" i="14"/>
  <c r="K25" i="14" s="1"/>
  <c r="O25" i="14"/>
  <c r="I26" i="14"/>
  <c r="K26" i="14" s="1"/>
  <c r="O26" i="14"/>
  <c r="I27" i="14"/>
  <c r="K27" i="14" s="1"/>
  <c r="O27" i="14"/>
  <c r="I28" i="14"/>
  <c r="K28" i="14"/>
  <c r="O28" i="14" s="1"/>
  <c r="I29" i="14"/>
  <c r="K29" i="14"/>
  <c r="O29" i="14" s="1"/>
  <c r="I30" i="14"/>
  <c r="K30" i="14"/>
  <c r="O30" i="14" s="1"/>
  <c r="I31" i="14"/>
  <c r="K31" i="14" s="1"/>
  <c r="O31" i="14" s="1"/>
  <c r="I32" i="14"/>
  <c r="K32" i="14" s="1"/>
  <c r="O32" i="14" s="1"/>
  <c r="I33" i="14"/>
  <c r="K33" i="14" s="1"/>
  <c r="O33" i="14"/>
  <c r="I34" i="14"/>
  <c r="K34" i="14" s="1"/>
  <c r="O34" i="14"/>
  <c r="I35" i="14"/>
  <c r="K35" i="14" s="1"/>
  <c r="O35" i="14"/>
  <c r="I36" i="14"/>
  <c r="K36" i="14"/>
  <c r="O36" i="14" s="1"/>
  <c r="C37" i="14"/>
  <c r="E37" i="14"/>
  <c r="I37" i="14" s="1"/>
  <c r="G37" i="14"/>
  <c r="K37" i="14"/>
  <c r="O37" i="14" s="1"/>
  <c r="I11" i="15"/>
  <c r="K11" i="15" s="1"/>
  <c r="O11" i="15" s="1"/>
  <c r="I12" i="15"/>
  <c r="K12" i="15" s="1"/>
  <c r="O12" i="15" s="1"/>
  <c r="I13" i="15"/>
  <c r="K13" i="15" s="1"/>
  <c r="O13" i="15"/>
  <c r="I14" i="15"/>
  <c r="K14" i="15" s="1"/>
  <c r="O14" i="15"/>
  <c r="I15" i="15"/>
  <c r="K15" i="15" s="1"/>
  <c r="O15" i="15"/>
  <c r="I16" i="15"/>
  <c r="K16" i="15"/>
  <c r="O16" i="15" s="1"/>
  <c r="I17" i="15"/>
  <c r="K17" i="15"/>
  <c r="O17" i="15" s="1"/>
  <c r="I18" i="15"/>
  <c r="K18" i="15"/>
  <c r="O18" i="15" s="1"/>
  <c r="I19" i="15"/>
  <c r="K19" i="15" s="1"/>
  <c r="O19" i="15" s="1"/>
  <c r="I20" i="15"/>
  <c r="K20" i="15" s="1"/>
  <c r="O20" i="15" s="1"/>
  <c r="I21" i="15"/>
  <c r="K21" i="15" s="1"/>
  <c r="O21" i="15"/>
  <c r="I22" i="15"/>
  <c r="K22" i="15" s="1"/>
  <c r="O22" i="15"/>
  <c r="I23" i="15"/>
  <c r="K23" i="15" s="1"/>
  <c r="O23" i="15"/>
  <c r="I24" i="15"/>
  <c r="K24" i="15"/>
  <c r="O24" i="15" s="1"/>
  <c r="I25" i="15"/>
  <c r="K25" i="15"/>
  <c r="O25" i="15" s="1"/>
  <c r="I26" i="15"/>
  <c r="K26" i="15"/>
  <c r="O26" i="15" s="1"/>
  <c r="I27" i="15"/>
  <c r="K27" i="15" s="1"/>
  <c r="O27" i="15" s="1"/>
  <c r="I28" i="15"/>
  <c r="K28" i="15" s="1"/>
  <c r="O28" i="15" s="1"/>
  <c r="I29" i="15"/>
  <c r="K29" i="15" s="1"/>
  <c r="O29" i="15"/>
  <c r="I30" i="15"/>
  <c r="K30" i="15" s="1"/>
  <c r="O30" i="15"/>
  <c r="I31" i="15"/>
  <c r="K31" i="15" s="1"/>
  <c r="O31" i="15"/>
  <c r="I32" i="15"/>
  <c r="K32" i="15"/>
  <c r="O32" i="15" s="1"/>
  <c r="I33" i="15"/>
  <c r="K33" i="15"/>
  <c r="O33" i="15" s="1"/>
  <c r="I34" i="15"/>
  <c r="K34" i="15"/>
  <c r="O34" i="15" s="1"/>
  <c r="I35" i="15"/>
  <c r="K35" i="15" s="1"/>
  <c r="O35" i="15" s="1"/>
  <c r="I36" i="15"/>
  <c r="K36" i="15" s="1"/>
  <c r="O36" i="15" s="1"/>
  <c r="C37" i="15"/>
  <c r="E37" i="15"/>
  <c r="G37" i="15"/>
  <c r="I37" i="15"/>
  <c r="K37" i="15"/>
  <c r="O37" i="15" s="1"/>
  <c r="I11" i="16"/>
  <c r="K11" i="16" s="1"/>
  <c r="O11" i="16" s="1"/>
  <c r="I12" i="16"/>
  <c r="K12" i="16" s="1"/>
  <c r="O12" i="16" s="1"/>
  <c r="I13" i="16"/>
  <c r="K13" i="16"/>
  <c r="O13" i="16" s="1"/>
  <c r="I14" i="16"/>
  <c r="K14" i="16"/>
  <c r="O14" i="16" s="1"/>
  <c r="I15" i="16"/>
  <c r="K15" i="16" s="1"/>
  <c r="O15" i="16" s="1"/>
  <c r="I16" i="16"/>
  <c r="K16" i="16" s="1"/>
  <c r="O16" i="16" s="1"/>
  <c r="I17" i="16"/>
  <c r="K17" i="16" s="1"/>
  <c r="O17" i="16" s="1"/>
  <c r="I18" i="16"/>
  <c r="K18" i="16"/>
  <c r="O18" i="16" s="1"/>
  <c r="I19" i="16"/>
  <c r="K19" i="16" s="1"/>
  <c r="O19" i="16"/>
  <c r="I20" i="16"/>
  <c r="K20" i="16" s="1"/>
  <c r="O20" i="16" s="1"/>
  <c r="I21" i="16"/>
  <c r="K21" i="16"/>
  <c r="O21" i="16" s="1"/>
  <c r="I22" i="16"/>
  <c r="K22" i="16"/>
  <c r="O22" i="16"/>
  <c r="I23" i="16"/>
  <c r="K23" i="16" s="1"/>
  <c r="O23" i="16" s="1"/>
  <c r="I24" i="16"/>
  <c r="K24" i="16" s="1"/>
  <c r="O24" i="16" s="1"/>
  <c r="I25" i="16"/>
  <c r="K25" i="16" s="1"/>
  <c r="O25" i="16" s="1"/>
  <c r="I26" i="16"/>
  <c r="K26" i="16"/>
  <c r="O26" i="16" s="1"/>
  <c r="I27" i="16"/>
  <c r="K27" i="16" s="1"/>
  <c r="O27" i="16" s="1"/>
  <c r="I28" i="16"/>
  <c r="K28" i="16" s="1"/>
  <c r="O28" i="16" s="1"/>
  <c r="I29" i="16"/>
  <c r="K29" i="16"/>
  <c r="O29" i="16" s="1"/>
  <c r="I30" i="16"/>
  <c r="K30" i="16"/>
  <c r="O30" i="16" s="1"/>
  <c r="I31" i="16"/>
  <c r="K31" i="16" s="1"/>
  <c r="O31" i="16" s="1"/>
  <c r="I32" i="16"/>
  <c r="K32" i="16" s="1"/>
  <c r="O32" i="16" s="1"/>
  <c r="I33" i="16"/>
  <c r="K33" i="16" s="1"/>
  <c r="O33" i="16" s="1"/>
  <c r="I34" i="16"/>
  <c r="K34" i="16"/>
  <c r="O34" i="16" s="1"/>
  <c r="I35" i="16"/>
  <c r="K35" i="16" s="1"/>
  <c r="O35" i="16"/>
  <c r="I36" i="16"/>
  <c r="K36" i="16" s="1"/>
  <c r="O36" i="16" s="1"/>
  <c r="C37" i="16"/>
  <c r="E37" i="16"/>
  <c r="I37" i="16" s="1"/>
  <c r="G37" i="16"/>
  <c r="K37" i="16"/>
  <c r="O37" i="16"/>
  <c r="K37" i="10" l="1"/>
  <c r="O37" i="10" s="1"/>
  <c r="K37" i="11"/>
  <c r="O37" i="11" s="1"/>
  <c r="K37" i="35"/>
  <c r="O37" i="35" s="1"/>
  <c r="I37" i="32"/>
  <c r="K37" i="32" s="1"/>
  <c r="O37" i="32" s="1"/>
  <c r="K37" i="30"/>
  <c r="O37" i="30" s="1"/>
  <c r="I37" i="24"/>
  <c r="K37" i="24" s="1"/>
  <c r="O37" i="24" s="1"/>
  <c r="K37" i="18"/>
  <c r="O37" i="18" s="1"/>
  <c r="I37" i="21"/>
  <c r="K37" i="21" s="1"/>
  <c r="O37" i="21" s="1"/>
</calcChain>
</file>

<file path=xl/sharedStrings.xml><?xml version="1.0" encoding="utf-8"?>
<sst xmlns="http://schemas.openxmlformats.org/spreadsheetml/2006/main" count="3329" uniqueCount="218">
  <si>
    <t xml:space="preserve">Basis: Vollerhebung </t>
  </si>
  <si>
    <t>Kanton</t>
  </si>
  <si>
    <t>Versicherte</t>
  </si>
  <si>
    <t>Erwachsene</t>
  </si>
  <si>
    <t>Kinder</t>
  </si>
  <si>
    <t>total</t>
  </si>
  <si>
    <t>ab 19 Jahre</t>
  </si>
  <si>
    <t>0-18 Jahre</t>
  </si>
  <si>
    <t>19-25J. M</t>
  </si>
  <si>
    <t>26-30J. M</t>
  </si>
  <si>
    <t>31-35J. M</t>
  </si>
  <si>
    <t>36-40J. M</t>
  </si>
  <si>
    <t>41-45J. M</t>
  </si>
  <si>
    <t>46-50J. M</t>
  </si>
  <si>
    <t>51-55J. M</t>
  </si>
  <si>
    <t>56-60J. M</t>
  </si>
  <si>
    <t>61-65J. M</t>
  </si>
  <si>
    <t>66-70J. M</t>
  </si>
  <si>
    <t>71-75J. M</t>
  </si>
  <si>
    <t>76-80J. M</t>
  </si>
  <si>
    <t>81-85J. M</t>
  </si>
  <si>
    <t>86-90J. M</t>
  </si>
  <si>
    <t>91+ J. M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</si>
  <si>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</si>
  <si>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</si>
  <si>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</si>
  <si>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</si>
  <si>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</si>
  <si>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</si>
  <si>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</si>
  <si>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</si>
  <si>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</si>
  <si>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</si>
  <si>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</si>
  <si>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</si>
  <si>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</si>
  <si>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</si>
  <si>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</si>
  <si>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</si>
  <si>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</si>
  <si>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</si>
  <si>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</si>
  <si>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</si>
  <si>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</si>
  <si>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</si>
  <si>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</si>
  <si>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</si>
  <si>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</si>
  <si>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</si>
  <si>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CH</t>
  </si>
  <si>
    <t>Basis: Vollerhebung</t>
  </si>
  <si>
    <t>in %</t>
  </si>
  <si>
    <t>Basis: Teilerhebung Kostenstatistik</t>
  </si>
  <si>
    <t>Kosten</t>
  </si>
  <si>
    <t xml:space="preserve"> total</t>
  </si>
  <si>
    <t>Fr.</t>
  </si>
  <si>
    <t>Eff. Kosten</t>
  </si>
  <si>
    <t>Monate</t>
  </si>
  <si>
    <t>Eff. Kosten pro</t>
  </si>
  <si>
    <t>Abgabe/Breitrag pro</t>
  </si>
  <si>
    <t>19+ J./Monat</t>
  </si>
  <si>
    <t>M 19-25J. total</t>
  </si>
  <si>
    <t>M 19-25J./Monat</t>
  </si>
  <si>
    <t>M 26-30J. total</t>
  </si>
  <si>
    <t>M 26-30J./Monat</t>
  </si>
  <si>
    <t>M 31-35J. total</t>
  </si>
  <si>
    <t>M 31-35J./Monat</t>
  </si>
  <si>
    <t>M 36-40J. total</t>
  </si>
  <si>
    <t>M 36-40J./Monat</t>
  </si>
  <si>
    <t>M 41-45J. total</t>
  </si>
  <si>
    <t>M 41-45J./Monat</t>
  </si>
  <si>
    <t>M 46-50J. total</t>
  </si>
  <si>
    <t>M 46-50J./Monat</t>
  </si>
  <si>
    <t>M 51-55J. total</t>
  </si>
  <si>
    <t>M 51-55J./Monat</t>
  </si>
  <si>
    <t>M 56-60J. total</t>
  </si>
  <si>
    <t>M 56-60J./Monat</t>
  </si>
  <si>
    <t>M 61-65J. total</t>
  </si>
  <si>
    <t>M 61-65J./Monat</t>
  </si>
  <si>
    <t>M 66-70J. total</t>
  </si>
  <si>
    <t>M 66-70J./Monat</t>
  </si>
  <si>
    <t>M 71-75J. total</t>
  </si>
  <si>
    <t>M 71-75J./Monat</t>
  </si>
  <si>
    <t>M 76-80J. total</t>
  </si>
  <si>
    <t>M 76-80J./Monat</t>
  </si>
  <si>
    <t>M 81-85J. total</t>
  </si>
  <si>
    <t>M 81-85J./Monat</t>
  </si>
  <si>
    <t>M 86-90J. total</t>
  </si>
  <si>
    <t>M 86-90J./Monat</t>
  </si>
  <si>
    <t>M 91+J. total</t>
  </si>
  <si>
    <t>M 91+J./Monat</t>
  </si>
  <si>
    <t>Definitiver Risikoausgleich 1999 / Daten 1999</t>
  </si>
  <si>
    <t>Kinder total</t>
  </si>
  <si>
    <t>0-18 Jahre W</t>
  </si>
  <si>
    <t>0-18 Jahre M</t>
  </si>
  <si>
    <t>19-25J. W</t>
  </si>
  <si>
    <t>26-30J. W</t>
  </si>
  <si>
    <t>31-35J. W</t>
  </si>
  <si>
    <t>36-40J. W</t>
  </si>
  <si>
    <t>41-45J. W</t>
  </si>
  <si>
    <t>46-50J. W</t>
  </si>
  <si>
    <t>51-55J. W</t>
  </si>
  <si>
    <t>56-60J. W</t>
  </si>
  <si>
    <t>61-65J. W</t>
  </si>
  <si>
    <t>66-70J. W</t>
  </si>
  <si>
    <t>71-75J. W</t>
  </si>
  <si>
    <t>76-80J. W</t>
  </si>
  <si>
    <t>81-85J. W</t>
  </si>
  <si>
    <t>86-90J. W</t>
  </si>
  <si>
    <t>91+ J. W</t>
  </si>
  <si>
    <t>R 1</t>
  </si>
  <si>
    <t>R 2</t>
  </si>
  <si>
    <t>R 3</t>
  </si>
  <si>
    <t>R 4</t>
  </si>
  <si>
    <t>R 5</t>
  </si>
  <si>
    <t>R 6</t>
  </si>
  <si>
    <t>R 7</t>
  </si>
  <si>
    <t>R 8</t>
  </si>
  <si>
    <t>R 9</t>
  </si>
  <si>
    <t>R 10</t>
  </si>
  <si>
    <t>R 11</t>
  </si>
  <si>
    <t>R 12</t>
  </si>
  <si>
    <t>R 13</t>
  </si>
  <si>
    <t>R 14</t>
  </si>
  <si>
    <t>R 15</t>
  </si>
  <si>
    <t>R 16</t>
  </si>
  <si>
    <t>R 17</t>
  </si>
  <si>
    <t>R 18</t>
  </si>
  <si>
    <t>R 19</t>
  </si>
  <si>
    <t>R 20</t>
  </si>
  <si>
    <t>R 21</t>
  </si>
  <si>
    <t>R 22</t>
  </si>
  <si>
    <t>R 23</t>
  </si>
  <si>
    <t>R 24</t>
  </si>
  <si>
    <t>R 25</t>
  </si>
  <si>
    <t>R 26</t>
  </si>
  <si>
    <t>R 27</t>
  </si>
  <si>
    <t>R 28</t>
  </si>
  <si>
    <t>R 29</t>
  </si>
  <si>
    <t>R 30</t>
  </si>
  <si>
    <t>Frauen 19 - 25 J. / Jg. 1980-1974 (R 1)</t>
  </si>
  <si>
    <t>W 19-25J. total</t>
  </si>
  <si>
    <t>W 19-25J./Monat</t>
  </si>
  <si>
    <t>W = weiblich</t>
  </si>
  <si>
    <t>Frauen 26 - 30 J. / Jg. 1973-1969 (R 2)</t>
  </si>
  <si>
    <t>Frauen 31 - 35 J. / Jg. 1968-1964 (R 3)</t>
  </si>
  <si>
    <t>Frauen 36 - 40 J. / Jg. 1963-1959 (R 4)</t>
  </si>
  <si>
    <t>Frauen 41 - 45 J. / Jg. 1958-1954 (R 5)</t>
  </si>
  <si>
    <t>Frauen 46 - 50 J. / Jg. 1953-1949 (R 6)</t>
  </si>
  <si>
    <t>Frauen 51 - 55 J. / Jg. 1948-1944 (R 7)</t>
  </si>
  <si>
    <t>Frauen 56 - 60 J. / Jg. 1943-1939 (R 8)</t>
  </si>
  <si>
    <t>Frauen 61 - 65 J. / Jg. 1938-1934 (R 9)</t>
  </si>
  <si>
    <t>Frauen 66 - 70 J. / Jg. 1933-1929 (R 10)</t>
  </si>
  <si>
    <t>Frauen 71 - 75 J. / Jg. 1928-1924 (R 11)</t>
  </si>
  <si>
    <t>Frauen 76 - 80 J. / Jg. 1923-1919 (R 12)</t>
  </si>
  <si>
    <t>Frauen 81 - 85 J. / Jg. 1918-1914 (R 13)</t>
  </si>
  <si>
    <t>Frauen 86 - 90 J. / Jg. 1913-1909 (R 14)</t>
  </si>
  <si>
    <t>Frauen 91 + J. / Jg. 1908 und älter (R 15)</t>
  </si>
  <si>
    <t>Männer 19 - 25 J. / Jg. 1980-1974 (R 16)</t>
  </si>
  <si>
    <t>Männer 26 - 30 J. / Jg. 1973-1969 (R 17)</t>
  </si>
  <si>
    <t>Männer 31 - 35 J. / Jg. 1968-1964 (R 18)</t>
  </si>
  <si>
    <t>Männer 36 - 40 J. / Jg. 1963-1959 (R 19)</t>
  </si>
  <si>
    <t>Männer 41 - 45 J. / Jg. 1958-1954 (R 20)</t>
  </si>
  <si>
    <t>Männer 46 - 50 J. / Jg. 1953-1949 (R 21)</t>
  </si>
  <si>
    <t>Männer 51 - 55 J. / Jg. 1948-1944 (R 22)</t>
  </si>
  <si>
    <t>Männer 56 - 60 J. / Jg. 1943-1939 (R 23)</t>
  </si>
  <si>
    <t>Männer 61 - 65 J. / Jg. 1938-1934 (R 24)</t>
  </si>
  <si>
    <t>Männer 66 - 70 J. / Jg. 1933-1929 (R 25)</t>
  </si>
  <si>
    <t>Männer 71 - 75 J. / Jg. 1928-1924 (R 26)</t>
  </si>
  <si>
    <t>Männer 76 - 80 J. / Jg. 1923-1919 (R 27)</t>
  </si>
  <si>
    <t>Männer 81 - 85 J. / Jg. 1918-1914 (R 28)</t>
  </si>
  <si>
    <t>Männer 86 - 90 J. / Jg. 1913-1909 (R 29)</t>
  </si>
  <si>
    <t>Männer 91 + J. / Jg. 1908 und älter (R 30)</t>
  </si>
  <si>
    <t>W 26-30J. total</t>
  </si>
  <si>
    <t>W 26-30J./Monat</t>
  </si>
  <si>
    <t>W 31-35J. Total</t>
  </si>
  <si>
    <t>W 31-35J. total</t>
  </si>
  <si>
    <t>W 31-35J./Monat</t>
  </si>
  <si>
    <t>W 36-40J. total</t>
  </si>
  <si>
    <t>W 36-40J./Monat</t>
  </si>
  <si>
    <t>W 41-45J. total</t>
  </si>
  <si>
    <t>W 41-45J./Monat</t>
  </si>
  <si>
    <t>W 46-50J. total</t>
  </si>
  <si>
    <t>W 46-50J./Monat</t>
  </si>
  <si>
    <t>W 51-55J. Total</t>
  </si>
  <si>
    <t>W 51-55J. total</t>
  </si>
  <si>
    <t>W 51-55J./Monat</t>
  </si>
  <si>
    <t>W 56-60J. total</t>
  </si>
  <si>
    <t>W 56-60J./Monat</t>
  </si>
  <si>
    <t>W 61-65J. total</t>
  </si>
  <si>
    <t>W 61-65J./Monat</t>
  </si>
  <si>
    <t>W 66-70J. Total</t>
  </si>
  <si>
    <t>W 66-70J. total</t>
  </si>
  <si>
    <t>W 66-70J./Monat</t>
  </si>
  <si>
    <t>W 71-75J. total</t>
  </si>
  <si>
    <t>W 71-75J./Monat</t>
  </si>
  <si>
    <t>W 76-80J. total</t>
  </si>
  <si>
    <t>W 76-80J./Monat</t>
  </si>
  <si>
    <t>W 81-85J. Total</t>
  </si>
  <si>
    <t>W 81-85J. total</t>
  </si>
  <si>
    <t>W 81-85J./Monat</t>
  </si>
  <si>
    <t>W 86-90J. total</t>
  </si>
  <si>
    <t>W 86-90J./Monat</t>
  </si>
  <si>
    <t>W 91+J. total</t>
  </si>
  <si>
    <t>W 91+J./Monat</t>
  </si>
  <si>
    <t>(M = männlich)</t>
  </si>
  <si>
    <t>Absolute Verteilung der Versicherten nach Risikogruppen</t>
  </si>
  <si>
    <t>(W = weiblich, M = männlich)</t>
  </si>
  <si>
    <t>Prozentuale Verteilung der Versicherten nach Risikogruppen</t>
  </si>
  <si>
    <t>Umfang Teilerhebung Kostenstatistik</t>
  </si>
  <si>
    <t>Kosten absolut</t>
  </si>
  <si>
    <t>Verteilung der Kosten in %</t>
  </si>
  <si>
    <t>Kosten pro Versicherten</t>
  </si>
  <si>
    <t>Kostenbeteiligung absolut</t>
  </si>
  <si>
    <t>Kostenbeteiligung pro Versicherten</t>
  </si>
  <si>
    <t>Berechnung der Abgaben und Beiträge pro Kanton</t>
  </si>
  <si>
    <t>Gemeinsame Einrichtung KVG/UW/03.07.2000</t>
  </si>
  <si>
    <t>Kostenbeteiligung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</si>
</sst>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4" formatCode="#,##0.000"/>
    <numFmt numFmtId="195" formatCode="#,##0.00000"/>
    <numFmt numFmtId="204" formatCode="#,##0.000000"/>
  </numFmts>
  <fonts count="13" x14ac:knownFonts="1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</font>
    <font>
      <b/>
      <sz val="10"/>
      <name val="Arial"/>
      <family val="2"/>
    </font>
    <font>
      <sz val="9"/>
      <color indexed="8"/>
      <name val="Arial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35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right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/>
    </xf>
    <xf numFmtId="4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left"/>
    </xf>
    <xf numFmtId="3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Continuous"/>
    </xf>
    <xf numFmtId="4" fontId="5" fillId="0" borderId="0" xfId="0" applyNumberFormat="1" applyFont="1" applyFill="1" applyBorder="1" applyAlignment="1" applyProtection="1">
      <alignment horizontal="centerContinuous"/>
    </xf>
    <xf numFmtId="3" fontId="4" fillId="0" borderId="0" xfId="0" applyNumberFormat="1" applyFont="1" applyFill="1" applyBorder="1" applyAlignment="1" applyProtection="1">
      <alignment horizontal="centerContinuous"/>
    </xf>
    <xf numFmtId="3" fontId="5" fillId="0" borderId="0" xfId="0" applyNumberFormat="1" applyFont="1" applyFill="1" applyBorder="1" applyAlignment="1" applyProtection="1">
      <alignment horizontal="centerContinuous"/>
    </xf>
    <xf numFmtId="4" fontId="3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>
      <alignment horizontal="center"/>
    </xf>
    <xf numFmtId="4" fontId="0" fillId="0" borderId="0" xfId="0" applyNumberFormat="1" applyFont="1" applyFill="1" applyBorder="1" applyAlignment="1" applyProtection="1"/>
    <xf numFmtId="4" fontId="3" fillId="0" borderId="0" xfId="5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 applyProtection="1">
      <alignment horizontal="left"/>
    </xf>
    <xf numFmtId="4" fontId="3" fillId="0" borderId="0" xfId="3" applyNumberFormat="1" applyFont="1" applyFill="1" applyBorder="1" applyAlignment="1">
      <alignment horizontal="left" wrapText="1"/>
    </xf>
    <xf numFmtId="4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>
      <alignment horizontal="centerContinuous"/>
    </xf>
    <xf numFmtId="3" fontId="6" fillId="0" borderId="0" xfId="0" applyNumberFormat="1" applyFont="1" applyFill="1" applyBorder="1" applyAlignment="1" applyProtection="1"/>
    <xf numFmtId="0" fontId="7" fillId="0" borderId="0" xfId="0" applyFont="1" applyBorder="1"/>
    <xf numFmtId="3" fontId="7" fillId="0" borderId="0" xfId="0" applyNumberFormat="1" applyFont="1" applyBorder="1" applyAlignment="1">
      <alignment horizontal="left"/>
    </xf>
    <xf numFmtId="3" fontId="0" fillId="0" borderId="0" xfId="0" applyNumberFormat="1" applyFont="1" applyFill="1" applyBorder="1" applyAlignment="1" applyProtection="1"/>
    <xf numFmtId="194" fontId="4" fillId="0" borderId="0" xfId="0" applyNumberFormat="1" applyFont="1" applyBorder="1"/>
    <xf numFmtId="194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3" fontId="0" fillId="0" borderId="0" xfId="0" applyNumberFormat="1" applyFont="1" applyBorder="1" applyAlignment="1">
      <alignment horizontal="left"/>
    </xf>
    <xf numFmtId="194" fontId="0" fillId="0" borderId="0" xfId="0" applyNumberFormat="1" applyFont="1" applyBorder="1"/>
    <xf numFmtId="194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95" fontId="0" fillId="0" borderId="0" xfId="0" applyNumberFormat="1" applyFont="1" applyBorder="1"/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Continuous"/>
    </xf>
    <xf numFmtId="0" fontId="0" fillId="0" borderId="0" xfId="0" applyFont="1" applyBorder="1" applyAlignment="1">
      <alignment horizontal="centerContinuous"/>
    </xf>
    <xf numFmtId="194" fontId="0" fillId="0" borderId="0" xfId="0" applyNumberFormat="1" applyFont="1" applyBorder="1" applyAlignment="1">
      <alignment horizontal="centerContinuous"/>
    </xf>
    <xf numFmtId="194" fontId="0" fillId="0" borderId="0" xfId="0" applyNumberFormat="1" applyFont="1" applyFill="1" applyBorder="1" applyAlignment="1" applyProtection="1">
      <alignment horizontal="centerContinuous"/>
    </xf>
    <xf numFmtId="3" fontId="0" fillId="0" borderId="0" xfId="0" applyNumberFormat="1" applyFont="1" applyFill="1" applyBorder="1" applyAlignment="1">
      <alignment horizontal="center"/>
    </xf>
    <xf numFmtId="3" fontId="8" fillId="0" borderId="0" xfId="8" applyNumberFormat="1" applyFont="1" applyFill="1" applyBorder="1" applyAlignment="1">
      <alignment horizontal="center"/>
    </xf>
    <xf numFmtId="0" fontId="8" fillId="0" borderId="0" xfId="8" applyFont="1" applyFill="1" applyBorder="1" applyAlignment="1">
      <alignment horizontal="center"/>
    </xf>
    <xf numFmtId="0" fontId="8" fillId="0" borderId="0" xfId="7" applyFont="1" applyFill="1" applyBorder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4" fontId="9" fillId="0" borderId="0" xfId="5" applyNumberFormat="1" applyFont="1" applyFill="1" applyBorder="1" applyAlignment="1">
      <alignment horizontal="right" wrapText="1"/>
    </xf>
    <xf numFmtId="0" fontId="8" fillId="0" borderId="0" xfId="2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0" fillId="0" borderId="0" xfId="0" applyFont="1" applyFill="1" applyBorder="1"/>
    <xf numFmtId="0" fontId="8" fillId="0" borderId="0" xfId="1" applyFont="1" applyFill="1" applyBorder="1" applyAlignment="1">
      <alignment horizontal="center"/>
    </xf>
    <xf numFmtId="194" fontId="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Continuous"/>
    </xf>
    <xf numFmtId="4" fontId="3" fillId="0" borderId="0" xfId="5" applyNumberFormat="1" applyFont="1" applyFill="1" applyBorder="1" applyAlignment="1">
      <alignment horizontal="center"/>
    </xf>
    <xf numFmtId="0" fontId="3" fillId="0" borderId="0" xfId="5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" fontId="3" fillId="0" borderId="0" xfId="7" applyNumberFormat="1" applyFont="1" applyFill="1" applyBorder="1" applyAlignment="1">
      <alignment horizontal="left" wrapText="1"/>
    </xf>
    <xf numFmtId="4" fontId="3" fillId="0" borderId="0" xfId="3" applyNumberFormat="1" applyFont="1" applyFill="1" applyBorder="1" applyAlignment="1">
      <alignment horizontal="right" wrapText="1"/>
    </xf>
    <xf numFmtId="3" fontId="8" fillId="0" borderId="0" xfId="8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 applyProtection="1">
      <alignment horizontal="centerContinuous"/>
    </xf>
    <xf numFmtId="0" fontId="0" fillId="0" borderId="0" xfId="0" applyNumberFormat="1" applyFont="1" applyFill="1" applyBorder="1" applyAlignment="1" applyProtection="1">
      <alignment horizontal="center"/>
    </xf>
    <xf numFmtId="3" fontId="9" fillId="0" borderId="0" xfId="0" applyNumberFormat="1" applyFont="1" applyFill="1" applyBorder="1" applyAlignment="1" applyProtection="1">
      <alignment horizontal="center"/>
    </xf>
    <xf numFmtId="4" fontId="9" fillId="0" borderId="0" xfId="7" applyNumberFormat="1" applyFont="1" applyFill="1" applyBorder="1" applyAlignment="1">
      <alignment horizontal="right" wrapText="1"/>
    </xf>
    <xf numFmtId="4" fontId="10" fillId="0" borderId="0" xfId="0" applyNumberFormat="1" applyFont="1" applyFill="1" applyBorder="1" applyAlignment="1" applyProtection="1">
      <alignment horizontal="right"/>
    </xf>
    <xf numFmtId="4" fontId="8" fillId="0" borderId="0" xfId="7" applyNumberFormat="1" applyFont="1" applyFill="1" applyBorder="1" applyAlignment="1">
      <alignment horizontal="right" wrapText="1"/>
    </xf>
    <xf numFmtId="3" fontId="3" fillId="0" borderId="0" xfId="4" applyNumberFormat="1" applyFont="1" applyFill="1" applyBorder="1" applyAlignment="1">
      <alignment horizontal="left" wrapText="1"/>
    </xf>
    <xf numFmtId="3" fontId="9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9" fillId="0" borderId="0" xfId="4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 applyProtection="1"/>
    <xf numFmtId="3" fontId="11" fillId="0" borderId="0" xfId="0" applyNumberFormat="1" applyFont="1" applyFill="1" applyBorder="1" applyAlignment="1" applyProtection="1"/>
    <xf numFmtId="3" fontId="9" fillId="0" borderId="0" xfId="2" applyNumberFormat="1" applyFont="1" applyFill="1" applyBorder="1" applyAlignment="1">
      <alignment horizontal="right" wrapText="1"/>
    </xf>
    <xf numFmtId="4" fontId="9" fillId="0" borderId="0" xfId="3" applyNumberFormat="1" applyFont="1" applyFill="1" applyBorder="1" applyAlignment="1">
      <alignment horizontal="right" wrapText="1"/>
    </xf>
    <xf numFmtId="4" fontId="8" fillId="0" borderId="0" xfId="3" applyNumberFormat="1" applyFont="1" applyFill="1" applyBorder="1" applyAlignment="1">
      <alignment horizontal="right" wrapText="1"/>
    </xf>
    <xf numFmtId="4" fontId="0" fillId="0" borderId="0" xfId="0" applyNumberFormat="1" applyFont="1" applyBorder="1"/>
    <xf numFmtId="3" fontId="9" fillId="0" borderId="0" xfId="1" applyNumberFormat="1" applyFont="1" applyFill="1" applyBorder="1" applyAlignment="1">
      <alignment horizontal="right" wrapText="1"/>
    </xf>
    <xf numFmtId="4" fontId="9" fillId="0" borderId="0" xfId="1" applyNumberFormat="1" applyFont="1" applyFill="1" applyBorder="1" applyAlignment="1">
      <alignment horizontal="right" wrapText="1"/>
    </xf>
    <xf numFmtId="4" fontId="4" fillId="0" borderId="0" xfId="0" applyNumberFormat="1" applyFont="1" applyBorder="1"/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Continuous"/>
    </xf>
    <xf numFmtId="4" fontId="0" fillId="0" borderId="0" xfId="0" applyNumberFormat="1" applyFont="1" applyFill="1" applyBorder="1" applyAlignment="1" applyProtection="1">
      <alignment horizontal="centerContinuous"/>
    </xf>
    <xf numFmtId="4" fontId="0" fillId="0" borderId="0" xfId="0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right" wrapText="1"/>
    </xf>
    <xf numFmtId="4" fontId="8" fillId="0" borderId="0" xfId="5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0" xfId="0" applyNumberFormat="1" applyFont="1" applyBorder="1"/>
    <xf numFmtId="4" fontId="3" fillId="0" borderId="0" xfId="1" applyNumberFormat="1" applyFont="1" applyFill="1" applyBorder="1" applyAlignment="1">
      <alignment horizontal="right" wrapText="1"/>
    </xf>
    <xf numFmtId="4" fontId="3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3" fontId="3" fillId="0" borderId="0" xfId="0" applyNumberFormat="1" applyFont="1" applyBorder="1"/>
    <xf numFmtId="3" fontId="8" fillId="0" borderId="0" xfId="4" applyNumberFormat="1" applyFont="1" applyFill="1" applyBorder="1" applyAlignment="1">
      <alignment horizontal="right" wrapText="1"/>
    </xf>
    <xf numFmtId="3" fontId="8" fillId="0" borderId="0" xfId="2" applyNumberFormat="1" applyFont="1" applyFill="1" applyBorder="1" applyAlignment="1">
      <alignment horizontal="right" wrapText="1"/>
    </xf>
    <xf numFmtId="194" fontId="8" fillId="0" borderId="0" xfId="1" applyNumberFormat="1" applyFont="1" applyFill="1" applyBorder="1" applyAlignment="1">
      <alignment horizontal="right" wrapText="1"/>
    </xf>
    <xf numFmtId="194" fontId="9" fillId="0" borderId="0" xfId="1" applyNumberFormat="1" applyFont="1" applyFill="1" applyBorder="1" applyAlignment="1">
      <alignment horizontal="right" wrapText="1"/>
    </xf>
    <xf numFmtId="194" fontId="9" fillId="0" borderId="0" xfId="0" applyNumberFormat="1" applyFont="1" applyBorder="1"/>
    <xf numFmtId="0" fontId="8" fillId="0" borderId="0" xfId="8" applyFont="1" applyFill="1" applyBorder="1" applyAlignment="1">
      <alignment horizontal="right" wrapText="1"/>
    </xf>
    <xf numFmtId="4" fontId="9" fillId="0" borderId="0" xfId="8" applyNumberFormat="1" applyFont="1" applyFill="1" applyBorder="1" applyAlignment="1">
      <alignment horizontal="right" wrapText="1"/>
    </xf>
    <xf numFmtId="3" fontId="0" fillId="0" borderId="0" xfId="0" applyNumberFormat="1" applyBorder="1" applyAlignment="1">
      <alignment horizontal="centerContinuous"/>
    </xf>
    <xf numFmtId="4" fontId="0" fillId="0" borderId="0" xfId="0" applyNumberFormat="1" applyFill="1" applyBorder="1" applyAlignment="1" applyProtection="1">
      <alignment horizontal="centerContinuous"/>
    </xf>
    <xf numFmtId="4" fontId="0" fillId="0" borderId="0" xfId="0" applyNumberFormat="1" applyBorder="1" applyAlignment="1">
      <alignment horizontal="centerContinuous"/>
    </xf>
    <xf numFmtId="0" fontId="12" fillId="0" borderId="0" xfId="4" applyFont="1" applyFill="1" applyBorder="1" applyAlignment="1">
      <alignment horizontal="center"/>
    </xf>
    <xf numFmtId="3" fontId="9" fillId="0" borderId="0" xfId="0" applyNumberFormat="1" applyFont="1" applyBorder="1"/>
    <xf numFmtId="204" fontId="0" fillId="0" borderId="0" xfId="0" applyNumberFormat="1" applyFont="1" applyBorder="1"/>
    <xf numFmtId="0" fontId="8" fillId="0" borderId="0" xfId="6" applyFont="1" applyFill="1" applyBorder="1" applyAlignment="1">
      <alignment horizontal="center"/>
    </xf>
    <xf numFmtId="194" fontId="8" fillId="0" borderId="0" xfId="6" applyNumberFormat="1" applyFont="1" applyFill="1" applyBorder="1" applyAlignment="1">
      <alignment horizontal="right" wrapText="1"/>
    </xf>
    <xf numFmtId="3" fontId="3" fillId="0" borderId="0" xfId="8" applyNumberFormat="1" applyFont="1" applyFill="1" applyBorder="1" applyAlignment="1">
      <alignment horizontal="left" wrapText="1"/>
    </xf>
    <xf numFmtId="3" fontId="6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</cellXfs>
  <cellStyles count="9">
    <cellStyle name="Standard" xfId="0" builtinId="0"/>
    <cellStyle name="Standard_F1" xfId="1"/>
    <cellStyle name="Standard_Kobe" xfId="2"/>
    <cellStyle name="Standard_Kobe pro Versicherten" xfId="3"/>
    <cellStyle name="Standard_Kosten absolut" xfId="4"/>
    <cellStyle name="Standard_Kosten pro Versicherten" xfId="5"/>
    <cellStyle name="Standard_R1" xfId="6"/>
    <cellStyle name="Standard_Umfang Teilerhebung Kostenstati" xfId="7"/>
    <cellStyle name="Standard_Versicherte absolut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88"/>
  <sheetViews>
    <sheetView tabSelected="1" workbookViewId="0">
      <selection activeCell="F21" sqref="F21"/>
    </sheetView>
  </sheetViews>
  <sheetFormatPr baseColWidth="10" defaultColWidth="11.44140625" defaultRowHeight="13.2" x14ac:dyDescent="0.25"/>
  <cols>
    <col min="1" max="1" width="8.88671875" style="1" customWidth="1"/>
    <col min="2" max="2" width="11.5546875" style="25" customWidth="1"/>
    <col min="3" max="3" width="3.6640625" style="25" customWidth="1"/>
    <col min="4" max="4" width="11.6640625" style="25" customWidth="1"/>
    <col min="5" max="5" width="3" style="4" customWidth="1"/>
    <col min="6" max="6" width="11.6640625" style="25" customWidth="1"/>
    <col min="7" max="7" width="2.33203125" style="4" customWidth="1"/>
    <col min="8" max="8" width="11.6640625" style="25" customWidth="1"/>
    <col min="9" max="9" width="2.33203125" style="4" customWidth="1"/>
    <col min="10" max="10" width="11.6640625" style="25" customWidth="1"/>
    <col min="11" max="11" width="2.33203125" style="4" customWidth="1"/>
    <col min="12" max="12" width="9.88671875" style="25" customWidth="1"/>
    <col min="13" max="13" width="3.33203125" style="4" customWidth="1"/>
    <col min="14" max="14" width="8.88671875" style="4" customWidth="1"/>
    <col min="15" max="15" width="3.5546875" style="4" customWidth="1"/>
    <col min="16" max="16" width="9.109375" style="4" customWidth="1"/>
    <col min="17" max="17" width="3.33203125" style="4" customWidth="1"/>
    <col min="18" max="18" width="9.44140625" style="4" customWidth="1"/>
    <col min="19" max="19" width="3.33203125" style="4" customWidth="1"/>
    <col min="20" max="20" width="10.5546875" style="4" customWidth="1"/>
    <col min="21" max="21" width="9.44140625" style="4" customWidth="1"/>
    <col min="22" max="22" width="3.44140625" style="4" customWidth="1"/>
    <col min="23" max="23" width="9.44140625" style="4" customWidth="1"/>
    <col min="24" max="24" width="3.44140625" style="4" customWidth="1"/>
    <col min="25" max="25" width="9.44140625" style="25" customWidth="1"/>
    <col min="26" max="26" width="3.33203125" style="4" customWidth="1"/>
    <col min="27" max="27" width="9.44140625" style="25" customWidth="1"/>
    <col min="28" max="28" width="3.33203125" style="4" customWidth="1"/>
    <col min="29" max="29" width="9.44140625" style="25" customWidth="1"/>
    <col min="30" max="30" width="3.33203125" style="4" customWidth="1"/>
    <col min="31" max="31" width="9.44140625" style="25" customWidth="1"/>
    <col min="32" max="32" width="3.33203125" style="4" customWidth="1"/>
    <col min="33" max="33" width="9.44140625" style="25" customWidth="1"/>
    <col min="34" max="34" width="3.33203125" style="4" customWidth="1"/>
    <col min="35" max="35" width="9.44140625" style="25" customWidth="1"/>
    <col min="36" max="36" width="3.33203125" style="4" customWidth="1"/>
    <col min="37" max="37" width="9.44140625" style="25" customWidth="1"/>
    <col min="38" max="38" width="3.33203125" style="4" customWidth="1"/>
    <col min="39" max="39" width="11.44140625" style="5"/>
    <col min="40" max="40" width="9.44140625" style="25" customWidth="1"/>
    <col min="41" max="41" width="2.44140625" style="4" customWidth="1"/>
    <col min="42" max="42" width="9.44140625" style="25" customWidth="1"/>
    <col min="43" max="43" width="2.44140625" style="4" customWidth="1"/>
    <col min="44" max="44" width="9.44140625" style="25" customWidth="1"/>
    <col min="45" max="45" width="2.44140625" style="4" customWidth="1"/>
    <col min="46" max="46" width="9.44140625" style="25" customWidth="1"/>
    <col min="47" max="47" width="2.44140625" style="4" customWidth="1"/>
    <col min="48" max="48" width="9.44140625" style="25" customWidth="1"/>
    <col min="49" max="49" width="2.44140625" style="4" customWidth="1"/>
    <col min="50" max="50" width="9.44140625" style="25" customWidth="1"/>
    <col min="51" max="51" width="2.44140625" style="4" customWidth="1"/>
    <col min="52" max="52" width="9.44140625" style="25" customWidth="1"/>
    <col min="53" max="53" width="2.44140625" style="4" customWidth="1"/>
    <col min="54" max="54" width="9.44140625" style="25" customWidth="1"/>
    <col min="55" max="55" width="2.44140625" style="4" customWidth="1"/>
    <col min="56" max="56" width="9.44140625" style="25" customWidth="1"/>
    <col min="57" max="57" width="2.44140625" style="4" customWidth="1"/>
    <col min="58" max="58" width="9.44140625" style="25" customWidth="1"/>
    <col min="59" max="59" width="2.44140625" style="4" customWidth="1"/>
    <col min="60" max="60" width="11.44140625" style="5"/>
    <col min="61" max="61" width="9.44140625" style="25" customWidth="1"/>
    <col min="62" max="62" width="2.44140625" style="4" customWidth="1"/>
    <col min="63" max="63" width="9.44140625" style="25" customWidth="1"/>
    <col min="64" max="64" width="2.44140625" style="4" customWidth="1"/>
    <col min="65" max="65" width="9.44140625" style="25" customWidth="1"/>
    <col min="66" max="66" width="2.44140625" style="4" customWidth="1"/>
    <col min="67" max="67" width="9.44140625" style="25" customWidth="1"/>
    <col min="68" max="68" width="2.44140625" style="4" customWidth="1"/>
    <col min="69" max="69" width="9.44140625" style="25" customWidth="1"/>
    <col min="70" max="70" width="2.44140625" style="4" customWidth="1"/>
    <col min="71" max="71" width="9.44140625" style="25" customWidth="1"/>
    <col min="72" max="72" width="2.44140625" style="4" customWidth="1"/>
    <col min="73" max="73" width="9.44140625" style="25" customWidth="1"/>
    <col min="74" max="74" width="2.44140625" style="4" customWidth="1"/>
    <col min="75" max="92" width="11.44140625" style="5"/>
    <col min="93" max="16384" width="11.44140625" style="1"/>
  </cols>
  <sheetData>
    <row r="1" spans="1:92" s="6" customFormat="1" x14ac:dyDescent="0.25">
      <c r="A1" s="6" t="s">
        <v>91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1"/>
      <c r="N1" s="5"/>
      <c r="O1" s="1"/>
      <c r="P1" s="5"/>
      <c r="Q1" s="1"/>
      <c r="S1" s="7" t="s">
        <v>216</v>
      </c>
      <c r="T1" s="7"/>
      <c r="U1" s="5"/>
      <c r="W1" s="5"/>
      <c r="Y1" s="25"/>
      <c r="Z1" s="5"/>
      <c r="AA1" s="25"/>
      <c r="AB1" s="5"/>
      <c r="AC1" s="25"/>
      <c r="AD1" s="5"/>
      <c r="AE1" s="25"/>
      <c r="AF1" s="5"/>
      <c r="AG1" s="25"/>
      <c r="AH1" s="5"/>
      <c r="AI1" s="25"/>
      <c r="AJ1" s="5"/>
      <c r="AK1" s="25"/>
      <c r="AL1" s="5"/>
      <c r="AM1" s="10"/>
      <c r="AN1" s="25"/>
      <c r="AO1" s="5"/>
      <c r="AP1" s="25"/>
      <c r="AQ1" s="5"/>
      <c r="AR1" s="25"/>
      <c r="AS1" s="5"/>
      <c r="AT1" s="25"/>
      <c r="AU1" s="5"/>
      <c r="AV1" s="25"/>
      <c r="AW1" s="5"/>
      <c r="AX1" s="25"/>
      <c r="AY1" s="5"/>
      <c r="AZ1" s="25"/>
      <c r="BA1" s="5"/>
      <c r="BB1" s="25"/>
      <c r="BC1" s="5"/>
      <c r="BD1" s="25"/>
      <c r="BE1" s="5"/>
      <c r="BF1" s="25"/>
      <c r="BG1" s="5"/>
      <c r="BH1" s="10"/>
      <c r="BI1" s="25"/>
      <c r="BJ1" s="5"/>
      <c r="BK1" s="25"/>
      <c r="BL1" s="5"/>
      <c r="BM1" s="25"/>
      <c r="BN1" s="5"/>
      <c r="BO1" s="25"/>
      <c r="BP1" s="5"/>
      <c r="BQ1" s="25"/>
      <c r="BR1" s="5"/>
      <c r="BS1" s="25"/>
      <c r="BT1" s="5"/>
      <c r="BU1" s="25"/>
      <c r="BV1" s="5"/>
    </row>
    <row r="2" spans="1:92" s="6" customFormat="1" x14ac:dyDescent="0.25">
      <c r="A2" s="6" t="s">
        <v>206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10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10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</row>
    <row r="3" spans="1:92" x14ac:dyDescent="0.25">
      <c r="A3" s="6" t="s">
        <v>0</v>
      </c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x14ac:dyDescent="0.25">
      <c r="A4" s="6" t="s">
        <v>207</v>
      </c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x14ac:dyDescent="0.25">
      <c r="A5" s="6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s="38" customFormat="1" x14ac:dyDescent="0.25">
      <c r="A6" s="38" t="s">
        <v>1</v>
      </c>
      <c r="B6" s="40" t="s">
        <v>2</v>
      </c>
      <c r="C6" s="40"/>
      <c r="D6" s="127" t="s">
        <v>3</v>
      </c>
      <c r="E6" s="127"/>
      <c r="F6" s="127" t="s">
        <v>92</v>
      </c>
      <c r="G6" s="127"/>
      <c r="H6" s="127" t="s">
        <v>4</v>
      </c>
      <c r="I6" s="127"/>
      <c r="J6" s="40" t="s">
        <v>4</v>
      </c>
      <c r="K6" s="40"/>
      <c r="L6" s="40" t="s">
        <v>110</v>
      </c>
      <c r="M6" s="40"/>
      <c r="N6" s="40" t="s">
        <v>111</v>
      </c>
      <c r="O6" s="40"/>
      <c r="P6" s="40" t="s">
        <v>112</v>
      </c>
      <c r="Q6" s="40"/>
      <c r="R6" s="40" t="s">
        <v>113</v>
      </c>
      <c r="S6" s="40"/>
      <c r="T6" s="38" t="s">
        <v>1</v>
      </c>
      <c r="U6" s="40" t="s">
        <v>114</v>
      </c>
      <c r="V6" s="40"/>
      <c r="W6" s="40" t="s">
        <v>115</v>
      </c>
      <c r="X6" s="40"/>
      <c r="Y6" s="40" t="s">
        <v>116</v>
      </c>
      <c r="Z6" s="40"/>
      <c r="AA6" s="40" t="s">
        <v>117</v>
      </c>
      <c r="AB6" s="40"/>
      <c r="AC6" s="40" t="s">
        <v>118</v>
      </c>
      <c r="AD6" s="40"/>
      <c r="AE6" s="40" t="s">
        <v>119</v>
      </c>
      <c r="AF6" s="40"/>
      <c r="AG6" s="40" t="s">
        <v>120</v>
      </c>
      <c r="AH6" s="40"/>
      <c r="AI6" s="40" t="s">
        <v>121</v>
      </c>
      <c r="AJ6" s="40"/>
      <c r="AK6" s="40" t="s">
        <v>122</v>
      </c>
      <c r="AL6" s="40"/>
      <c r="AM6" s="41" t="s">
        <v>1</v>
      </c>
      <c r="AN6" s="40" t="s">
        <v>123</v>
      </c>
      <c r="AO6" s="40"/>
      <c r="AP6" s="40" t="s">
        <v>124</v>
      </c>
      <c r="AQ6" s="40"/>
      <c r="AR6" s="40" t="s">
        <v>125</v>
      </c>
      <c r="AS6" s="40"/>
      <c r="AT6" s="40" t="s">
        <v>126</v>
      </c>
      <c r="AU6" s="40"/>
      <c r="AV6" s="40" t="s">
        <v>127</v>
      </c>
      <c r="AW6" s="40"/>
      <c r="AX6" s="40" t="s">
        <v>128</v>
      </c>
      <c r="AY6" s="40"/>
      <c r="AZ6" s="40" t="s">
        <v>129</v>
      </c>
      <c r="BA6" s="40"/>
      <c r="BB6" s="40" t="s">
        <v>130</v>
      </c>
      <c r="BC6" s="40"/>
      <c r="BD6" s="40" t="s">
        <v>131</v>
      </c>
      <c r="BE6" s="40"/>
      <c r="BF6" s="40" t="s">
        <v>132</v>
      </c>
      <c r="BG6" s="40"/>
      <c r="BH6" s="41" t="s">
        <v>1</v>
      </c>
      <c r="BI6" s="40" t="s">
        <v>133</v>
      </c>
      <c r="BJ6" s="40"/>
      <c r="BK6" s="40" t="s">
        <v>134</v>
      </c>
      <c r="BL6" s="40"/>
      <c r="BM6" s="40" t="s">
        <v>135</v>
      </c>
      <c r="BN6" s="40"/>
      <c r="BO6" s="40" t="s">
        <v>136</v>
      </c>
      <c r="BP6" s="40"/>
      <c r="BQ6" s="40" t="s">
        <v>137</v>
      </c>
      <c r="BR6" s="40"/>
      <c r="BS6" s="40" t="s">
        <v>138</v>
      </c>
      <c r="BT6" s="40"/>
      <c r="BU6" s="40" t="s">
        <v>139</v>
      </c>
      <c r="BV6" s="40"/>
    </row>
    <row r="7" spans="1:92" x14ac:dyDescent="0.25">
      <c r="B7" s="80" t="s">
        <v>5</v>
      </c>
      <c r="C7" s="80"/>
      <c r="D7" s="128" t="s">
        <v>6</v>
      </c>
      <c r="E7" s="128"/>
      <c r="F7" s="128" t="s">
        <v>7</v>
      </c>
      <c r="G7" s="128"/>
      <c r="H7" s="128" t="s">
        <v>93</v>
      </c>
      <c r="I7" s="128"/>
      <c r="J7" s="80" t="s">
        <v>94</v>
      </c>
      <c r="K7" s="80"/>
      <c r="L7" s="80" t="s">
        <v>95</v>
      </c>
      <c r="M7" s="80"/>
      <c r="N7" s="80" t="s">
        <v>96</v>
      </c>
      <c r="O7" s="80"/>
      <c r="P7" s="80" t="s">
        <v>97</v>
      </c>
      <c r="Q7" s="80"/>
      <c r="R7" s="80" t="s">
        <v>98</v>
      </c>
      <c r="S7" s="80"/>
      <c r="T7" s="1"/>
      <c r="U7" s="80" t="s">
        <v>99</v>
      </c>
      <c r="V7" s="80"/>
      <c r="W7" s="80" t="s">
        <v>100</v>
      </c>
      <c r="X7" s="80"/>
      <c r="Y7" s="80" t="s">
        <v>101</v>
      </c>
      <c r="Z7" s="80"/>
      <c r="AA7" s="80" t="s">
        <v>102</v>
      </c>
      <c r="AB7" s="80"/>
      <c r="AC7" s="80" t="s">
        <v>103</v>
      </c>
      <c r="AD7" s="80"/>
      <c r="AE7" s="80" t="s">
        <v>104</v>
      </c>
      <c r="AF7" s="80"/>
      <c r="AG7" s="80" t="s">
        <v>105</v>
      </c>
      <c r="AH7" s="80"/>
      <c r="AI7" s="80" t="s">
        <v>106</v>
      </c>
      <c r="AJ7" s="80"/>
      <c r="AK7" s="80" t="s">
        <v>107</v>
      </c>
      <c r="AL7" s="80"/>
      <c r="AN7" s="80" t="s">
        <v>108</v>
      </c>
      <c r="AO7" s="80"/>
      <c r="AP7" s="80" t="s">
        <v>109</v>
      </c>
      <c r="AQ7" s="80"/>
      <c r="AR7" s="80" t="s">
        <v>8</v>
      </c>
      <c r="AS7" s="80"/>
      <c r="AT7" s="80" t="s">
        <v>9</v>
      </c>
      <c r="AU7" s="80"/>
      <c r="AV7" s="80" t="s">
        <v>10</v>
      </c>
      <c r="AW7" s="80"/>
      <c r="AX7" s="80" t="s">
        <v>11</v>
      </c>
      <c r="AY7" s="80"/>
      <c r="AZ7" s="80" t="s">
        <v>12</v>
      </c>
      <c r="BA7" s="80"/>
      <c r="BB7" s="80" t="s">
        <v>13</v>
      </c>
      <c r="BC7" s="80"/>
      <c r="BD7" s="80" t="s">
        <v>14</v>
      </c>
      <c r="BE7" s="80"/>
      <c r="BF7" s="80" t="s">
        <v>15</v>
      </c>
      <c r="BG7" s="80"/>
      <c r="BI7" s="80" t="s">
        <v>16</v>
      </c>
      <c r="BJ7" s="80"/>
      <c r="BK7" s="80" t="s">
        <v>17</v>
      </c>
      <c r="BL7" s="80"/>
      <c r="BM7" s="80" t="s">
        <v>18</v>
      </c>
      <c r="BN7" s="80"/>
      <c r="BO7" s="80" t="s">
        <v>19</v>
      </c>
      <c r="BP7" s="80"/>
      <c r="BQ7" s="80" t="s">
        <v>20</v>
      </c>
      <c r="BR7" s="80"/>
      <c r="BS7" s="80" t="s">
        <v>21</v>
      </c>
      <c r="BT7" s="80"/>
      <c r="BU7" s="80" t="s">
        <v>22</v>
      </c>
      <c r="BV7" s="80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s="5" customFormat="1" x14ac:dyDescent="0.25">
      <c r="B8" s="59"/>
      <c r="C8" s="59"/>
      <c r="D8" s="59"/>
      <c r="E8" s="59"/>
      <c r="F8" s="59"/>
      <c r="G8" s="59"/>
      <c r="H8" s="59"/>
      <c r="I8" s="59"/>
      <c r="J8" s="79"/>
      <c r="K8" s="59"/>
      <c r="L8" s="60"/>
      <c r="M8" s="59"/>
      <c r="N8" s="60"/>
      <c r="O8" s="59"/>
      <c r="P8" s="60"/>
      <c r="Q8" s="59"/>
      <c r="R8" s="60"/>
      <c r="S8" s="59"/>
      <c r="U8" s="60"/>
      <c r="V8" s="4"/>
      <c r="W8" s="60"/>
      <c r="X8" s="4"/>
      <c r="Y8" s="60"/>
      <c r="Z8" s="4"/>
      <c r="AA8" s="60"/>
      <c r="AB8" s="4"/>
      <c r="AC8" s="60"/>
      <c r="AD8" s="59"/>
      <c r="AE8" s="60"/>
      <c r="AF8" s="59"/>
      <c r="AG8" s="60"/>
      <c r="AH8" s="59"/>
      <c r="AI8" s="60"/>
      <c r="AJ8" s="59"/>
      <c r="AK8" s="60"/>
      <c r="AL8" s="59"/>
      <c r="AN8" s="60"/>
      <c r="AO8" s="59"/>
      <c r="AP8" s="60"/>
      <c r="AQ8" s="59"/>
      <c r="AR8" s="60"/>
      <c r="AS8" s="59"/>
      <c r="AT8" s="60"/>
      <c r="AU8" s="59"/>
      <c r="AV8" s="60"/>
      <c r="AW8" s="59"/>
      <c r="AX8" s="60"/>
      <c r="AY8" s="59"/>
      <c r="AZ8" s="60"/>
      <c r="BA8" s="59"/>
      <c r="BB8" s="60"/>
      <c r="BC8" s="59"/>
      <c r="BD8" s="60"/>
      <c r="BE8" s="59"/>
      <c r="BF8" s="60"/>
      <c r="BG8" s="59"/>
      <c r="BI8" s="60"/>
      <c r="BJ8" s="59"/>
      <c r="BK8" s="60"/>
      <c r="BL8" s="59"/>
      <c r="BM8" s="60"/>
      <c r="BN8" s="59"/>
      <c r="BO8" s="60"/>
      <c r="BP8" s="59"/>
      <c r="BQ8" s="60"/>
      <c r="BR8" s="59"/>
      <c r="BS8" s="60"/>
      <c r="BT8" s="59"/>
      <c r="BU8" s="60"/>
      <c r="BV8" s="59"/>
    </row>
    <row r="9" spans="1:92" s="5" customFormat="1" x14ac:dyDescent="0.25">
      <c r="A9" s="5" t="s">
        <v>23</v>
      </c>
      <c r="B9" s="79">
        <v>1216832.3333333347</v>
      </c>
      <c r="C9" s="79"/>
      <c r="D9" s="79">
        <v>978117.5</v>
      </c>
      <c r="E9" s="79"/>
      <c r="F9" s="79">
        <v>238714.83</v>
      </c>
      <c r="G9" s="79"/>
      <c r="H9" s="79">
        <v>115878.83</v>
      </c>
      <c r="I9" s="79"/>
      <c r="J9" s="79">
        <v>122836</v>
      </c>
      <c r="K9" s="79"/>
      <c r="L9" s="79">
        <v>47926.83</v>
      </c>
      <c r="M9" s="79"/>
      <c r="N9" s="79">
        <v>45455.92</v>
      </c>
      <c r="O9" s="79"/>
      <c r="P9" s="79">
        <v>53729.67</v>
      </c>
      <c r="Q9" s="79"/>
      <c r="R9" s="79">
        <v>51029.33</v>
      </c>
      <c r="S9" s="79"/>
      <c r="T9" s="5" t="s">
        <v>23</v>
      </c>
      <c r="U9" s="79">
        <v>45457.42</v>
      </c>
      <c r="V9" s="79"/>
      <c r="W9" s="79">
        <v>43530</v>
      </c>
      <c r="X9" s="79"/>
      <c r="Y9" s="79">
        <v>43248.67</v>
      </c>
      <c r="Z9" s="79"/>
      <c r="AA9" s="79">
        <v>37428.5</v>
      </c>
      <c r="AB9" s="79"/>
      <c r="AC9" s="79">
        <v>31530.42</v>
      </c>
      <c r="AD9" s="79"/>
      <c r="AE9" s="79">
        <v>28600.58</v>
      </c>
      <c r="AF9" s="79"/>
      <c r="AG9" s="79">
        <v>25994.92</v>
      </c>
      <c r="AH9" s="79"/>
      <c r="AI9" s="79">
        <v>21570.25</v>
      </c>
      <c r="AJ9" s="79"/>
      <c r="AK9" s="79">
        <v>14674.17</v>
      </c>
      <c r="AL9" s="79"/>
      <c r="AM9" s="5" t="s">
        <v>23</v>
      </c>
      <c r="AN9" s="79">
        <v>10736.67</v>
      </c>
      <c r="AO9" s="79"/>
      <c r="AP9" s="79">
        <v>5089</v>
      </c>
      <c r="AQ9" s="79"/>
      <c r="AR9" s="79">
        <v>49128.25</v>
      </c>
      <c r="AS9" s="79"/>
      <c r="AT9" s="79">
        <v>45669.58</v>
      </c>
      <c r="AU9" s="79"/>
      <c r="AV9" s="79">
        <v>56192.08</v>
      </c>
      <c r="AW9" s="79"/>
      <c r="AX9" s="79">
        <v>52968.5</v>
      </c>
      <c r="AY9" s="79"/>
      <c r="AZ9" s="79">
        <v>46299.25</v>
      </c>
      <c r="BA9" s="79"/>
      <c r="BB9" s="79">
        <v>42548.83</v>
      </c>
      <c r="BC9" s="79"/>
      <c r="BD9" s="79">
        <v>43187.58</v>
      </c>
      <c r="BE9" s="79"/>
      <c r="BF9" s="79">
        <v>36593.42</v>
      </c>
      <c r="BG9" s="79"/>
      <c r="BH9" s="5" t="s">
        <v>23</v>
      </c>
      <c r="BI9" s="79">
        <v>28873.33</v>
      </c>
      <c r="BJ9" s="79"/>
      <c r="BK9" s="79">
        <v>23841.5</v>
      </c>
      <c r="BL9" s="79"/>
      <c r="BM9" s="79">
        <v>18915.330000000002</v>
      </c>
      <c r="BN9" s="79"/>
      <c r="BO9" s="79">
        <v>13992.83</v>
      </c>
      <c r="BP9" s="79"/>
      <c r="BQ9" s="79">
        <v>7983.25</v>
      </c>
      <c r="BR9" s="79"/>
      <c r="BS9" s="79">
        <v>4346.67</v>
      </c>
      <c r="BT9" s="79"/>
      <c r="BU9" s="79">
        <v>1574.75</v>
      </c>
      <c r="BV9" s="79"/>
    </row>
    <row r="10" spans="1:92" s="5" customFormat="1" x14ac:dyDescent="0.25">
      <c r="A10" s="5" t="s">
        <v>24</v>
      </c>
      <c r="B10" s="79">
        <v>958238.58333333337</v>
      </c>
      <c r="C10" s="79"/>
      <c r="D10" s="79">
        <v>758725.66666666686</v>
      </c>
      <c r="E10" s="79"/>
      <c r="F10" s="79">
        <v>199512.92</v>
      </c>
      <c r="G10" s="79"/>
      <c r="H10" s="79">
        <v>97522.08</v>
      </c>
      <c r="I10" s="79"/>
      <c r="J10" s="79">
        <v>101990.83</v>
      </c>
      <c r="K10" s="79"/>
      <c r="L10" s="79">
        <v>38006.67</v>
      </c>
      <c r="M10" s="79"/>
      <c r="N10" s="79">
        <v>32822.75</v>
      </c>
      <c r="O10" s="79"/>
      <c r="P10" s="79">
        <v>38735</v>
      </c>
      <c r="Q10" s="79"/>
      <c r="R10" s="79">
        <v>38572.25</v>
      </c>
      <c r="S10" s="79"/>
      <c r="T10" s="5" t="s">
        <v>24</v>
      </c>
      <c r="U10" s="79">
        <v>35251.08</v>
      </c>
      <c r="V10" s="79"/>
      <c r="W10" s="79">
        <v>33193.33</v>
      </c>
      <c r="X10" s="79"/>
      <c r="Y10" s="79">
        <v>33062.58</v>
      </c>
      <c r="Z10" s="79"/>
      <c r="AA10" s="79">
        <v>27505.33</v>
      </c>
      <c r="AB10" s="79"/>
      <c r="AC10" s="79">
        <v>24028.42</v>
      </c>
      <c r="AD10" s="79"/>
      <c r="AE10" s="79">
        <v>23392.58</v>
      </c>
      <c r="AF10" s="79"/>
      <c r="AG10" s="79">
        <v>22287</v>
      </c>
      <c r="AH10" s="79"/>
      <c r="AI10" s="79">
        <v>19843.919999999998</v>
      </c>
      <c r="AJ10" s="79"/>
      <c r="AK10" s="79">
        <v>13998.75</v>
      </c>
      <c r="AL10" s="79"/>
      <c r="AM10" s="5" t="s">
        <v>24</v>
      </c>
      <c r="AN10" s="79">
        <v>9337.75</v>
      </c>
      <c r="AO10" s="79"/>
      <c r="AP10" s="79">
        <v>4271.08</v>
      </c>
      <c r="AQ10" s="79"/>
      <c r="AR10" s="79">
        <v>39810.5</v>
      </c>
      <c r="AS10" s="79"/>
      <c r="AT10" s="79">
        <v>33491.58</v>
      </c>
      <c r="AU10" s="79"/>
      <c r="AV10" s="79">
        <v>39014.58</v>
      </c>
      <c r="AW10" s="79"/>
      <c r="AX10" s="79">
        <v>38935.33</v>
      </c>
      <c r="AY10" s="79"/>
      <c r="AZ10" s="79">
        <v>35812.67</v>
      </c>
      <c r="BA10" s="79"/>
      <c r="BB10" s="79">
        <v>33466.58</v>
      </c>
      <c r="BC10" s="79"/>
      <c r="BD10" s="79">
        <v>33582.42</v>
      </c>
      <c r="BE10" s="79"/>
      <c r="BF10" s="79">
        <v>26279.5</v>
      </c>
      <c r="BG10" s="79"/>
      <c r="BH10" s="5" t="s">
        <v>24</v>
      </c>
      <c r="BI10" s="79">
        <v>21726.58</v>
      </c>
      <c r="BJ10" s="79"/>
      <c r="BK10" s="79">
        <v>19302.419999999998</v>
      </c>
      <c r="BL10" s="79"/>
      <c r="BM10" s="79">
        <v>16319.25</v>
      </c>
      <c r="BN10" s="79"/>
      <c r="BO10" s="79">
        <v>13206</v>
      </c>
      <c r="BP10" s="79"/>
      <c r="BQ10" s="79">
        <v>8049.42</v>
      </c>
      <c r="BR10" s="79"/>
      <c r="BS10" s="79">
        <v>4090.58</v>
      </c>
      <c r="BT10" s="79"/>
      <c r="BU10" s="79">
        <v>1329.75</v>
      </c>
      <c r="BV10" s="79"/>
    </row>
    <row r="11" spans="1:92" s="5" customFormat="1" x14ac:dyDescent="0.25">
      <c r="A11" s="5" t="s">
        <v>25</v>
      </c>
      <c r="B11" s="79">
        <v>352411</v>
      </c>
      <c r="C11" s="79"/>
      <c r="D11" s="79">
        <v>269008.9166666664</v>
      </c>
      <c r="E11" s="79"/>
      <c r="F11" s="79">
        <v>83402.080000000002</v>
      </c>
      <c r="G11" s="79"/>
      <c r="H11" s="79">
        <v>40660.42</v>
      </c>
      <c r="I11" s="79"/>
      <c r="J11" s="79">
        <v>42741.67</v>
      </c>
      <c r="K11" s="79"/>
      <c r="L11" s="79">
        <v>15505.75</v>
      </c>
      <c r="M11" s="79"/>
      <c r="N11" s="79">
        <v>13160.5</v>
      </c>
      <c r="O11" s="79"/>
      <c r="P11" s="79">
        <v>15267.67</v>
      </c>
      <c r="Q11" s="79"/>
      <c r="R11" s="79">
        <v>14637</v>
      </c>
      <c r="S11" s="79"/>
      <c r="T11" s="5" t="s">
        <v>25</v>
      </c>
      <c r="U11" s="79">
        <v>12459.5</v>
      </c>
      <c r="V11" s="79"/>
      <c r="W11" s="79">
        <v>10929.75</v>
      </c>
      <c r="X11" s="79"/>
      <c r="Y11" s="79">
        <v>10107.75</v>
      </c>
      <c r="Z11" s="79"/>
      <c r="AA11" s="79">
        <v>9044.33</v>
      </c>
      <c r="AB11" s="79"/>
      <c r="AC11" s="79">
        <v>8270.25</v>
      </c>
      <c r="AD11" s="79"/>
      <c r="AE11" s="79">
        <v>7785.58</v>
      </c>
      <c r="AF11" s="79"/>
      <c r="AG11" s="79">
        <v>6815.08</v>
      </c>
      <c r="AH11" s="79"/>
      <c r="AI11" s="79">
        <v>5571</v>
      </c>
      <c r="AJ11" s="79"/>
      <c r="AK11" s="79">
        <v>4099</v>
      </c>
      <c r="AL11" s="79"/>
      <c r="AM11" s="5" t="s">
        <v>25</v>
      </c>
      <c r="AN11" s="79">
        <v>2793.25</v>
      </c>
      <c r="AO11" s="79"/>
      <c r="AP11" s="79">
        <v>1226.08</v>
      </c>
      <c r="AQ11" s="79"/>
      <c r="AR11" s="79">
        <v>15820.42</v>
      </c>
      <c r="AS11" s="79"/>
      <c r="AT11" s="79">
        <v>13379.5</v>
      </c>
      <c r="AU11" s="79"/>
      <c r="AV11" s="79">
        <v>15520.25</v>
      </c>
      <c r="AW11" s="79"/>
      <c r="AX11" s="79">
        <v>15224.25</v>
      </c>
      <c r="AY11" s="79"/>
      <c r="AZ11" s="79">
        <v>13463.08</v>
      </c>
      <c r="BA11" s="79"/>
      <c r="BB11" s="79">
        <v>11589.08</v>
      </c>
      <c r="BC11" s="79"/>
      <c r="BD11" s="79">
        <v>10572</v>
      </c>
      <c r="BE11" s="79"/>
      <c r="BF11" s="79">
        <v>8753.67</v>
      </c>
      <c r="BG11" s="79"/>
      <c r="BH11" s="5" t="s">
        <v>25</v>
      </c>
      <c r="BI11" s="79">
        <v>7612.75</v>
      </c>
      <c r="BJ11" s="79"/>
      <c r="BK11" s="79">
        <v>6633</v>
      </c>
      <c r="BL11" s="79"/>
      <c r="BM11" s="79">
        <v>5149.5</v>
      </c>
      <c r="BN11" s="79"/>
      <c r="BO11" s="79">
        <v>3797.42</v>
      </c>
      <c r="BP11" s="79"/>
      <c r="BQ11" s="79">
        <v>2280.08</v>
      </c>
      <c r="BR11" s="79"/>
      <c r="BS11" s="79">
        <v>1143.75</v>
      </c>
      <c r="BT11" s="79"/>
      <c r="BU11" s="79">
        <v>397.67</v>
      </c>
      <c r="BV11" s="79"/>
    </row>
    <row r="12" spans="1:92" s="5" customFormat="1" x14ac:dyDescent="0.25">
      <c r="A12" s="5" t="s">
        <v>26</v>
      </c>
      <c r="B12" s="79">
        <v>35979.333333333336</v>
      </c>
      <c r="C12" s="79"/>
      <c r="D12" s="79">
        <v>27576.66666666669</v>
      </c>
      <c r="E12" s="79"/>
      <c r="F12" s="79">
        <v>8402.67</v>
      </c>
      <c r="G12" s="79"/>
      <c r="H12" s="79">
        <v>4122.08</v>
      </c>
      <c r="I12" s="79"/>
      <c r="J12" s="79">
        <v>4280.58</v>
      </c>
      <c r="K12" s="79"/>
      <c r="L12" s="79">
        <v>1694</v>
      </c>
      <c r="M12" s="79"/>
      <c r="N12" s="79">
        <v>1295.5</v>
      </c>
      <c r="O12" s="79"/>
      <c r="P12" s="79">
        <v>1378.75</v>
      </c>
      <c r="Q12" s="79"/>
      <c r="R12" s="79">
        <v>1317.08</v>
      </c>
      <c r="S12" s="79"/>
      <c r="T12" s="5" t="s">
        <v>26</v>
      </c>
      <c r="U12" s="79">
        <v>1232.83</v>
      </c>
      <c r="V12" s="79"/>
      <c r="W12" s="79">
        <v>1095.33</v>
      </c>
      <c r="X12" s="79"/>
      <c r="Y12" s="79">
        <v>1046</v>
      </c>
      <c r="Z12" s="79"/>
      <c r="AA12" s="79">
        <v>889.25</v>
      </c>
      <c r="AB12" s="79"/>
      <c r="AC12" s="79">
        <v>778.75</v>
      </c>
      <c r="AD12" s="79"/>
      <c r="AE12" s="79">
        <v>785.42</v>
      </c>
      <c r="AF12" s="79"/>
      <c r="AG12" s="79">
        <v>757.58</v>
      </c>
      <c r="AH12" s="79"/>
      <c r="AI12" s="79">
        <v>657</v>
      </c>
      <c r="AJ12" s="79"/>
      <c r="AK12" s="79">
        <v>460.25</v>
      </c>
      <c r="AL12" s="79"/>
      <c r="AM12" s="5" t="s">
        <v>26</v>
      </c>
      <c r="AN12" s="79">
        <v>286.75</v>
      </c>
      <c r="AO12" s="79"/>
      <c r="AP12" s="79">
        <v>118.67</v>
      </c>
      <c r="AQ12" s="79"/>
      <c r="AR12" s="79">
        <v>1852.83</v>
      </c>
      <c r="AS12" s="79"/>
      <c r="AT12" s="79">
        <v>1386.5</v>
      </c>
      <c r="AU12" s="79"/>
      <c r="AV12" s="79">
        <v>1465.83</v>
      </c>
      <c r="AW12" s="79"/>
      <c r="AX12" s="79">
        <v>1372.58</v>
      </c>
      <c r="AY12" s="79"/>
      <c r="AZ12" s="79">
        <v>1344.58</v>
      </c>
      <c r="BA12" s="79"/>
      <c r="BB12" s="79">
        <v>1226.58</v>
      </c>
      <c r="BC12" s="79"/>
      <c r="BD12" s="79">
        <v>1116.33</v>
      </c>
      <c r="BE12" s="79"/>
      <c r="BF12" s="79">
        <v>871.25</v>
      </c>
      <c r="BG12" s="79"/>
      <c r="BH12" s="5" t="s">
        <v>26</v>
      </c>
      <c r="BI12" s="79">
        <v>767.58</v>
      </c>
      <c r="BJ12" s="79"/>
      <c r="BK12" s="79">
        <v>697</v>
      </c>
      <c r="BL12" s="79"/>
      <c r="BM12" s="79">
        <v>634.41999999999996</v>
      </c>
      <c r="BN12" s="79"/>
      <c r="BO12" s="79">
        <v>515.83000000000004</v>
      </c>
      <c r="BP12" s="79"/>
      <c r="BQ12" s="79">
        <v>336.17</v>
      </c>
      <c r="BR12" s="79"/>
      <c r="BS12" s="79">
        <v>150.08000000000001</v>
      </c>
      <c r="BT12" s="79"/>
      <c r="BU12" s="79">
        <v>45.92</v>
      </c>
      <c r="BV12" s="79"/>
    </row>
    <row r="13" spans="1:92" s="5" customFormat="1" x14ac:dyDescent="0.25">
      <c r="A13" s="5" t="s">
        <v>27</v>
      </c>
      <c r="B13" s="79">
        <v>128809.91666666661</v>
      </c>
      <c r="C13" s="79"/>
      <c r="D13" s="79">
        <v>97602.083333333241</v>
      </c>
      <c r="E13" s="79"/>
      <c r="F13" s="79">
        <v>31207.83</v>
      </c>
      <c r="G13" s="79"/>
      <c r="H13" s="79">
        <v>15257.58</v>
      </c>
      <c r="I13" s="79"/>
      <c r="J13" s="79">
        <v>15950.25</v>
      </c>
      <c r="K13" s="79"/>
      <c r="L13" s="79">
        <v>5401.42</v>
      </c>
      <c r="M13" s="79"/>
      <c r="N13" s="79">
        <v>4821.08</v>
      </c>
      <c r="O13" s="79"/>
      <c r="P13" s="79">
        <v>5723.17</v>
      </c>
      <c r="Q13" s="79"/>
      <c r="R13" s="79">
        <v>5465.42</v>
      </c>
      <c r="S13" s="79"/>
      <c r="T13" s="5" t="s">
        <v>27</v>
      </c>
      <c r="U13" s="79">
        <v>4653.5</v>
      </c>
      <c r="V13" s="79"/>
      <c r="W13" s="79">
        <v>4167</v>
      </c>
      <c r="X13" s="79"/>
      <c r="Y13" s="79">
        <v>3731.25</v>
      </c>
      <c r="Z13" s="79"/>
      <c r="AA13" s="79">
        <v>3117.83</v>
      </c>
      <c r="AB13" s="79"/>
      <c r="AC13" s="79">
        <v>2723.83</v>
      </c>
      <c r="AD13" s="79"/>
      <c r="AE13" s="79">
        <v>2524.75</v>
      </c>
      <c r="AF13" s="79"/>
      <c r="AG13" s="79">
        <v>2144.83</v>
      </c>
      <c r="AH13" s="79"/>
      <c r="AI13" s="79">
        <v>1740.58</v>
      </c>
      <c r="AJ13" s="79"/>
      <c r="AK13" s="79">
        <v>1219.33</v>
      </c>
      <c r="AL13" s="79"/>
      <c r="AM13" s="5" t="s">
        <v>27</v>
      </c>
      <c r="AN13" s="79">
        <v>812.08</v>
      </c>
      <c r="AO13" s="79"/>
      <c r="AP13" s="79">
        <v>341.33</v>
      </c>
      <c r="AQ13" s="79"/>
      <c r="AR13" s="79">
        <v>5944.67</v>
      </c>
      <c r="AS13" s="79"/>
      <c r="AT13" s="79">
        <v>4866.08</v>
      </c>
      <c r="AU13" s="79"/>
      <c r="AV13" s="79">
        <v>5961.83</v>
      </c>
      <c r="AW13" s="79"/>
      <c r="AX13" s="79">
        <v>5737.58</v>
      </c>
      <c r="AY13" s="79"/>
      <c r="AZ13" s="79">
        <v>5276.33</v>
      </c>
      <c r="BA13" s="79"/>
      <c r="BB13" s="79">
        <v>4501.75</v>
      </c>
      <c r="BC13" s="79"/>
      <c r="BD13" s="79">
        <v>4103.83</v>
      </c>
      <c r="BE13" s="79"/>
      <c r="BF13" s="79">
        <v>3324.17</v>
      </c>
      <c r="BG13" s="79"/>
      <c r="BH13" s="5" t="s">
        <v>27</v>
      </c>
      <c r="BI13" s="79">
        <v>2802.92</v>
      </c>
      <c r="BJ13" s="79"/>
      <c r="BK13" s="79">
        <v>2280.17</v>
      </c>
      <c r="BL13" s="79"/>
      <c r="BM13" s="79">
        <v>1737.75</v>
      </c>
      <c r="BN13" s="79"/>
      <c r="BO13" s="79">
        <v>1298.67</v>
      </c>
      <c r="BP13" s="79"/>
      <c r="BQ13" s="79">
        <v>700.5</v>
      </c>
      <c r="BR13" s="79"/>
      <c r="BS13" s="79">
        <v>354.17</v>
      </c>
      <c r="BT13" s="79"/>
      <c r="BU13" s="79">
        <v>124.25</v>
      </c>
      <c r="BV13" s="79"/>
    </row>
    <row r="14" spans="1:92" s="5" customFormat="1" x14ac:dyDescent="0.25">
      <c r="A14" s="5" t="s">
        <v>28</v>
      </c>
      <c r="B14" s="79">
        <v>33083.833333333343</v>
      </c>
      <c r="C14" s="79"/>
      <c r="D14" s="79">
        <v>24906.75</v>
      </c>
      <c r="E14" s="79"/>
      <c r="F14" s="79">
        <v>8177.08</v>
      </c>
      <c r="G14" s="79"/>
      <c r="H14" s="79">
        <v>4074.25</v>
      </c>
      <c r="I14" s="79"/>
      <c r="J14" s="79">
        <v>4102.83</v>
      </c>
      <c r="K14" s="79"/>
      <c r="L14" s="79">
        <v>1470.83</v>
      </c>
      <c r="M14" s="79"/>
      <c r="N14" s="79">
        <v>1212.92</v>
      </c>
      <c r="O14" s="79"/>
      <c r="P14" s="79">
        <v>1411.83</v>
      </c>
      <c r="Q14" s="79"/>
      <c r="R14" s="79">
        <v>1387.58</v>
      </c>
      <c r="S14" s="79"/>
      <c r="T14" s="5" t="s">
        <v>28</v>
      </c>
      <c r="U14" s="79">
        <v>1165.5</v>
      </c>
      <c r="V14" s="79"/>
      <c r="W14" s="79">
        <v>1025.08</v>
      </c>
      <c r="X14" s="79"/>
      <c r="Y14" s="79">
        <v>908.33</v>
      </c>
      <c r="Z14" s="79"/>
      <c r="AA14" s="79">
        <v>702.33</v>
      </c>
      <c r="AB14" s="79"/>
      <c r="AC14" s="79">
        <v>633.5</v>
      </c>
      <c r="AD14" s="79"/>
      <c r="AE14" s="79">
        <v>697.5</v>
      </c>
      <c r="AF14" s="79"/>
      <c r="AG14" s="79">
        <v>558.75</v>
      </c>
      <c r="AH14" s="79"/>
      <c r="AI14" s="79">
        <v>508.17</v>
      </c>
      <c r="AJ14" s="79"/>
      <c r="AK14" s="79">
        <v>358.83</v>
      </c>
      <c r="AL14" s="79"/>
      <c r="AM14" s="5" t="s">
        <v>28</v>
      </c>
      <c r="AN14" s="79">
        <v>255.5</v>
      </c>
      <c r="AO14" s="79"/>
      <c r="AP14" s="79">
        <v>109.75</v>
      </c>
      <c r="AQ14" s="79"/>
      <c r="AR14" s="79">
        <v>1589.83</v>
      </c>
      <c r="AS14" s="79"/>
      <c r="AT14" s="79">
        <v>1276.75</v>
      </c>
      <c r="AU14" s="79"/>
      <c r="AV14" s="79">
        <v>1505.58</v>
      </c>
      <c r="AW14" s="79"/>
      <c r="AX14" s="79">
        <v>1432.08</v>
      </c>
      <c r="AY14" s="79"/>
      <c r="AZ14" s="79">
        <v>1292</v>
      </c>
      <c r="BA14" s="79"/>
      <c r="BB14" s="79">
        <v>1126.58</v>
      </c>
      <c r="BC14" s="79"/>
      <c r="BD14" s="79">
        <v>1032.67</v>
      </c>
      <c r="BE14" s="79"/>
      <c r="BF14" s="79">
        <v>803.08</v>
      </c>
      <c r="BG14" s="79"/>
      <c r="BH14" s="5" t="s">
        <v>28</v>
      </c>
      <c r="BI14" s="79">
        <v>625.08000000000004</v>
      </c>
      <c r="BJ14" s="79"/>
      <c r="BK14" s="79">
        <v>562.75</v>
      </c>
      <c r="BL14" s="79"/>
      <c r="BM14" s="79">
        <v>429.33</v>
      </c>
      <c r="BN14" s="79"/>
      <c r="BO14" s="79">
        <v>396.92</v>
      </c>
      <c r="BP14" s="79"/>
      <c r="BQ14" s="79">
        <v>255.83</v>
      </c>
      <c r="BR14" s="79"/>
      <c r="BS14" s="79">
        <v>131.16999999999999</v>
      </c>
      <c r="BT14" s="79"/>
      <c r="BU14" s="79">
        <v>40.67</v>
      </c>
      <c r="BV14" s="79"/>
    </row>
    <row r="15" spans="1:92" s="5" customFormat="1" x14ac:dyDescent="0.25">
      <c r="A15" s="5" t="s">
        <v>29</v>
      </c>
      <c r="B15" s="79">
        <v>37382.583333333328</v>
      </c>
      <c r="C15" s="79"/>
      <c r="D15" s="79">
        <v>28719.5</v>
      </c>
      <c r="E15" s="79"/>
      <c r="F15" s="79">
        <v>8663.08</v>
      </c>
      <c r="G15" s="79"/>
      <c r="H15" s="79">
        <v>4272.67</v>
      </c>
      <c r="I15" s="79"/>
      <c r="J15" s="79">
        <v>4390.42</v>
      </c>
      <c r="K15" s="79"/>
      <c r="L15" s="79">
        <v>1546.75</v>
      </c>
      <c r="M15" s="79"/>
      <c r="N15" s="79">
        <v>1375.5</v>
      </c>
      <c r="O15" s="79"/>
      <c r="P15" s="79">
        <v>1687.25</v>
      </c>
      <c r="Q15" s="79"/>
      <c r="R15" s="79">
        <v>1581.33</v>
      </c>
      <c r="S15" s="79"/>
      <c r="T15" s="5" t="s">
        <v>29</v>
      </c>
      <c r="U15" s="79">
        <v>1385.5</v>
      </c>
      <c r="V15" s="79"/>
      <c r="W15" s="79">
        <v>1236.33</v>
      </c>
      <c r="X15" s="79"/>
      <c r="Y15" s="79">
        <v>1199.08</v>
      </c>
      <c r="Z15" s="79"/>
      <c r="AA15" s="79">
        <v>941.67</v>
      </c>
      <c r="AB15" s="79"/>
      <c r="AC15" s="79">
        <v>770.67</v>
      </c>
      <c r="AD15" s="79"/>
      <c r="AE15" s="79">
        <v>701.83</v>
      </c>
      <c r="AF15" s="79"/>
      <c r="AG15" s="79">
        <v>627.75</v>
      </c>
      <c r="AH15" s="79"/>
      <c r="AI15" s="79">
        <v>516</v>
      </c>
      <c r="AJ15" s="79"/>
      <c r="AK15" s="79">
        <v>358.58</v>
      </c>
      <c r="AL15" s="79"/>
      <c r="AM15" s="5" t="s">
        <v>29</v>
      </c>
      <c r="AN15" s="79">
        <v>217.08</v>
      </c>
      <c r="AO15" s="79"/>
      <c r="AP15" s="79">
        <v>95</v>
      </c>
      <c r="AQ15" s="79"/>
      <c r="AR15" s="79">
        <v>1655.67</v>
      </c>
      <c r="AS15" s="79"/>
      <c r="AT15" s="79">
        <v>1375.42</v>
      </c>
      <c r="AU15" s="79"/>
      <c r="AV15" s="79">
        <v>1817.33</v>
      </c>
      <c r="AW15" s="79"/>
      <c r="AX15" s="79">
        <v>1649.67</v>
      </c>
      <c r="AY15" s="79"/>
      <c r="AZ15" s="79">
        <v>1556.5</v>
      </c>
      <c r="BA15" s="79"/>
      <c r="BB15" s="79">
        <v>1440.75</v>
      </c>
      <c r="BC15" s="79"/>
      <c r="BD15" s="79">
        <v>1300.75</v>
      </c>
      <c r="BE15" s="79"/>
      <c r="BF15" s="79">
        <v>985.58</v>
      </c>
      <c r="BG15" s="79"/>
      <c r="BH15" s="5" t="s">
        <v>29</v>
      </c>
      <c r="BI15" s="79">
        <v>733</v>
      </c>
      <c r="BJ15" s="79"/>
      <c r="BK15" s="79">
        <v>652</v>
      </c>
      <c r="BL15" s="79"/>
      <c r="BM15" s="79">
        <v>550.91999999999996</v>
      </c>
      <c r="BN15" s="79"/>
      <c r="BO15" s="79">
        <v>358.08</v>
      </c>
      <c r="BP15" s="79"/>
      <c r="BQ15" s="79">
        <v>257.83</v>
      </c>
      <c r="BR15" s="79"/>
      <c r="BS15" s="79">
        <v>117.75</v>
      </c>
      <c r="BT15" s="79"/>
      <c r="BU15" s="79">
        <v>27.92</v>
      </c>
      <c r="BV15" s="79"/>
    </row>
    <row r="16" spans="1:92" s="5" customFormat="1" x14ac:dyDescent="0.25">
      <c r="A16" s="5" t="s">
        <v>30</v>
      </c>
      <c r="B16" s="79">
        <v>39327.5</v>
      </c>
      <c r="C16" s="79"/>
      <c r="D16" s="79">
        <v>30063.25</v>
      </c>
      <c r="E16" s="79"/>
      <c r="F16" s="79">
        <v>9264.25</v>
      </c>
      <c r="G16" s="79"/>
      <c r="H16" s="79">
        <v>4452.08</v>
      </c>
      <c r="I16" s="79"/>
      <c r="J16" s="79">
        <v>4812.17</v>
      </c>
      <c r="K16" s="79"/>
      <c r="L16" s="79">
        <v>1587.83</v>
      </c>
      <c r="M16" s="79"/>
      <c r="N16" s="79">
        <v>1219.33</v>
      </c>
      <c r="O16" s="79"/>
      <c r="P16" s="79">
        <v>1529</v>
      </c>
      <c r="Q16" s="79"/>
      <c r="R16" s="79">
        <v>1577.17</v>
      </c>
      <c r="S16" s="79"/>
      <c r="T16" s="5" t="s">
        <v>30</v>
      </c>
      <c r="U16" s="79">
        <v>1362.17</v>
      </c>
      <c r="V16" s="79"/>
      <c r="W16" s="79">
        <v>1293.83</v>
      </c>
      <c r="X16" s="79"/>
      <c r="Y16" s="79">
        <v>1083.25</v>
      </c>
      <c r="Z16" s="79"/>
      <c r="AA16" s="79">
        <v>934.92</v>
      </c>
      <c r="AB16" s="79"/>
      <c r="AC16" s="79">
        <v>927</v>
      </c>
      <c r="AD16" s="79"/>
      <c r="AE16" s="79">
        <v>966.42</v>
      </c>
      <c r="AF16" s="79"/>
      <c r="AG16" s="79">
        <v>911.17</v>
      </c>
      <c r="AH16" s="79"/>
      <c r="AI16" s="79">
        <v>779.08</v>
      </c>
      <c r="AJ16" s="79"/>
      <c r="AK16" s="79">
        <v>571.33000000000004</v>
      </c>
      <c r="AL16" s="79"/>
      <c r="AM16" s="5" t="s">
        <v>30</v>
      </c>
      <c r="AN16" s="79">
        <v>387.92</v>
      </c>
      <c r="AO16" s="79"/>
      <c r="AP16" s="79">
        <v>151.25</v>
      </c>
      <c r="AQ16" s="79"/>
      <c r="AR16" s="79">
        <v>1736.17</v>
      </c>
      <c r="AS16" s="79"/>
      <c r="AT16" s="79">
        <v>1291.92</v>
      </c>
      <c r="AU16" s="79"/>
      <c r="AV16" s="79">
        <v>1573.42</v>
      </c>
      <c r="AW16" s="79"/>
      <c r="AX16" s="79">
        <v>1595</v>
      </c>
      <c r="AY16" s="79"/>
      <c r="AZ16" s="79">
        <v>1596.5</v>
      </c>
      <c r="BA16" s="79"/>
      <c r="BB16" s="79">
        <v>1387.67</v>
      </c>
      <c r="BC16" s="79"/>
      <c r="BD16" s="79">
        <v>1244.08</v>
      </c>
      <c r="BE16" s="79"/>
      <c r="BF16" s="79">
        <v>1025.25</v>
      </c>
      <c r="BG16" s="79"/>
      <c r="BH16" s="5" t="s">
        <v>30</v>
      </c>
      <c r="BI16" s="79">
        <v>827.5</v>
      </c>
      <c r="BJ16" s="79"/>
      <c r="BK16" s="79">
        <v>771.83</v>
      </c>
      <c r="BL16" s="79"/>
      <c r="BM16" s="79">
        <v>632.83000000000004</v>
      </c>
      <c r="BN16" s="79"/>
      <c r="BO16" s="79">
        <v>566.25</v>
      </c>
      <c r="BP16" s="79"/>
      <c r="BQ16" s="79">
        <v>325.25</v>
      </c>
      <c r="BR16" s="79"/>
      <c r="BS16" s="79">
        <v>141.33000000000001</v>
      </c>
      <c r="BT16" s="79"/>
      <c r="BU16" s="79">
        <v>66.58</v>
      </c>
      <c r="BV16" s="79"/>
    </row>
    <row r="17" spans="1:74" x14ac:dyDescent="0.25">
      <c r="A17" s="5" t="s">
        <v>31</v>
      </c>
      <c r="B17" s="79">
        <v>97800</v>
      </c>
      <c r="C17" s="79"/>
      <c r="D17" s="79">
        <v>76892.416666666657</v>
      </c>
      <c r="E17" s="79"/>
      <c r="F17" s="79">
        <v>20907.580000000002</v>
      </c>
      <c r="G17" s="79"/>
      <c r="H17" s="79">
        <v>10190.08</v>
      </c>
      <c r="I17" s="79"/>
      <c r="J17" s="79">
        <v>10717.5</v>
      </c>
      <c r="K17" s="79"/>
      <c r="L17" s="79">
        <v>3989.67</v>
      </c>
      <c r="M17" s="79"/>
      <c r="N17" s="79">
        <v>3940.42</v>
      </c>
      <c r="O17" s="79"/>
      <c r="P17" s="79">
        <v>4665.83</v>
      </c>
      <c r="Q17" s="79"/>
      <c r="R17" s="79">
        <v>4311.17</v>
      </c>
      <c r="S17" s="79"/>
      <c r="T17" s="5" t="s">
        <v>31</v>
      </c>
      <c r="U17" s="79">
        <v>3563.08</v>
      </c>
      <c r="V17" s="79"/>
      <c r="W17" s="79">
        <v>3312.17</v>
      </c>
      <c r="X17" s="79"/>
      <c r="Y17" s="79">
        <v>3289.58</v>
      </c>
      <c r="Z17" s="79"/>
      <c r="AA17" s="79">
        <v>2755.25</v>
      </c>
      <c r="AB17" s="79"/>
      <c r="AC17" s="79">
        <v>2346.92</v>
      </c>
      <c r="AD17" s="79"/>
      <c r="AE17" s="79">
        <v>1909.08</v>
      </c>
      <c r="AF17" s="79"/>
      <c r="AG17" s="79">
        <v>1625.75</v>
      </c>
      <c r="AH17" s="79"/>
      <c r="AI17" s="79">
        <v>1232</v>
      </c>
      <c r="AJ17" s="79"/>
      <c r="AK17" s="79">
        <v>938.08</v>
      </c>
      <c r="AL17" s="79"/>
      <c r="AM17" s="5" t="s">
        <v>31</v>
      </c>
      <c r="AN17" s="79">
        <v>615.41999999999996</v>
      </c>
      <c r="AO17" s="79"/>
      <c r="AP17" s="79">
        <v>286</v>
      </c>
      <c r="AQ17" s="79"/>
      <c r="AR17" s="79">
        <v>4071.58</v>
      </c>
      <c r="AS17" s="79"/>
      <c r="AT17" s="79">
        <v>4017.75</v>
      </c>
      <c r="AU17" s="79"/>
      <c r="AV17" s="79">
        <v>4984.5</v>
      </c>
      <c r="AW17" s="79"/>
      <c r="AX17" s="79">
        <v>4671.33</v>
      </c>
      <c r="AY17" s="79"/>
      <c r="AZ17" s="79">
        <v>3828.5</v>
      </c>
      <c r="BA17" s="79"/>
      <c r="BB17" s="79">
        <v>3427.25</v>
      </c>
      <c r="BC17" s="79"/>
      <c r="BD17" s="79">
        <v>3427.42</v>
      </c>
      <c r="BE17" s="79"/>
      <c r="BF17" s="79">
        <v>2909.17</v>
      </c>
      <c r="BG17" s="79"/>
      <c r="BH17" s="5" t="s">
        <v>31</v>
      </c>
      <c r="BI17" s="79">
        <v>2162.42</v>
      </c>
      <c r="BJ17" s="79"/>
      <c r="BK17" s="79">
        <v>1651.33</v>
      </c>
      <c r="BL17" s="79"/>
      <c r="BM17" s="79">
        <v>1284.92</v>
      </c>
      <c r="BN17" s="79"/>
      <c r="BO17" s="79">
        <v>873.5</v>
      </c>
      <c r="BP17" s="79"/>
      <c r="BQ17" s="79">
        <v>467.25</v>
      </c>
      <c r="BR17" s="79"/>
      <c r="BS17" s="79">
        <v>272.92</v>
      </c>
      <c r="BT17" s="79"/>
      <c r="BU17" s="79">
        <v>62.17</v>
      </c>
      <c r="BV17" s="79"/>
    </row>
    <row r="18" spans="1:74" x14ac:dyDescent="0.25">
      <c r="A18" s="5" t="s">
        <v>32</v>
      </c>
      <c r="B18" s="79">
        <v>237166.16666666672</v>
      </c>
      <c r="C18" s="79"/>
      <c r="D18" s="79">
        <v>179532.58333333343</v>
      </c>
      <c r="E18" s="79"/>
      <c r="F18" s="79">
        <v>57633.58</v>
      </c>
      <c r="G18" s="79"/>
      <c r="H18" s="79">
        <v>28107.33</v>
      </c>
      <c r="I18" s="79"/>
      <c r="J18" s="79">
        <v>29526.25</v>
      </c>
      <c r="K18" s="79"/>
      <c r="L18" s="79">
        <v>9978.75</v>
      </c>
      <c r="M18" s="79"/>
      <c r="N18" s="79">
        <v>9127.42</v>
      </c>
      <c r="O18" s="79"/>
      <c r="P18" s="79">
        <v>10645.67</v>
      </c>
      <c r="Q18" s="79"/>
      <c r="R18" s="79">
        <v>10036.08</v>
      </c>
      <c r="S18" s="79"/>
      <c r="T18" s="5" t="s">
        <v>32</v>
      </c>
      <c r="U18" s="79">
        <v>8545.5</v>
      </c>
      <c r="V18" s="79"/>
      <c r="W18" s="79">
        <v>7587</v>
      </c>
      <c r="X18" s="79"/>
      <c r="Y18" s="79">
        <v>7373.92</v>
      </c>
      <c r="Z18" s="79"/>
      <c r="AA18" s="79">
        <v>5751.25</v>
      </c>
      <c r="AB18" s="79"/>
      <c r="AC18" s="79">
        <v>4857.67</v>
      </c>
      <c r="AD18" s="79"/>
      <c r="AE18" s="79">
        <v>4331.42</v>
      </c>
      <c r="AF18" s="79"/>
      <c r="AG18" s="79">
        <v>4265.5</v>
      </c>
      <c r="AH18" s="79"/>
      <c r="AI18" s="79">
        <v>3613.83</v>
      </c>
      <c r="AJ18" s="79"/>
      <c r="AK18" s="79">
        <v>2612.5</v>
      </c>
      <c r="AL18" s="79"/>
      <c r="AM18" s="5" t="s">
        <v>32</v>
      </c>
      <c r="AN18" s="79">
        <v>1618.58</v>
      </c>
      <c r="AO18" s="79"/>
      <c r="AP18" s="79">
        <v>635.5</v>
      </c>
      <c r="AQ18" s="79"/>
      <c r="AR18" s="79">
        <v>10482.33</v>
      </c>
      <c r="AS18" s="79"/>
      <c r="AT18" s="79">
        <v>9019</v>
      </c>
      <c r="AU18" s="79"/>
      <c r="AV18" s="79">
        <v>10657.92</v>
      </c>
      <c r="AW18" s="79"/>
      <c r="AX18" s="79">
        <v>10468.5</v>
      </c>
      <c r="AY18" s="79"/>
      <c r="AZ18" s="79">
        <v>9126.75</v>
      </c>
      <c r="BA18" s="79"/>
      <c r="BB18" s="79">
        <v>8211.33</v>
      </c>
      <c r="BC18" s="79"/>
      <c r="BD18" s="79">
        <v>7738.83</v>
      </c>
      <c r="BE18" s="79"/>
      <c r="BF18" s="79">
        <v>6020.75</v>
      </c>
      <c r="BG18" s="79"/>
      <c r="BH18" s="5" t="s">
        <v>32</v>
      </c>
      <c r="BI18" s="79">
        <v>4663.08</v>
      </c>
      <c r="BJ18" s="79"/>
      <c r="BK18" s="79">
        <v>3972.25</v>
      </c>
      <c r="BL18" s="79"/>
      <c r="BM18" s="79">
        <v>3266.33</v>
      </c>
      <c r="BN18" s="79"/>
      <c r="BO18" s="79">
        <v>2502.75</v>
      </c>
      <c r="BP18" s="79"/>
      <c r="BQ18" s="79">
        <v>1460.25</v>
      </c>
      <c r="BR18" s="79"/>
      <c r="BS18" s="79">
        <v>709.17</v>
      </c>
      <c r="BT18" s="79"/>
      <c r="BU18" s="79">
        <v>252.75</v>
      </c>
      <c r="BV18" s="79"/>
    </row>
    <row r="19" spans="1:74" x14ac:dyDescent="0.25">
      <c r="A19" s="5" t="s">
        <v>33</v>
      </c>
      <c r="B19" s="79">
        <v>247215.83333333314</v>
      </c>
      <c r="C19" s="79"/>
      <c r="D19" s="79">
        <v>192908.75</v>
      </c>
      <c r="E19" s="79"/>
      <c r="F19" s="79">
        <v>54307.08</v>
      </c>
      <c r="G19" s="79"/>
      <c r="H19" s="79">
        <v>26367.08</v>
      </c>
      <c r="I19" s="79"/>
      <c r="J19" s="79">
        <v>27940</v>
      </c>
      <c r="K19" s="79"/>
      <c r="L19" s="79">
        <v>9638.67</v>
      </c>
      <c r="M19" s="79"/>
      <c r="N19" s="79">
        <v>8294.75</v>
      </c>
      <c r="O19" s="79"/>
      <c r="P19" s="79">
        <v>10264.08</v>
      </c>
      <c r="Q19" s="79"/>
      <c r="R19" s="79">
        <v>10275.67</v>
      </c>
      <c r="S19" s="79"/>
      <c r="T19" s="5" t="s">
        <v>33</v>
      </c>
      <c r="U19" s="79">
        <v>9251.5</v>
      </c>
      <c r="V19" s="79"/>
      <c r="W19" s="79">
        <v>8233.5</v>
      </c>
      <c r="X19" s="79"/>
      <c r="Y19" s="79">
        <v>7862.75</v>
      </c>
      <c r="Z19" s="79"/>
      <c r="AA19" s="79">
        <v>6669</v>
      </c>
      <c r="AB19" s="79"/>
      <c r="AC19" s="79">
        <v>6064.17</v>
      </c>
      <c r="AD19" s="79"/>
      <c r="AE19" s="79">
        <v>6152.17</v>
      </c>
      <c r="AF19" s="79"/>
      <c r="AG19" s="79">
        <v>5338.17</v>
      </c>
      <c r="AH19" s="79"/>
      <c r="AI19" s="79">
        <v>4485.25</v>
      </c>
      <c r="AJ19" s="79"/>
      <c r="AK19" s="79">
        <v>3203.42</v>
      </c>
      <c r="AL19" s="79"/>
      <c r="AM19" s="5" t="s">
        <v>33</v>
      </c>
      <c r="AN19" s="79">
        <v>2010.25</v>
      </c>
      <c r="AO19" s="79"/>
      <c r="AP19" s="79">
        <v>969.75</v>
      </c>
      <c r="AQ19" s="79"/>
      <c r="AR19" s="79">
        <v>10141.58</v>
      </c>
      <c r="AS19" s="79"/>
      <c r="AT19" s="79">
        <v>8482.25</v>
      </c>
      <c r="AU19" s="79"/>
      <c r="AV19" s="79">
        <v>10296.42</v>
      </c>
      <c r="AW19" s="79"/>
      <c r="AX19" s="79">
        <v>10655.67</v>
      </c>
      <c r="AY19" s="79"/>
      <c r="AZ19" s="79">
        <v>9830.92</v>
      </c>
      <c r="BA19" s="79"/>
      <c r="BB19" s="79">
        <v>8792.17</v>
      </c>
      <c r="BC19" s="79"/>
      <c r="BD19" s="79">
        <v>8377.42</v>
      </c>
      <c r="BE19" s="79"/>
      <c r="BF19" s="79">
        <v>6787.33</v>
      </c>
      <c r="BG19" s="79"/>
      <c r="BH19" s="5" t="s">
        <v>33</v>
      </c>
      <c r="BI19" s="79">
        <v>5716.58</v>
      </c>
      <c r="BJ19" s="79"/>
      <c r="BK19" s="79">
        <v>5048.58</v>
      </c>
      <c r="BL19" s="79"/>
      <c r="BM19" s="79">
        <v>4042.08</v>
      </c>
      <c r="BN19" s="79"/>
      <c r="BO19" s="79">
        <v>3030.92</v>
      </c>
      <c r="BP19" s="79"/>
      <c r="BQ19" s="79">
        <v>1778.33</v>
      </c>
      <c r="BR19" s="79"/>
      <c r="BS19" s="79">
        <v>904.17</v>
      </c>
      <c r="BT19" s="79"/>
      <c r="BU19" s="79">
        <v>311.25</v>
      </c>
      <c r="BV19" s="79"/>
    </row>
    <row r="20" spans="1:74" x14ac:dyDescent="0.25">
      <c r="A20" s="5" t="s">
        <v>34</v>
      </c>
      <c r="B20" s="79">
        <v>189389.41666666666</v>
      </c>
      <c r="C20" s="79"/>
      <c r="D20" s="79">
        <v>157909.66666666657</v>
      </c>
      <c r="E20" s="79"/>
      <c r="F20" s="79">
        <v>31479.75</v>
      </c>
      <c r="G20" s="79"/>
      <c r="H20" s="79">
        <v>15505</v>
      </c>
      <c r="I20" s="79"/>
      <c r="J20" s="79">
        <v>15974.75</v>
      </c>
      <c r="K20" s="79"/>
      <c r="L20" s="79">
        <v>6531.08</v>
      </c>
      <c r="M20" s="79"/>
      <c r="N20" s="79">
        <v>6524.75</v>
      </c>
      <c r="O20" s="79"/>
      <c r="P20" s="79">
        <v>7996.83</v>
      </c>
      <c r="Q20" s="79"/>
      <c r="R20" s="79">
        <v>7647.67</v>
      </c>
      <c r="S20" s="79"/>
      <c r="T20" s="5" t="s">
        <v>34</v>
      </c>
      <c r="U20" s="79">
        <v>6850</v>
      </c>
      <c r="V20" s="79"/>
      <c r="W20" s="79">
        <v>6565.67</v>
      </c>
      <c r="X20" s="79"/>
      <c r="Y20" s="79">
        <v>6362.25</v>
      </c>
      <c r="Z20" s="79"/>
      <c r="AA20" s="79">
        <v>6063.08</v>
      </c>
      <c r="AB20" s="79"/>
      <c r="AC20" s="79">
        <v>5703.25</v>
      </c>
      <c r="AD20" s="79"/>
      <c r="AE20" s="79">
        <v>5795.83</v>
      </c>
      <c r="AF20" s="79"/>
      <c r="AG20" s="79">
        <v>5770.42</v>
      </c>
      <c r="AH20" s="79"/>
      <c r="AI20" s="79">
        <v>4996.5</v>
      </c>
      <c r="AJ20" s="79"/>
      <c r="AK20" s="79">
        <v>3550.42</v>
      </c>
      <c r="AL20" s="79"/>
      <c r="AM20" s="5" t="s">
        <v>34</v>
      </c>
      <c r="AN20" s="79">
        <v>2813.33</v>
      </c>
      <c r="AO20" s="79"/>
      <c r="AP20" s="79">
        <v>1475.25</v>
      </c>
      <c r="AQ20" s="79"/>
      <c r="AR20" s="79">
        <v>6657.92</v>
      </c>
      <c r="AS20" s="79"/>
      <c r="AT20" s="79">
        <v>6309.33</v>
      </c>
      <c r="AU20" s="79"/>
      <c r="AV20" s="79">
        <v>8112.92</v>
      </c>
      <c r="AW20" s="79"/>
      <c r="AX20" s="79">
        <v>8023.67</v>
      </c>
      <c r="AY20" s="79"/>
      <c r="AZ20" s="79">
        <v>7028.75</v>
      </c>
      <c r="BA20" s="79"/>
      <c r="BB20" s="79">
        <v>6427.17</v>
      </c>
      <c r="BC20" s="79"/>
      <c r="BD20" s="79">
        <v>6188.58</v>
      </c>
      <c r="BE20" s="79"/>
      <c r="BF20" s="79">
        <v>5592.42</v>
      </c>
      <c r="BG20" s="79"/>
      <c r="BH20" s="5" t="s">
        <v>34</v>
      </c>
      <c r="BI20" s="79">
        <v>4810.75</v>
      </c>
      <c r="BJ20" s="79"/>
      <c r="BK20" s="79">
        <v>4341.25</v>
      </c>
      <c r="BL20" s="79"/>
      <c r="BM20" s="79">
        <v>3735.25</v>
      </c>
      <c r="BN20" s="79"/>
      <c r="BO20" s="79">
        <v>2932.42</v>
      </c>
      <c r="BP20" s="79"/>
      <c r="BQ20" s="79">
        <v>1706.58</v>
      </c>
      <c r="BR20" s="79"/>
      <c r="BS20" s="79">
        <v>1054.33</v>
      </c>
      <c r="BT20" s="79"/>
      <c r="BU20" s="79">
        <v>342</v>
      </c>
      <c r="BV20" s="79"/>
    </row>
    <row r="21" spans="1:74" x14ac:dyDescent="0.25">
      <c r="A21" s="5" t="s">
        <v>35</v>
      </c>
      <c r="B21" s="79">
        <v>260990.75</v>
      </c>
      <c r="C21" s="79"/>
      <c r="D21" s="79">
        <v>207699.83333333331</v>
      </c>
      <c r="E21" s="79"/>
      <c r="F21" s="79">
        <v>53290.92</v>
      </c>
      <c r="G21" s="79"/>
      <c r="H21" s="79">
        <v>25970.5</v>
      </c>
      <c r="I21" s="79"/>
      <c r="J21" s="79">
        <v>27320.42</v>
      </c>
      <c r="K21" s="79"/>
      <c r="L21" s="79">
        <v>9745.75</v>
      </c>
      <c r="M21" s="79"/>
      <c r="N21" s="79">
        <v>8878.08</v>
      </c>
      <c r="O21" s="79"/>
      <c r="P21" s="79">
        <v>10641.33</v>
      </c>
      <c r="Q21" s="79"/>
      <c r="R21" s="79">
        <v>10513.08</v>
      </c>
      <c r="S21" s="79"/>
      <c r="T21" s="5" t="s">
        <v>35</v>
      </c>
      <c r="U21" s="79">
        <v>9679.25</v>
      </c>
      <c r="V21" s="79"/>
      <c r="W21" s="79">
        <v>9593.33</v>
      </c>
      <c r="X21" s="79"/>
      <c r="Y21" s="79">
        <v>9616.83</v>
      </c>
      <c r="Z21" s="79"/>
      <c r="AA21" s="79">
        <v>8619.08</v>
      </c>
      <c r="AB21" s="79"/>
      <c r="AC21" s="79">
        <v>7326.58</v>
      </c>
      <c r="AD21" s="79"/>
      <c r="AE21" s="79">
        <v>6542.17</v>
      </c>
      <c r="AF21" s="79"/>
      <c r="AG21" s="79">
        <v>5642.92</v>
      </c>
      <c r="AH21" s="79"/>
      <c r="AI21" s="79">
        <v>4397.58</v>
      </c>
      <c r="AJ21" s="79"/>
      <c r="AK21" s="79">
        <v>2673.42</v>
      </c>
      <c r="AL21" s="79"/>
      <c r="AM21" s="5" t="s">
        <v>35</v>
      </c>
      <c r="AN21" s="79">
        <v>1825.58</v>
      </c>
      <c r="AO21" s="79"/>
      <c r="AP21" s="79">
        <v>796.33</v>
      </c>
      <c r="AQ21" s="79"/>
      <c r="AR21" s="79">
        <v>10588.33</v>
      </c>
      <c r="AS21" s="79"/>
      <c r="AT21" s="79">
        <v>8958.33</v>
      </c>
      <c r="AU21" s="79"/>
      <c r="AV21" s="79">
        <v>10832.67</v>
      </c>
      <c r="AW21" s="79"/>
      <c r="AX21" s="79">
        <v>10803.17</v>
      </c>
      <c r="AY21" s="79"/>
      <c r="AZ21" s="79">
        <v>9837.5</v>
      </c>
      <c r="BA21" s="79"/>
      <c r="BB21" s="79">
        <v>9299.17</v>
      </c>
      <c r="BC21" s="79"/>
      <c r="BD21" s="79">
        <v>9555.42</v>
      </c>
      <c r="BE21" s="79"/>
      <c r="BF21" s="79">
        <v>8154.67</v>
      </c>
      <c r="BG21" s="79"/>
      <c r="BH21" s="5" t="s">
        <v>35</v>
      </c>
      <c r="BI21" s="79">
        <v>6919.58</v>
      </c>
      <c r="BJ21" s="79"/>
      <c r="BK21" s="79">
        <v>5752.58</v>
      </c>
      <c r="BL21" s="79"/>
      <c r="BM21" s="79">
        <v>4619.08</v>
      </c>
      <c r="BN21" s="79"/>
      <c r="BO21" s="79">
        <v>3126.42</v>
      </c>
      <c r="BP21" s="79"/>
      <c r="BQ21" s="79">
        <v>1686.67</v>
      </c>
      <c r="BR21" s="79"/>
      <c r="BS21" s="79">
        <v>818.33</v>
      </c>
      <c r="BT21" s="79"/>
      <c r="BU21" s="79">
        <v>256.58</v>
      </c>
      <c r="BV21" s="79"/>
    </row>
    <row r="22" spans="1:74" x14ac:dyDescent="0.25">
      <c r="A22" s="5" t="s">
        <v>36</v>
      </c>
      <c r="B22" s="79">
        <v>75436.916666666672</v>
      </c>
      <c r="C22" s="79"/>
      <c r="D22" s="79">
        <v>59356.25</v>
      </c>
      <c r="E22" s="79"/>
      <c r="F22" s="79">
        <v>16080.67</v>
      </c>
      <c r="G22" s="79"/>
      <c r="H22" s="79">
        <v>7785.67</v>
      </c>
      <c r="I22" s="79"/>
      <c r="J22" s="79">
        <v>8295</v>
      </c>
      <c r="K22" s="79"/>
      <c r="L22" s="79">
        <v>2937.58</v>
      </c>
      <c r="M22" s="79"/>
      <c r="N22" s="79">
        <v>2360</v>
      </c>
      <c r="O22" s="79"/>
      <c r="P22" s="79">
        <v>2966.5</v>
      </c>
      <c r="Q22" s="79"/>
      <c r="R22" s="79">
        <v>3073.58</v>
      </c>
      <c r="S22" s="79"/>
      <c r="T22" s="5" t="s">
        <v>36</v>
      </c>
      <c r="U22" s="79">
        <v>2744.33</v>
      </c>
      <c r="V22" s="79"/>
      <c r="W22" s="79">
        <v>2617.33</v>
      </c>
      <c r="X22" s="79"/>
      <c r="Y22" s="79">
        <v>2436.75</v>
      </c>
      <c r="Z22" s="79"/>
      <c r="AA22" s="79">
        <v>2247.58</v>
      </c>
      <c r="AB22" s="79"/>
      <c r="AC22" s="79">
        <v>1995.08</v>
      </c>
      <c r="AD22" s="79"/>
      <c r="AE22" s="79">
        <v>1899.42</v>
      </c>
      <c r="AF22" s="79"/>
      <c r="AG22" s="79">
        <v>1770</v>
      </c>
      <c r="AH22" s="79"/>
      <c r="AI22" s="79">
        <v>1591.92</v>
      </c>
      <c r="AJ22" s="79"/>
      <c r="AK22" s="79">
        <v>1094</v>
      </c>
      <c r="AL22" s="79"/>
      <c r="AM22" s="5" t="s">
        <v>36</v>
      </c>
      <c r="AN22" s="79">
        <v>762.17</v>
      </c>
      <c r="AO22" s="79"/>
      <c r="AP22" s="79">
        <v>352.58</v>
      </c>
      <c r="AQ22" s="79"/>
      <c r="AR22" s="79">
        <v>3156.83</v>
      </c>
      <c r="AS22" s="79"/>
      <c r="AT22" s="79">
        <v>2425.5</v>
      </c>
      <c r="AU22" s="79"/>
      <c r="AV22" s="79">
        <v>2916.75</v>
      </c>
      <c r="AW22" s="79"/>
      <c r="AX22" s="79">
        <v>3175.25</v>
      </c>
      <c r="AY22" s="79"/>
      <c r="AZ22" s="79">
        <v>2864.83</v>
      </c>
      <c r="BA22" s="79"/>
      <c r="BB22" s="79">
        <v>2564.58</v>
      </c>
      <c r="BC22" s="79"/>
      <c r="BD22" s="79">
        <v>2574.17</v>
      </c>
      <c r="BE22" s="79"/>
      <c r="BF22" s="79">
        <v>2163.92</v>
      </c>
      <c r="BG22" s="79"/>
      <c r="BH22" s="5" t="s">
        <v>36</v>
      </c>
      <c r="BI22" s="79">
        <v>1759.67</v>
      </c>
      <c r="BJ22" s="79"/>
      <c r="BK22" s="79">
        <v>1551.33</v>
      </c>
      <c r="BL22" s="79"/>
      <c r="BM22" s="79">
        <v>1307.58</v>
      </c>
      <c r="BN22" s="79"/>
      <c r="BO22" s="79">
        <v>1039.92</v>
      </c>
      <c r="BP22" s="79"/>
      <c r="BQ22" s="79">
        <v>587.41999999999996</v>
      </c>
      <c r="BR22" s="79"/>
      <c r="BS22" s="79">
        <v>326.33</v>
      </c>
      <c r="BT22" s="79"/>
      <c r="BU22" s="79">
        <v>93.33</v>
      </c>
      <c r="BV22" s="79"/>
    </row>
    <row r="23" spans="1:74" x14ac:dyDescent="0.25">
      <c r="A23" s="5" t="s">
        <v>37</v>
      </c>
      <c r="B23" s="79">
        <v>54866.666666666693</v>
      </c>
      <c r="C23" s="79"/>
      <c r="D23" s="79">
        <v>41584</v>
      </c>
      <c r="E23" s="79"/>
      <c r="F23" s="79">
        <v>13282.67</v>
      </c>
      <c r="G23" s="79"/>
      <c r="H23" s="79">
        <v>6284.42</v>
      </c>
      <c r="I23" s="79"/>
      <c r="J23" s="79">
        <v>6998.25</v>
      </c>
      <c r="K23" s="79"/>
      <c r="L23" s="79">
        <v>2147.92</v>
      </c>
      <c r="M23" s="79"/>
      <c r="N23" s="79">
        <v>1672.5</v>
      </c>
      <c r="O23" s="79"/>
      <c r="P23" s="79">
        <v>2185.83</v>
      </c>
      <c r="Q23" s="79"/>
      <c r="R23" s="79">
        <v>2281.42</v>
      </c>
      <c r="S23" s="79"/>
      <c r="T23" s="5" t="s">
        <v>37</v>
      </c>
      <c r="U23" s="79">
        <v>1944.17</v>
      </c>
      <c r="V23" s="79"/>
      <c r="W23" s="79">
        <v>1827.58</v>
      </c>
      <c r="X23" s="79"/>
      <c r="Y23" s="79">
        <v>1637.58</v>
      </c>
      <c r="Z23" s="79"/>
      <c r="AA23" s="79">
        <v>1410.5</v>
      </c>
      <c r="AB23" s="79"/>
      <c r="AC23" s="79">
        <v>1206.83</v>
      </c>
      <c r="AD23" s="79"/>
      <c r="AE23" s="79">
        <v>1147.83</v>
      </c>
      <c r="AF23" s="79"/>
      <c r="AG23" s="79">
        <v>1136.92</v>
      </c>
      <c r="AH23" s="79"/>
      <c r="AI23" s="79">
        <v>1009.42</v>
      </c>
      <c r="AJ23" s="79"/>
      <c r="AK23" s="79">
        <v>810.17</v>
      </c>
      <c r="AL23" s="79"/>
      <c r="AM23" s="5" t="s">
        <v>37</v>
      </c>
      <c r="AN23" s="79">
        <v>510.17</v>
      </c>
      <c r="AO23" s="79"/>
      <c r="AP23" s="79">
        <v>274.5</v>
      </c>
      <c r="AQ23" s="79"/>
      <c r="AR23" s="79">
        <v>2368.58</v>
      </c>
      <c r="AS23" s="79"/>
      <c r="AT23" s="79">
        <v>1823.67</v>
      </c>
      <c r="AU23" s="79"/>
      <c r="AV23" s="79">
        <v>2124.67</v>
      </c>
      <c r="AW23" s="79"/>
      <c r="AX23" s="79">
        <v>2224.92</v>
      </c>
      <c r="AY23" s="79"/>
      <c r="AZ23" s="79">
        <v>2142.67</v>
      </c>
      <c r="BA23" s="79"/>
      <c r="BB23" s="79">
        <v>1966.75</v>
      </c>
      <c r="BC23" s="79"/>
      <c r="BD23" s="79">
        <v>1811.17</v>
      </c>
      <c r="BE23" s="79"/>
      <c r="BF23" s="79">
        <v>1393.08</v>
      </c>
      <c r="BG23" s="79"/>
      <c r="BH23" s="5" t="s">
        <v>37</v>
      </c>
      <c r="BI23" s="79">
        <v>1136.25</v>
      </c>
      <c r="BJ23" s="79"/>
      <c r="BK23" s="79">
        <v>1001.42</v>
      </c>
      <c r="BL23" s="79"/>
      <c r="BM23" s="79">
        <v>911.33</v>
      </c>
      <c r="BN23" s="79"/>
      <c r="BO23" s="79">
        <v>676.42</v>
      </c>
      <c r="BP23" s="79"/>
      <c r="BQ23" s="79">
        <v>438</v>
      </c>
      <c r="BR23" s="79"/>
      <c r="BS23" s="79">
        <v>263.58</v>
      </c>
      <c r="BT23" s="79"/>
      <c r="BU23" s="79">
        <v>98.17</v>
      </c>
      <c r="BV23" s="79"/>
    </row>
    <row r="24" spans="1:74" x14ac:dyDescent="0.25">
      <c r="A24" s="5" t="s">
        <v>38</v>
      </c>
      <c r="B24" s="79">
        <v>14928.916666666672</v>
      </c>
      <c r="C24" s="79"/>
      <c r="D24" s="79">
        <v>10835.166666666668</v>
      </c>
      <c r="E24" s="79"/>
      <c r="F24" s="79">
        <v>4093.75</v>
      </c>
      <c r="G24" s="79"/>
      <c r="H24" s="79">
        <v>1955.58</v>
      </c>
      <c r="I24" s="79"/>
      <c r="J24" s="79">
        <v>2138.17</v>
      </c>
      <c r="K24" s="79"/>
      <c r="L24" s="79">
        <v>631.08000000000004</v>
      </c>
      <c r="M24" s="79"/>
      <c r="N24" s="79">
        <v>519.75</v>
      </c>
      <c r="O24" s="79"/>
      <c r="P24" s="79">
        <v>589.08000000000004</v>
      </c>
      <c r="Q24" s="79"/>
      <c r="R24" s="79">
        <v>533.25</v>
      </c>
      <c r="S24" s="79"/>
      <c r="T24" s="5" t="s">
        <v>38</v>
      </c>
      <c r="U24" s="79">
        <v>454.67</v>
      </c>
      <c r="V24" s="79"/>
      <c r="W24" s="79">
        <v>401.33</v>
      </c>
      <c r="X24" s="79"/>
      <c r="Y24" s="79">
        <v>341</v>
      </c>
      <c r="Z24" s="79"/>
      <c r="AA24" s="79">
        <v>323.58</v>
      </c>
      <c r="AB24" s="79"/>
      <c r="AC24" s="79">
        <v>311.25</v>
      </c>
      <c r="AD24" s="79"/>
      <c r="AE24" s="79">
        <v>369.67</v>
      </c>
      <c r="AF24" s="79"/>
      <c r="AG24" s="79">
        <v>300.83</v>
      </c>
      <c r="AH24" s="79"/>
      <c r="AI24" s="79">
        <v>223.92</v>
      </c>
      <c r="AJ24" s="79"/>
      <c r="AK24" s="79">
        <v>184.5</v>
      </c>
      <c r="AL24" s="79"/>
      <c r="AM24" s="5" t="s">
        <v>38</v>
      </c>
      <c r="AN24" s="79">
        <v>121.58</v>
      </c>
      <c r="AO24" s="79"/>
      <c r="AP24" s="79">
        <v>55.5</v>
      </c>
      <c r="AQ24" s="79"/>
      <c r="AR24" s="79">
        <v>694.42</v>
      </c>
      <c r="AS24" s="79"/>
      <c r="AT24" s="79">
        <v>563.41999999999996</v>
      </c>
      <c r="AU24" s="79"/>
      <c r="AV24" s="79">
        <v>584.75</v>
      </c>
      <c r="AW24" s="79"/>
      <c r="AX24" s="79">
        <v>611.25</v>
      </c>
      <c r="AY24" s="79"/>
      <c r="AZ24" s="79">
        <v>499.42</v>
      </c>
      <c r="BA24" s="79"/>
      <c r="BB24" s="79">
        <v>465.5</v>
      </c>
      <c r="BC24" s="79"/>
      <c r="BD24" s="79">
        <v>428.58</v>
      </c>
      <c r="BE24" s="79"/>
      <c r="BF24" s="79">
        <v>352.25</v>
      </c>
      <c r="BG24" s="79"/>
      <c r="BH24" s="5" t="s">
        <v>38</v>
      </c>
      <c r="BI24" s="79">
        <v>334.33</v>
      </c>
      <c r="BJ24" s="79"/>
      <c r="BK24" s="79">
        <v>312.17</v>
      </c>
      <c r="BL24" s="79"/>
      <c r="BM24" s="79">
        <v>252.67</v>
      </c>
      <c r="BN24" s="79"/>
      <c r="BO24" s="79">
        <v>168.92</v>
      </c>
      <c r="BP24" s="79"/>
      <c r="BQ24" s="79">
        <v>130.83000000000001</v>
      </c>
      <c r="BR24" s="79"/>
      <c r="BS24" s="79">
        <v>61.5</v>
      </c>
      <c r="BT24" s="79"/>
      <c r="BU24" s="79">
        <v>14.17</v>
      </c>
      <c r="BV24" s="79"/>
    </row>
    <row r="25" spans="1:74" x14ac:dyDescent="0.25">
      <c r="A25" s="5" t="s">
        <v>39</v>
      </c>
      <c r="B25" s="79">
        <v>453888.16666666628</v>
      </c>
      <c r="C25" s="79"/>
      <c r="D25" s="79">
        <v>344852.33333333326</v>
      </c>
      <c r="E25" s="79"/>
      <c r="F25" s="79">
        <v>109035.83</v>
      </c>
      <c r="G25" s="79"/>
      <c r="H25" s="79">
        <v>53085.17</v>
      </c>
      <c r="I25" s="79"/>
      <c r="J25" s="79">
        <v>55950.67</v>
      </c>
      <c r="K25" s="79"/>
      <c r="L25" s="79">
        <v>20116.25</v>
      </c>
      <c r="M25" s="79"/>
      <c r="N25" s="79">
        <v>16232.08</v>
      </c>
      <c r="O25" s="79"/>
      <c r="P25" s="79">
        <v>18604.419999999998</v>
      </c>
      <c r="Q25" s="79"/>
      <c r="R25" s="79">
        <v>18139.25</v>
      </c>
      <c r="S25" s="79"/>
      <c r="T25" s="5" t="s">
        <v>39</v>
      </c>
      <c r="U25" s="79">
        <v>16119.08</v>
      </c>
      <c r="V25" s="79"/>
      <c r="W25" s="79">
        <v>14295.58</v>
      </c>
      <c r="X25" s="79"/>
      <c r="Y25" s="79">
        <v>13657.67</v>
      </c>
      <c r="Z25" s="79"/>
      <c r="AA25" s="79">
        <v>11906.17</v>
      </c>
      <c r="AB25" s="79"/>
      <c r="AC25" s="79">
        <v>10354.58</v>
      </c>
      <c r="AD25" s="79"/>
      <c r="AE25" s="79">
        <v>9335.42</v>
      </c>
      <c r="AF25" s="79"/>
      <c r="AG25" s="79">
        <v>9007.42</v>
      </c>
      <c r="AH25" s="79"/>
      <c r="AI25" s="79">
        <v>7879.33</v>
      </c>
      <c r="AJ25" s="79"/>
      <c r="AK25" s="79">
        <v>5299.83</v>
      </c>
      <c r="AL25" s="79"/>
      <c r="AM25" s="5" t="s">
        <v>39</v>
      </c>
      <c r="AN25" s="79">
        <v>3582.75</v>
      </c>
      <c r="AO25" s="79"/>
      <c r="AP25" s="79">
        <v>1611</v>
      </c>
      <c r="AQ25" s="79"/>
      <c r="AR25" s="79">
        <v>21071</v>
      </c>
      <c r="AS25" s="79"/>
      <c r="AT25" s="79">
        <v>16979.75</v>
      </c>
      <c r="AU25" s="79"/>
      <c r="AV25" s="79">
        <v>19320.080000000002</v>
      </c>
      <c r="AW25" s="79"/>
      <c r="AX25" s="79">
        <v>18652.919999999998</v>
      </c>
      <c r="AY25" s="79"/>
      <c r="AZ25" s="79">
        <v>16688.580000000002</v>
      </c>
      <c r="BA25" s="79"/>
      <c r="BB25" s="79">
        <v>15163.17</v>
      </c>
      <c r="BC25" s="79"/>
      <c r="BD25" s="79">
        <v>14601.67</v>
      </c>
      <c r="BE25" s="79"/>
      <c r="BF25" s="79">
        <v>12066.08</v>
      </c>
      <c r="BG25" s="79"/>
      <c r="BH25" s="5" t="s">
        <v>39</v>
      </c>
      <c r="BI25" s="79">
        <v>9620.75</v>
      </c>
      <c r="BJ25" s="79"/>
      <c r="BK25" s="79">
        <v>7848.58</v>
      </c>
      <c r="BL25" s="79"/>
      <c r="BM25" s="79">
        <v>6380.5</v>
      </c>
      <c r="BN25" s="79"/>
      <c r="BO25" s="79">
        <v>5085.17</v>
      </c>
      <c r="BP25" s="79"/>
      <c r="BQ25" s="79">
        <v>3121.25</v>
      </c>
      <c r="BR25" s="79"/>
      <c r="BS25" s="79">
        <v>1628.58</v>
      </c>
      <c r="BT25" s="79"/>
      <c r="BU25" s="79">
        <v>483.42</v>
      </c>
      <c r="BV25" s="79"/>
    </row>
    <row r="26" spans="1:74" x14ac:dyDescent="0.25">
      <c r="A26" s="5" t="s">
        <v>40</v>
      </c>
      <c r="B26" s="79">
        <v>195317</v>
      </c>
      <c r="C26" s="79"/>
      <c r="D26" s="79">
        <v>153943.3333333334</v>
      </c>
      <c r="E26" s="79"/>
      <c r="F26" s="79">
        <v>41373.67</v>
      </c>
      <c r="G26" s="79"/>
      <c r="H26" s="79">
        <v>20281.830000000002</v>
      </c>
      <c r="I26" s="79"/>
      <c r="J26" s="79">
        <v>21091.83</v>
      </c>
      <c r="K26" s="79"/>
      <c r="L26" s="79">
        <v>8849.42</v>
      </c>
      <c r="M26" s="79"/>
      <c r="N26" s="79">
        <v>7794.5</v>
      </c>
      <c r="O26" s="79"/>
      <c r="P26" s="79">
        <v>8323.92</v>
      </c>
      <c r="Q26" s="79"/>
      <c r="R26" s="79">
        <v>7865</v>
      </c>
      <c r="S26" s="79"/>
      <c r="T26" s="5" t="s">
        <v>40</v>
      </c>
      <c r="U26" s="79">
        <v>6820.83</v>
      </c>
      <c r="V26" s="79"/>
      <c r="W26" s="79">
        <v>6281.92</v>
      </c>
      <c r="X26" s="79"/>
      <c r="Y26" s="79">
        <v>5951.33</v>
      </c>
      <c r="Z26" s="79"/>
      <c r="AA26" s="79">
        <v>5009.92</v>
      </c>
      <c r="AB26" s="79"/>
      <c r="AC26" s="79">
        <v>4490.25</v>
      </c>
      <c r="AD26" s="79"/>
      <c r="AE26" s="79">
        <v>4209.58</v>
      </c>
      <c r="AF26" s="79"/>
      <c r="AG26" s="79">
        <v>3932.75</v>
      </c>
      <c r="AH26" s="79"/>
      <c r="AI26" s="79">
        <v>3290.08</v>
      </c>
      <c r="AJ26" s="79"/>
      <c r="AK26" s="79">
        <v>2411.5</v>
      </c>
      <c r="AL26" s="79"/>
      <c r="AM26" s="5" t="s">
        <v>40</v>
      </c>
      <c r="AN26" s="79">
        <v>1540.42</v>
      </c>
      <c r="AO26" s="79"/>
      <c r="AP26" s="79">
        <v>680.08</v>
      </c>
      <c r="AQ26" s="79"/>
      <c r="AR26" s="79">
        <v>9016.92</v>
      </c>
      <c r="AS26" s="79"/>
      <c r="AT26" s="79">
        <v>8339.83</v>
      </c>
      <c r="AU26" s="79"/>
      <c r="AV26" s="79">
        <v>9048.17</v>
      </c>
      <c r="AW26" s="79"/>
      <c r="AX26" s="79">
        <v>8563.25</v>
      </c>
      <c r="AY26" s="79"/>
      <c r="AZ26" s="79">
        <v>7585.5</v>
      </c>
      <c r="BA26" s="79"/>
      <c r="BB26" s="79">
        <v>7043.25</v>
      </c>
      <c r="BC26" s="79"/>
      <c r="BD26" s="79">
        <v>6312.83</v>
      </c>
      <c r="BE26" s="79"/>
      <c r="BF26" s="79">
        <v>5223.67</v>
      </c>
      <c r="BG26" s="79"/>
      <c r="BH26" s="5" t="s">
        <v>40</v>
      </c>
      <c r="BI26" s="79">
        <v>4213.08</v>
      </c>
      <c r="BJ26" s="79"/>
      <c r="BK26" s="79">
        <v>3576.17</v>
      </c>
      <c r="BL26" s="79"/>
      <c r="BM26" s="79">
        <v>2883.08</v>
      </c>
      <c r="BN26" s="79"/>
      <c r="BO26" s="79">
        <v>2340.25</v>
      </c>
      <c r="BP26" s="79"/>
      <c r="BQ26" s="79">
        <v>1397.83</v>
      </c>
      <c r="BR26" s="79"/>
      <c r="BS26" s="79">
        <v>721.17</v>
      </c>
      <c r="BT26" s="79"/>
      <c r="BU26" s="79">
        <v>226.83</v>
      </c>
      <c r="BV26" s="79"/>
    </row>
    <row r="27" spans="1:74" x14ac:dyDescent="0.25">
      <c r="A27" s="5" t="s">
        <v>41</v>
      </c>
      <c r="B27" s="79">
        <v>554572.83333333279</v>
      </c>
      <c r="C27" s="79"/>
      <c r="D27" s="79">
        <v>427834.75</v>
      </c>
      <c r="E27" s="79"/>
      <c r="F27" s="79">
        <v>126738.08</v>
      </c>
      <c r="G27" s="79"/>
      <c r="H27" s="79">
        <v>61583.42</v>
      </c>
      <c r="I27" s="79"/>
      <c r="J27" s="79">
        <v>65154.67</v>
      </c>
      <c r="K27" s="79"/>
      <c r="L27" s="79">
        <v>22438.58</v>
      </c>
      <c r="M27" s="79"/>
      <c r="N27" s="79">
        <v>19476.75</v>
      </c>
      <c r="O27" s="79"/>
      <c r="P27" s="79">
        <v>24166.83</v>
      </c>
      <c r="Q27" s="79"/>
      <c r="R27" s="79">
        <v>23795.42</v>
      </c>
      <c r="S27" s="79"/>
      <c r="T27" s="5" t="s">
        <v>41</v>
      </c>
      <c r="U27" s="79">
        <v>21698.17</v>
      </c>
      <c r="V27" s="79"/>
      <c r="W27" s="79">
        <v>19158.330000000002</v>
      </c>
      <c r="X27" s="79"/>
      <c r="Y27" s="79">
        <v>18023.080000000002</v>
      </c>
      <c r="Z27" s="79"/>
      <c r="AA27" s="79">
        <v>14953.25</v>
      </c>
      <c r="AB27" s="79"/>
      <c r="AC27" s="79">
        <v>12500.83</v>
      </c>
      <c r="AD27" s="79"/>
      <c r="AE27" s="79">
        <v>11357.92</v>
      </c>
      <c r="AF27" s="79"/>
      <c r="AG27" s="79">
        <v>10013.08</v>
      </c>
      <c r="AH27" s="79"/>
      <c r="AI27" s="79">
        <v>8149.17</v>
      </c>
      <c r="AJ27" s="79"/>
      <c r="AK27" s="79">
        <v>5353.25</v>
      </c>
      <c r="AL27" s="79"/>
      <c r="AM27" s="5" t="s">
        <v>41</v>
      </c>
      <c r="AN27" s="79">
        <v>3578.92</v>
      </c>
      <c r="AO27" s="79"/>
      <c r="AP27" s="79">
        <v>1554.67</v>
      </c>
      <c r="AQ27" s="79"/>
      <c r="AR27" s="79">
        <v>24010.67</v>
      </c>
      <c r="AS27" s="79"/>
      <c r="AT27" s="79">
        <v>19503.830000000002</v>
      </c>
      <c r="AU27" s="79"/>
      <c r="AV27" s="79">
        <v>24719.25</v>
      </c>
      <c r="AW27" s="79"/>
      <c r="AX27" s="79">
        <v>24663.919999999998</v>
      </c>
      <c r="AY27" s="79"/>
      <c r="AZ27" s="79">
        <v>22743.58</v>
      </c>
      <c r="BA27" s="79"/>
      <c r="BB27" s="79">
        <v>20305.169999999998</v>
      </c>
      <c r="BC27" s="79"/>
      <c r="BD27" s="79">
        <v>19272.830000000002</v>
      </c>
      <c r="BE27" s="79"/>
      <c r="BF27" s="79">
        <v>15665.92</v>
      </c>
      <c r="BG27" s="79"/>
      <c r="BH27" s="5" t="s">
        <v>41</v>
      </c>
      <c r="BI27" s="79">
        <v>12242.92</v>
      </c>
      <c r="BJ27" s="79"/>
      <c r="BK27" s="79">
        <v>10076.92</v>
      </c>
      <c r="BL27" s="79"/>
      <c r="BM27" s="79">
        <v>7773.25</v>
      </c>
      <c r="BN27" s="79"/>
      <c r="BO27" s="79">
        <v>5533</v>
      </c>
      <c r="BP27" s="79"/>
      <c r="BQ27" s="79">
        <v>3113</v>
      </c>
      <c r="BR27" s="79"/>
      <c r="BS27" s="79">
        <v>1534.25</v>
      </c>
      <c r="BT27" s="79"/>
      <c r="BU27" s="79">
        <v>458</v>
      </c>
      <c r="BV27" s="79"/>
    </row>
    <row r="28" spans="1:74" x14ac:dyDescent="0.25">
      <c r="A28" s="5" t="s">
        <v>42</v>
      </c>
      <c r="B28" s="79">
        <v>229971.25</v>
      </c>
      <c r="C28" s="79"/>
      <c r="D28" s="79">
        <v>172467.41666666663</v>
      </c>
      <c r="E28" s="79"/>
      <c r="F28" s="79">
        <v>57503.83</v>
      </c>
      <c r="G28" s="79"/>
      <c r="H28" s="79">
        <v>28008.92</v>
      </c>
      <c r="I28" s="79"/>
      <c r="J28" s="79">
        <v>29494.92</v>
      </c>
      <c r="K28" s="79"/>
      <c r="L28" s="79">
        <v>9288.33</v>
      </c>
      <c r="M28" s="79"/>
      <c r="N28" s="79">
        <v>7701.67</v>
      </c>
      <c r="O28" s="79"/>
      <c r="P28" s="79">
        <v>9734.42</v>
      </c>
      <c r="Q28" s="79"/>
      <c r="R28" s="79">
        <v>9749.58</v>
      </c>
      <c r="S28" s="79"/>
      <c r="T28" s="5" t="s">
        <v>42</v>
      </c>
      <c r="U28" s="79">
        <v>8628.42</v>
      </c>
      <c r="V28" s="79"/>
      <c r="W28" s="79">
        <v>7407</v>
      </c>
      <c r="X28" s="79"/>
      <c r="Y28" s="79">
        <v>6589.75</v>
      </c>
      <c r="Z28" s="79"/>
      <c r="AA28" s="79">
        <v>5605.5</v>
      </c>
      <c r="AB28" s="79"/>
      <c r="AC28" s="79">
        <v>4864.5</v>
      </c>
      <c r="AD28" s="79"/>
      <c r="AE28" s="79">
        <v>4670.25</v>
      </c>
      <c r="AF28" s="79"/>
      <c r="AG28" s="79">
        <v>4381.92</v>
      </c>
      <c r="AH28" s="79"/>
      <c r="AI28" s="79">
        <v>3765.67</v>
      </c>
      <c r="AJ28" s="79"/>
      <c r="AK28" s="79">
        <v>2583.42</v>
      </c>
      <c r="AL28" s="79"/>
      <c r="AM28" s="5" t="s">
        <v>42</v>
      </c>
      <c r="AN28" s="79">
        <v>1698.92</v>
      </c>
      <c r="AO28" s="79"/>
      <c r="AP28" s="79">
        <v>707.17</v>
      </c>
      <c r="AQ28" s="79"/>
      <c r="AR28" s="79">
        <v>9971.33</v>
      </c>
      <c r="AS28" s="79"/>
      <c r="AT28" s="79">
        <v>7707.83</v>
      </c>
      <c r="AU28" s="79"/>
      <c r="AV28" s="79">
        <v>9725.08</v>
      </c>
      <c r="AW28" s="79"/>
      <c r="AX28" s="79">
        <v>10218.42</v>
      </c>
      <c r="AY28" s="79"/>
      <c r="AZ28" s="79">
        <v>9372.08</v>
      </c>
      <c r="BA28" s="79"/>
      <c r="BB28" s="79">
        <v>8162.75</v>
      </c>
      <c r="BC28" s="79"/>
      <c r="BD28" s="79">
        <v>7217.25</v>
      </c>
      <c r="BE28" s="79"/>
      <c r="BF28" s="79">
        <v>5721.58</v>
      </c>
      <c r="BG28" s="79"/>
      <c r="BH28" s="5" t="s">
        <v>42</v>
      </c>
      <c r="BI28" s="79">
        <v>4616.5</v>
      </c>
      <c r="BJ28" s="79"/>
      <c r="BK28" s="79">
        <v>3880.92</v>
      </c>
      <c r="BL28" s="79"/>
      <c r="BM28" s="79">
        <v>3304.08</v>
      </c>
      <c r="BN28" s="79"/>
      <c r="BO28" s="79">
        <v>2544.25</v>
      </c>
      <c r="BP28" s="79"/>
      <c r="BQ28" s="79">
        <v>1561.33</v>
      </c>
      <c r="BR28" s="79"/>
      <c r="BS28" s="79">
        <v>852.58</v>
      </c>
      <c r="BT28" s="79"/>
      <c r="BU28" s="79">
        <v>234.92</v>
      </c>
      <c r="BV28" s="79"/>
    </row>
    <row r="29" spans="1:74" x14ac:dyDescent="0.25">
      <c r="A29" s="5" t="s">
        <v>43</v>
      </c>
      <c r="B29" s="79">
        <v>309990.25</v>
      </c>
      <c r="C29" s="79"/>
      <c r="D29" s="79">
        <v>252948.08333333314</v>
      </c>
      <c r="E29" s="79"/>
      <c r="F29" s="79">
        <v>57042.17</v>
      </c>
      <c r="G29" s="79"/>
      <c r="H29" s="79">
        <v>27858.080000000002</v>
      </c>
      <c r="I29" s="79"/>
      <c r="J29" s="79">
        <v>29184.080000000002</v>
      </c>
      <c r="K29" s="79"/>
      <c r="L29" s="79">
        <v>12389.83</v>
      </c>
      <c r="M29" s="79"/>
      <c r="N29" s="79">
        <v>11792.58</v>
      </c>
      <c r="O29" s="79"/>
      <c r="P29" s="79">
        <v>13626.58</v>
      </c>
      <c r="Q29" s="79"/>
      <c r="R29" s="79">
        <v>12569.08</v>
      </c>
      <c r="S29" s="79"/>
      <c r="T29" s="5" t="s">
        <v>43</v>
      </c>
      <c r="U29" s="79">
        <v>11051.83</v>
      </c>
      <c r="V29" s="79"/>
      <c r="W29" s="79">
        <v>10658.92</v>
      </c>
      <c r="X29" s="79"/>
      <c r="Y29" s="79">
        <v>11155.42</v>
      </c>
      <c r="Z29" s="79"/>
      <c r="AA29" s="79">
        <v>10203.92</v>
      </c>
      <c r="AB29" s="79"/>
      <c r="AC29" s="79">
        <v>9034.33</v>
      </c>
      <c r="AD29" s="79"/>
      <c r="AE29" s="79">
        <v>8188.67</v>
      </c>
      <c r="AF29" s="79"/>
      <c r="AG29" s="79">
        <v>7530.25</v>
      </c>
      <c r="AH29" s="79"/>
      <c r="AI29" s="79">
        <v>6371.5</v>
      </c>
      <c r="AJ29" s="79"/>
      <c r="AK29" s="79">
        <v>4465.58</v>
      </c>
      <c r="AL29" s="79"/>
      <c r="AM29" s="5" t="s">
        <v>43</v>
      </c>
      <c r="AN29" s="79">
        <v>3291.42</v>
      </c>
      <c r="AO29" s="79"/>
      <c r="AP29" s="79">
        <v>1577.67</v>
      </c>
      <c r="AQ29" s="79"/>
      <c r="AR29" s="79">
        <v>12541.83</v>
      </c>
      <c r="AS29" s="79"/>
      <c r="AT29" s="79">
        <v>11417</v>
      </c>
      <c r="AU29" s="79"/>
      <c r="AV29" s="79">
        <v>13412.25</v>
      </c>
      <c r="AW29" s="79"/>
      <c r="AX29" s="79">
        <v>12363.42</v>
      </c>
      <c r="AY29" s="79"/>
      <c r="AZ29" s="79">
        <v>10849.92</v>
      </c>
      <c r="BA29" s="79"/>
      <c r="BB29" s="79">
        <v>10489.83</v>
      </c>
      <c r="BC29" s="79"/>
      <c r="BD29" s="79">
        <v>10619.25</v>
      </c>
      <c r="BE29" s="79"/>
      <c r="BF29" s="79">
        <v>9683.67</v>
      </c>
      <c r="BG29" s="79"/>
      <c r="BH29" s="5" t="s">
        <v>43</v>
      </c>
      <c r="BI29" s="79">
        <v>8404.67</v>
      </c>
      <c r="BJ29" s="79"/>
      <c r="BK29" s="79">
        <v>6608.25</v>
      </c>
      <c r="BL29" s="79"/>
      <c r="BM29" s="79">
        <v>5018.67</v>
      </c>
      <c r="BN29" s="79"/>
      <c r="BO29" s="79">
        <v>3785.92</v>
      </c>
      <c r="BP29" s="79"/>
      <c r="BQ29" s="79">
        <v>2204</v>
      </c>
      <c r="BR29" s="79"/>
      <c r="BS29" s="79">
        <v>1227.58</v>
      </c>
      <c r="BT29" s="79"/>
      <c r="BU29" s="79">
        <v>414.25</v>
      </c>
      <c r="BV29" s="79"/>
    </row>
    <row r="30" spans="1:74" x14ac:dyDescent="0.25">
      <c r="A30" s="5" t="s">
        <v>44</v>
      </c>
      <c r="B30" s="79">
        <v>619574.50000000105</v>
      </c>
      <c r="C30" s="79"/>
      <c r="D30" s="79">
        <v>483818.25</v>
      </c>
      <c r="E30" s="79"/>
      <c r="F30" s="79">
        <v>135756.25</v>
      </c>
      <c r="G30" s="79"/>
      <c r="H30" s="79">
        <v>66103.92</v>
      </c>
      <c r="I30" s="79"/>
      <c r="J30" s="79">
        <v>69652.33</v>
      </c>
      <c r="K30" s="79"/>
      <c r="L30" s="79">
        <v>25366.67</v>
      </c>
      <c r="M30" s="79"/>
      <c r="N30" s="79">
        <v>22871.08</v>
      </c>
      <c r="O30" s="79"/>
      <c r="P30" s="79">
        <v>26714.42</v>
      </c>
      <c r="Q30" s="79"/>
      <c r="R30" s="79">
        <v>25718.5</v>
      </c>
      <c r="S30" s="79"/>
      <c r="T30" s="5" t="s">
        <v>44</v>
      </c>
      <c r="U30" s="79">
        <v>22555.33</v>
      </c>
      <c r="V30" s="79"/>
      <c r="W30" s="79">
        <v>21585.33</v>
      </c>
      <c r="X30" s="79"/>
      <c r="Y30" s="79">
        <v>22180.17</v>
      </c>
      <c r="Z30" s="79"/>
      <c r="AA30" s="79">
        <v>17738.169999999998</v>
      </c>
      <c r="AB30" s="79"/>
      <c r="AC30" s="79">
        <v>14603.17</v>
      </c>
      <c r="AD30" s="79"/>
      <c r="AE30" s="79">
        <v>13767.67</v>
      </c>
      <c r="AF30" s="79"/>
      <c r="AG30" s="79">
        <v>12971.25</v>
      </c>
      <c r="AH30" s="79"/>
      <c r="AI30" s="79">
        <v>11425</v>
      </c>
      <c r="AJ30" s="79"/>
      <c r="AK30" s="79">
        <v>7899.5</v>
      </c>
      <c r="AL30" s="79"/>
      <c r="AM30" s="5" t="s">
        <v>44</v>
      </c>
      <c r="AN30" s="79">
        <v>5637.25</v>
      </c>
      <c r="AO30" s="79"/>
      <c r="AP30" s="79">
        <v>2766.67</v>
      </c>
      <c r="AQ30" s="79"/>
      <c r="AR30" s="79">
        <v>26050.080000000002</v>
      </c>
      <c r="AS30" s="79"/>
      <c r="AT30" s="79">
        <v>21728.67</v>
      </c>
      <c r="AU30" s="79"/>
      <c r="AV30" s="79">
        <v>25859.58</v>
      </c>
      <c r="AW30" s="79"/>
      <c r="AX30" s="79">
        <v>25781.17</v>
      </c>
      <c r="AY30" s="79"/>
      <c r="AZ30" s="79">
        <v>22999.33</v>
      </c>
      <c r="BA30" s="79"/>
      <c r="BB30" s="79">
        <v>20608.5</v>
      </c>
      <c r="BC30" s="79"/>
      <c r="BD30" s="79">
        <v>21402.75</v>
      </c>
      <c r="BE30" s="79"/>
      <c r="BF30" s="79">
        <v>16773.919999999998</v>
      </c>
      <c r="BG30" s="79"/>
      <c r="BH30" s="5" t="s">
        <v>44</v>
      </c>
      <c r="BI30" s="79">
        <v>13284.67</v>
      </c>
      <c r="BJ30" s="79"/>
      <c r="BK30" s="79">
        <v>11351.75</v>
      </c>
      <c r="BL30" s="79"/>
      <c r="BM30" s="79">
        <v>9400.08</v>
      </c>
      <c r="BN30" s="79"/>
      <c r="BO30" s="79">
        <v>7462.83</v>
      </c>
      <c r="BP30" s="79"/>
      <c r="BQ30" s="79">
        <v>4189.5</v>
      </c>
      <c r="BR30" s="79"/>
      <c r="BS30" s="79">
        <v>2300.92</v>
      </c>
      <c r="BT30" s="79"/>
      <c r="BU30" s="79">
        <v>824.33</v>
      </c>
      <c r="BV30" s="79"/>
    </row>
    <row r="31" spans="1:74" x14ac:dyDescent="0.25">
      <c r="A31" s="5" t="s">
        <v>45</v>
      </c>
      <c r="B31" s="79">
        <v>282571.5</v>
      </c>
      <c r="C31" s="79"/>
      <c r="D31" s="79">
        <v>218306.4166666668</v>
      </c>
      <c r="E31" s="79"/>
      <c r="F31" s="79">
        <v>64265.08</v>
      </c>
      <c r="G31" s="79"/>
      <c r="H31" s="79">
        <v>31469.58</v>
      </c>
      <c r="I31" s="79"/>
      <c r="J31" s="79">
        <v>32795.5</v>
      </c>
      <c r="K31" s="79"/>
      <c r="L31" s="79">
        <v>12827.17</v>
      </c>
      <c r="M31" s="79"/>
      <c r="N31" s="79">
        <v>10778.5</v>
      </c>
      <c r="O31" s="79"/>
      <c r="P31" s="79">
        <v>12339.67</v>
      </c>
      <c r="Q31" s="79"/>
      <c r="R31" s="79">
        <v>11990.42</v>
      </c>
      <c r="S31" s="79"/>
      <c r="T31" s="5" t="s">
        <v>45</v>
      </c>
      <c r="U31" s="79">
        <v>9899.83</v>
      </c>
      <c r="V31" s="79"/>
      <c r="W31" s="79">
        <v>9213.5</v>
      </c>
      <c r="X31" s="79"/>
      <c r="Y31" s="79">
        <v>8839.17</v>
      </c>
      <c r="Z31" s="79"/>
      <c r="AA31" s="79">
        <v>7363.67</v>
      </c>
      <c r="AB31" s="79"/>
      <c r="AC31" s="79">
        <v>6620</v>
      </c>
      <c r="AD31" s="79"/>
      <c r="AE31" s="79">
        <v>6283.08</v>
      </c>
      <c r="AF31" s="79"/>
      <c r="AG31" s="79">
        <v>5459.83</v>
      </c>
      <c r="AH31" s="79"/>
      <c r="AI31" s="79">
        <v>4661</v>
      </c>
      <c r="AJ31" s="79"/>
      <c r="AK31" s="79">
        <v>2950.92</v>
      </c>
      <c r="AL31" s="79"/>
      <c r="AM31" s="5" t="s">
        <v>45</v>
      </c>
      <c r="AN31" s="79">
        <v>1803.25</v>
      </c>
      <c r="AO31" s="79"/>
      <c r="AP31" s="79">
        <v>704.67</v>
      </c>
      <c r="AQ31" s="79"/>
      <c r="AR31" s="79">
        <v>13173.58</v>
      </c>
      <c r="AS31" s="79"/>
      <c r="AT31" s="79">
        <v>10908.33</v>
      </c>
      <c r="AU31" s="79"/>
      <c r="AV31" s="79">
        <v>12325.75</v>
      </c>
      <c r="AW31" s="79"/>
      <c r="AX31" s="79">
        <v>12168.08</v>
      </c>
      <c r="AY31" s="79"/>
      <c r="AZ31" s="79">
        <v>10659.17</v>
      </c>
      <c r="BA31" s="79"/>
      <c r="BB31" s="79">
        <v>9334.25</v>
      </c>
      <c r="BC31" s="79"/>
      <c r="BD31" s="79">
        <v>9069</v>
      </c>
      <c r="BE31" s="79"/>
      <c r="BF31" s="79">
        <v>7121.42</v>
      </c>
      <c r="BG31" s="79"/>
      <c r="BH31" s="5" t="s">
        <v>45</v>
      </c>
      <c r="BI31" s="79">
        <v>6221.75</v>
      </c>
      <c r="BJ31" s="79"/>
      <c r="BK31" s="79">
        <v>5490.33</v>
      </c>
      <c r="BL31" s="79"/>
      <c r="BM31" s="79">
        <v>4236.67</v>
      </c>
      <c r="BN31" s="79"/>
      <c r="BO31" s="79">
        <v>3091.58</v>
      </c>
      <c r="BP31" s="79"/>
      <c r="BQ31" s="79">
        <v>1717.67</v>
      </c>
      <c r="BR31" s="79"/>
      <c r="BS31" s="79">
        <v>796.25</v>
      </c>
      <c r="BT31" s="79"/>
      <c r="BU31" s="79">
        <v>257.92</v>
      </c>
      <c r="BV31" s="79"/>
    </row>
    <row r="32" spans="1:74" x14ac:dyDescent="0.25">
      <c r="A32" s="5" t="s">
        <v>46</v>
      </c>
      <c r="B32" s="79">
        <v>168818.3333333334</v>
      </c>
      <c r="C32" s="79"/>
      <c r="D32" s="79">
        <v>132913.25</v>
      </c>
      <c r="E32" s="79"/>
      <c r="F32" s="79">
        <v>35905.08</v>
      </c>
      <c r="G32" s="79"/>
      <c r="H32" s="79">
        <v>17649.080000000002</v>
      </c>
      <c r="I32" s="79"/>
      <c r="J32" s="79">
        <v>18256</v>
      </c>
      <c r="K32" s="79"/>
      <c r="L32" s="79">
        <v>6832.75</v>
      </c>
      <c r="M32" s="79"/>
      <c r="N32" s="79">
        <v>6358.58</v>
      </c>
      <c r="O32" s="79"/>
      <c r="P32" s="79">
        <v>7040.25</v>
      </c>
      <c r="Q32" s="79"/>
      <c r="R32" s="79">
        <v>6466.83</v>
      </c>
      <c r="S32" s="79"/>
      <c r="T32" s="5" t="s">
        <v>46</v>
      </c>
      <c r="U32" s="79">
        <v>5880.75</v>
      </c>
      <c r="V32" s="79"/>
      <c r="W32" s="79">
        <v>5627.92</v>
      </c>
      <c r="X32" s="79"/>
      <c r="Y32" s="79">
        <v>5796.33</v>
      </c>
      <c r="Z32" s="79"/>
      <c r="AA32" s="79">
        <v>4750.58</v>
      </c>
      <c r="AB32" s="79"/>
      <c r="AC32" s="79">
        <v>4127.08</v>
      </c>
      <c r="AD32" s="79"/>
      <c r="AE32" s="79">
        <v>4284.5</v>
      </c>
      <c r="AF32" s="79"/>
      <c r="AG32" s="79">
        <v>3952.83</v>
      </c>
      <c r="AH32" s="79"/>
      <c r="AI32" s="79">
        <v>3570.92</v>
      </c>
      <c r="AJ32" s="79"/>
      <c r="AK32" s="79">
        <v>2314.08</v>
      </c>
      <c r="AL32" s="79"/>
      <c r="AM32" s="5" t="s">
        <v>46</v>
      </c>
      <c r="AN32" s="79">
        <v>1530.67</v>
      </c>
      <c r="AO32" s="79"/>
      <c r="AP32" s="79">
        <v>781.83</v>
      </c>
      <c r="AQ32" s="79"/>
      <c r="AR32" s="79">
        <v>7291</v>
      </c>
      <c r="AS32" s="79"/>
      <c r="AT32" s="79">
        <v>6341.83</v>
      </c>
      <c r="AU32" s="79"/>
      <c r="AV32" s="79">
        <v>7051.33</v>
      </c>
      <c r="AW32" s="79"/>
      <c r="AX32" s="79">
        <v>6694.17</v>
      </c>
      <c r="AY32" s="79"/>
      <c r="AZ32" s="79">
        <v>6073.5</v>
      </c>
      <c r="BA32" s="79"/>
      <c r="BB32" s="79">
        <v>5549.75</v>
      </c>
      <c r="BC32" s="79"/>
      <c r="BD32" s="79">
        <v>5679.67</v>
      </c>
      <c r="BE32" s="79"/>
      <c r="BF32" s="79">
        <v>4587.83</v>
      </c>
      <c r="BG32" s="79"/>
      <c r="BH32" s="5" t="s">
        <v>46</v>
      </c>
      <c r="BI32" s="79">
        <v>3734.75</v>
      </c>
      <c r="BJ32" s="79"/>
      <c r="BK32" s="79">
        <v>3252.42</v>
      </c>
      <c r="BL32" s="79"/>
      <c r="BM32" s="79">
        <v>2879.67</v>
      </c>
      <c r="BN32" s="79"/>
      <c r="BO32" s="79">
        <v>2383.42</v>
      </c>
      <c r="BP32" s="79"/>
      <c r="BQ32" s="79">
        <v>1222.83</v>
      </c>
      <c r="BR32" s="79"/>
      <c r="BS32" s="79">
        <v>617.83000000000004</v>
      </c>
      <c r="BT32" s="79"/>
      <c r="BU32" s="79">
        <v>237.33</v>
      </c>
      <c r="BV32" s="79"/>
    </row>
    <row r="33" spans="1:74" x14ac:dyDescent="0.25">
      <c r="A33" s="5" t="s">
        <v>47</v>
      </c>
      <c r="B33" s="79">
        <v>383693.33333333291</v>
      </c>
      <c r="C33" s="79"/>
      <c r="D33" s="79">
        <v>302472.33333333302</v>
      </c>
      <c r="E33" s="79"/>
      <c r="F33" s="79">
        <v>81221</v>
      </c>
      <c r="G33" s="79"/>
      <c r="H33" s="79">
        <v>39550.17</v>
      </c>
      <c r="I33" s="79"/>
      <c r="J33" s="79">
        <v>41670.83</v>
      </c>
      <c r="K33" s="79"/>
      <c r="L33" s="79">
        <v>15303.67</v>
      </c>
      <c r="M33" s="79"/>
      <c r="N33" s="79">
        <v>14554.33</v>
      </c>
      <c r="O33" s="79"/>
      <c r="P33" s="79">
        <v>17465.080000000002</v>
      </c>
      <c r="Q33" s="79"/>
      <c r="R33" s="79">
        <v>16560.5</v>
      </c>
      <c r="S33" s="79"/>
      <c r="T33" s="5" t="s">
        <v>47</v>
      </c>
      <c r="U33" s="79">
        <v>14409.75</v>
      </c>
      <c r="V33" s="79"/>
      <c r="W33" s="79">
        <v>13790.83</v>
      </c>
      <c r="X33" s="79"/>
      <c r="Y33" s="79">
        <v>14468</v>
      </c>
      <c r="Z33" s="79"/>
      <c r="AA33" s="79">
        <v>11956.75</v>
      </c>
      <c r="AB33" s="79"/>
      <c r="AC33" s="79">
        <v>9443.58</v>
      </c>
      <c r="AD33" s="79"/>
      <c r="AE33" s="79">
        <v>8741.83</v>
      </c>
      <c r="AF33" s="79"/>
      <c r="AG33" s="79">
        <v>7546.5</v>
      </c>
      <c r="AH33" s="79"/>
      <c r="AI33" s="79">
        <v>6476.25</v>
      </c>
      <c r="AJ33" s="79"/>
      <c r="AK33" s="79">
        <v>4340.67</v>
      </c>
      <c r="AL33" s="79"/>
      <c r="AM33" s="5" t="s">
        <v>47</v>
      </c>
      <c r="AN33" s="79">
        <v>3438.25</v>
      </c>
      <c r="AO33" s="79"/>
      <c r="AP33" s="79">
        <v>1921.17</v>
      </c>
      <c r="AQ33" s="79"/>
      <c r="AR33" s="79">
        <v>15425.33</v>
      </c>
      <c r="AS33" s="79"/>
      <c r="AT33" s="79">
        <v>13608.17</v>
      </c>
      <c r="AU33" s="79"/>
      <c r="AV33" s="79">
        <v>16412.419999999998</v>
      </c>
      <c r="AW33" s="79"/>
      <c r="AX33" s="79">
        <v>16133.92</v>
      </c>
      <c r="AY33" s="79"/>
      <c r="AZ33" s="79">
        <v>14119</v>
      </c>
      <c r="BA33" s="79"/>
      <c r="BB33" s="79">
        <v>12661.25</v>
      </c>
      <c r="BC33" s="79"/>
      <c r="BD33" s="79">
        <v>13240.92</v>
      </c>
      <c r="BE33" s="79"/>
      <c r="BF33" s="79">
        <v>11078.75</v>
      </c>
      <c r="BG33" s="79"/>
      <c r="BH33" s="5" t="s">
        <v>47</v>
      </c>
      <c r="BI33" s="79">
        <v>8822.83</v>
      </c>
      <c r="BJ33" s="79"/>
      <c r="BK33" s="79">
        <v>7097.42</v>
      </c>
      <c r="BL33" s="79"/>
      <c r="BM33" s="79">
        <v>5453.67</v>
      </c>
      <c r="BN33" s="79"/>
      <c r="BO33" s="79">
        <v>4008.58</v>
      </c>
      <c r="BP33" s="79"/>
      <c r="BQ33" s="79">
        <v>2162.25</v>
      </c>
      <c r="BR33" s="79"/>
      <c r="BS33" s="79">
        <v>1290.58</v>
      </c>
      <c r="BT33" s="79"/>
      <c r="BU33" s="79">
        <v>540.08000000000004</v>
      </c>
      <c r="BV33" s="79"/>
    </row>
    <row r="34" spans="1:74" x14ac:dyDescent="0.25">
      <c r="A34" s="5" t="s">
        <v>48</v>
      </c>
      <c r="B34" s="79">
        <v>70447.416666666657</v>
      </c>
      <c r="C34" s="79"/>
      <c r="D34" s="79">
        <v>54085.666666666621</v>
      </c>
      <c r="E34" s="79"/>
      <c r="F34" s="79">
        <v>16361.75</v>
      </c>
      <c r="G34" s="79"/>
      <c r="H34" s="79">
        <v>7917.67</v>
      </c>
      <c r="I34" s="79"/>
      <c r="J34" s="79">
        <v>8444.08</v>
      </c>
      <c r="K34" s="79"/>
      <c r="L34" s="79">
        <v>3050.83</v>
      </c>
      <c r="M34" s="79"/>
      <c r="N34" s="79">
        <v>2499.25</v>
      </c>
      <c r="O34" s="79"/>
      <c r="P34" s="79">
        <v>2662.08</v>
      </c>
      <c r="Q34" s="79"/>
      <c r="R34" s="79">
        <v>2688.67</v>
      </c>
      <c r="S34" s="79"/>
      <c r="T34" s="5" t="s">
        <v>48</v>
      </c>
      <c r="U34" s="79">
        <v>2486.42</v>
      </c>
      <c r="V34" s="79"/>
      <c r="W34" s="79">
        <v>2276.17</v>
      </c>
      <c r="X34" s="79"/>
      <c r="Y34" s="79">
        <v>2207.25</v>
      </c>
      <c r="Z34" s="79"/>
      <c r="AA34" s="79">
        <v>1869.17</v>
      </c>
      <c r="AB34" s="79"/>
      <c r="AC34" s="79">
        <v>1582.42</v>
      </c>
      <c r="AD34" s="79"/>
      <c r="AE34" s="79">
        <v>1730.75</v>
      </c>
      <c r="AF34" s="79"/>
      <c r="AG34" s="79">
        <v>1633.08</v>
      </c>
      <c r="AH34" s="79"/>
      <c r="AI34" s="79">
        <v>1298.08</v>
      </c>
      <c r="AJ34" s="79"/>
      <c r="AK34" s="79">
        <v>889.25</v>
      </c>
      <c r="AL34" s="79"/>
      <c r="AM34" s="5" t="s">
        <v>48</v>
      </c>
      <c r="AN34" s="79">
        <v>625.33000000000004</v>
      </c>
      <c r="AO34" s="79"/>
      <c r="AP34" s="79">
        <v>312.58</v>
      </c>
      <c r="AQ34" s="79"/>
      <c r="AR34" s="79">
        <v>3166.17</v>
      </c>
      <c r="AS34" s="79"/>
      <c r="AT34" s="79">
        <v>2526.5</v>
      </c>
      <c r="AU34" s="79"/>
      <c r="AV34" s="79">
        <v>2741.25</v>
      </c>
      <c r="AW34" s="79"/>
      <c r="AX34" s="79">
        <v>2804.83</v>
      </c>
      <c r="AY34" s="79"/>
      <c r="AZ34" s="79">
        <v>2503.25</v>
      </c>
      <c r="BA34" s="79"/>
      <c r="BB34" s="79">
        <v>2422.75</v>
      </c>
      <c r="BC34" s="79"/>
      <c r="BD34" s="79">
        <v>2318.42</v>
      </c>
      <c r="BE34" s="79"/>
      <c r="BF34" s="79">
        <v>1876.33</v>
      </c>
      <c r="BG34" s="79"/>
      <c r="BH34" s="5" t="s">
        <v>48</v>
      </c>
      <c r="BI34" s="79">
        <v>1574.67</v>
      </c>
      <c r="BJ34" s="79"/>
      <c r="BK34" s="79">
        <v>1371.33</v>
      </c>
      <c r="BL34" s="79"/>
      <c r="BM34" s="79">
        <v>1178.17</v>
      </c>
      <c r="BN34" s="79"/>
      <c r="BO34" s="79">
        <v>916.33</v>
      </c>
      <c r="BP34" s="79"/>
      <c r="BQ34" s="79">
        <v>539</v>
      </c>
      <c r="BR34" s="79"/>
      <c r="BS34" s="79">
        <v>238.5</v>
      </c>
      <c r="BT34" s="79"/>
      <c r="BU34" s="79">
        <v>96.83</v>
      </c>
      <c r="BV34" s="79"/>
    </row>
    <row r="35" spans="1:74" ht="12.75" customHeight="1" x14ac:dyDescent="0.25">
      <c r="A35" s="5" t="s">
        <v>49</v>
      </c>
      <c r="B35" s="79">
        <v>7248704.333333334</v>
      </c>
      <c r="C35" s="79"/>
      <c r="D35" s="79">
        <v>5685080.833333333</v>
      </c>
      <c r="E35" s="79"/>
      <c r="F35" s="79">
        <v>1563623.48</v>
      </c>
      <c r="G35" s="79"/>
      <c r="H35" s="79">
        <v>761913.49</v>
      </c>
      <c r="I35" s="79"/>
      <c r="J35" s="79">
        <v>801710</v>
      </c>
      <c r="K35" s="79"/>
      <c r="L35" s="79">
        <v>295204.08</v>
      </c>
      <c r="M35" s="79"/>
      <c r="N35" s="79">
        <v>262740.49</v>
      </c>
      <c r="O35" s="79"/>
      <c r="P35" s="79">
        <v>310095.15999999997</v>
      </c>
      <c r="Q35" s="79"/>
      <c r="R35" s="79">
        <v>299782.33</v>
      </c>
      <c r="S35" s="79"/>
      <c r="T35" s="126" t="s">
        <v>49</v>
      </c>
      <c r="U35" s="79">
        <v>265550.40999999997</v>
      </c>
      <c r="V35" s="79"/>
      <c r="W35" s="79">
        <v>246904.06</v>
      </c>
      <c r="X35" s="79"/>
      <c r="Y35" s="79">
        <v>242175.74</v>
      </c>
      <c r="Z35" s="79"/>
      <c r="AA35" s="79">
        <v>205760.58</v>
      </c>
      <c r="AB35" s="79"/>
      <c r="AC35" s="79">
        <v>177095.33</v>
      </c>
      <c r="AD35" s="79"/>
      <c r="AE35" s="79">
        <v>166171.92000000001</v>
      </c>
      <c r="AF35" s="79"/>
      <c r="AG35" s="79">
        <v>152376.5</v>
      </c>
      <c r="AH35" s="79"/>
      <c r="AI35" s="79">
        <v>129623.42</v>
      </c>
      <c r="AJ35" s="79"/>
      <c r="AK35" s="79">
        <v>89314.75</v>
      </c>
      <c r="AL35" s="79"/>
      <c r="AM35" s="126" t="s">
        <v>49</v>
      </c>
      <c r="AN35" s="79">
        <v>61831.26</v>
      </c>
      <c r="AO35" s="79"/>
      <c r="AP35" s="79">
        <v>28865.08</v>
      </c>
      <c r="AQ35" s="79"/>
      <c r="AR35" s="79">
        <v>307417.82</v>
      </c>
      <c r="AS35" s="79"/>
      <c r="AT35" s="79">
        <v>263398.32</v>
      </c>
      <c r="AU35" s="79"/>
      <c r="AV35" s="79">
        <v>314176.65999999997</v>
      </c>
      <c r="AW35" s="79"/>
      <c r="AX35" s="79">
        <v>307592.84999999998</v>
      </c>
      <c r="AY35" s="79"/>
      <c r="AZ35" s="79">
        <v>275394.15999999997</v>
      </c>
      <c r="BA35" s="79"/>
      <c r="BB35" s="79">
        <v>250182.41</v>
      </c>
      <c r="BC35" s="79"/>
      <c r="BD35" s="79">
        <v>245975.84</v>
      </c>
      <c r="BE35" s="79"/>
      <c r="BF35" s="79">
        <v>201808.68</v>
      </c>
      <c r="BG35" s="79"/>
      <c r="BH35" s="126" t="s">
        <v>49</v>
      </c>
      <c r="BI35" s="79">
        <v>164207.99</v>
      </c>
      <c r="BJ35" s="79"/>
      <c r="BK35" s="79">
        <v>138925.67000000001</v>
      </c>
      <c r="BL35" s="79"/>
      <c r="BM35" s="79">
        <v>112296.41</v>
      </c>
      <c r="BN35" s="79"/>
      <c r="BO35" s="79">
        <v>85634.6</v>
      </c>
      <c r="BP35" s="79"/>
      <c r="BQ35" s="79">
        <v>49672.32</v>
      </c>
      <c r="BR35" s="79"/>
      <c r="BS35" s="79">
        <v>26094.07</v>
      </c>
      <c r="BT35" s="79"/>
      <c r="BU35" s="79">
        <v>8811.84</v>
      </c>
      <c r="BV35" s="79"/>
    </row>
    <row r="36" spans="1:74" x14ac:dyDescent="0.25">
      <c r="A36" s="5"/>
      <c r="B36" s="79"/>
      <c r="C36" s="79"/>
      <c r="D36" s="79"/>
      <c r="E36" s="79"/>
      <c r="F36" s="79"/>
      <c r="G36" s="5"/>
      <c r="H36" s="79"/>
      <c r="I36" s="5"/>
      <c r="J36" s="79"/>
      <c r="K36" s="5"/>
      <c r="L36" s="5"/>
      <c r="M36" s="5"/>
      <c r="N36" s="79"/>
      <c r="O36" s="5"/>
      <c r="P36" s="79"/>
      <c r="Q36" s="5"/>
      <c r="R36" s="79"/>
      <c r="S36" s="5"/>
      <c r="T36" s="5"/>
      <c r="U36" s="5"/>
      <c r="V36" s="5"/>
      <c r="W36" s="5"/>
      <c r="X36" s="5"/>
      <c r="Y36" s="79"/>
      <c r="Z36" s="5"/>
      <c r="AA36" s="79"/>
      <c r="AB36" s="5"/>
      <c r="AC36" s="79"/>
      <c r="AD36" s="5"/>
      <c r="AE36" s="79"/>
      <c r="AF36" s="5"/>
      <c r="AG36" s="5"/>
      <c r="AH36" s="5"/>
      <c r="AI36" s="5"/>
      <c r="AJ36" s="5"/>
      <c r="AK36" s="5"/>
      <c r="AL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x14ac:dyDescent="0.25">
      <c r="A37" s="5"/>
      <c r="B37" s="79"/>
      <c r="C37" s="79"/>
      <c r="D37" s="79"/>
      <c r="E37" s="79"/>
      <c r="F37" s="79"/>
      <c r="G37" s="5"/>
      <c r="H37" s="79"/>
      <c r="I37" s="5"/>
      <c r="J37" s="79"/>
      <c r="K37" s="5"/>
      <c r="L37" s="5"/>
      <c r="M37" s="5"/>
      <c r="N37" s="79"/>
      <c r="O37" s="5"/>
      <c r="P37" s="79"/>
      <c r="Q37" s="5"/>
      <c r="R37" s="79"/>
      <c r="S37" s="5"/>
      <c r="T37" s="5"/>
      <c r="U37" s="5"/>
      <c r="V37" s="5"/>
      <c r="W37" s="5"/>
      <c r="X37" s="5"/>
      <c r="Y37" s="79"/>
      <c r="Z37" s="5"/>
      <c r="AA37" s="79"/>
      <c r="AB37" s="5"/>
      <c r="AC37" s="79"/>
      <c r="AD37" s="5"/>
      <c r="AE37" s="79"/>
      <c r="AF37" s="5"/>
      <c r="AG37" s="5"/>
      <c r="AH37" s="5"/>
      <c r="AI37" s="5"/>
      <c r="AJ37" s="5"/>
      <c r="AK37" s="5"/>
      <c r="AL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x14ac:dyDescent="0.25">
      <c r="A38" s="5"/>
      <c r="B38" s="79"/>
      <c r="C38" s="79"/>
      <c r="D38" s="79"/>
      <c r="E38" s="79"/>
      <c r="F38" s="79"/>
      <c r="G38" s="5"/>
      <c r="H38" s="79"/>
      <c r="I38" s="5"/>
      <c r="J38" s="79"/>
      <c r="K38" s="5"/>
      <c r="L38" s="5"/>
      <c r="M38" s="5"/>
      <c r="N38" s="79"/>
      <c r="O38" s="5"/>
      <c r="P38" s="79"/>
      <c r="Q38" s="5"/>
      <c r="R38" s="79"/>
      <c r="S38" s="5"/>
      <c r="T38" s="5"/>
      <c r="U38" s="5"/>
      <c r="V38" s="5"/>
      <c r="W38" s="5"/>
      <c r="X38" s="5"/>
      <c r="Y38" s="79"/>
      <c r="Z38" s="5"/>
      <c r="AA38" s="79"/>
      <c r="AB38" s="5"/>
      <c r="AC38" s="79"/>
      <c r="AD38" s="5"/>
      <c r="AE38" s="79"/>
      <c r="AF38" s="5"/>
      <c r="AG38" s="5"/>
      <c r="AH38" s="5"/>
      <c r="AI38" s="5"/>
      <c r="AJ38" s="5"/>
      <c r="AK38" s="5"/>
      <c r="AL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x14ac:dyDescent="0.25">
      <c r="A39" s="5"/>
      <c r="B39" s="79"/>
      <c r="C39" s="79"/>
      <c r="D39" s="79"/>
      <c r="E39" s="79"/>
      <c r="F39" s="79"/>
      <c r="G39" s="5"/>
      <c r="H39" s="79"/>
      <c r="I39" s="5"/>
      <c r="J39" s="79"/>
      <c r="K39" s="5"/>
      <c r="L39" s="5"/>
      <c r="M39" s="5"/>
      <c r="N39" s="79"/>
      <c r="O39" s="5"/>
      <c r="P39" s="79"/>
      <c r="Q39" s="5"/>
      <c r="R39" s="79"/>
      <c r="S39" s="5"/>
      <c r="T39" s="5"/>
      <c r="U39" s="5"/>
      <c r="V39" s="5"/>
      <c r="W39" s="5"/>
      <c r="X39" s="5"/>
      <c r="Y39" s="79"/>
      <c r="Z39" s="5"/>
      <c r="AA39" s="79"/>
      <c r="AB39" s="5"/>
      <c r="AC39" s="79"/>
      <c r="AD39" s="5"/>
      <c r="AE39" s="79"/>
      <c r="AF39" s="5"/>
      <c r="AG39" s="5"/>
      <c r="AH39" s="5"/>
      <c r="AI39" s="5"/>
      <c r="AJ39" s="5"/>
      <c r="AK39" s="5"/>
      <c r="AL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x14ac:dyDescent="0.25">
      <c r="A40" s="5"/>
      <c r="B40" s="79"/>
      <c r="C40" s="79"/>
      <c r="D40" s="79"/>
      <c r="E40" s="79"/>
      <c r="F40" s="79"/>
      <c r="G40" s="5"/>
      <c r="H40" s="79"/>
      <c r="I40" s="5"/>
      <c r="J40" s="79"/>
      <c r="K40" s="5"/>
      <c r="L40" s="5"/>
      <c r="M40" s="5"/>
      <c r="N40" s="79"/>
      <c r="O40" s="5"/>
      <c r="P40" s="79"/>
      <c r="Q40" s="5"/>
      <c r="R40" s="79"/>
      <c r="S40" s="5"/>
      <c r="T40" s="5"/>
      <c r="U40" s="5"/>
      <c r="V40" s="5"/>
      <c r="W40" s="5"/>
      <c r="X40" s="5"/>
      <c r="Y40" s="79"/>
      <c r="Z40" s="5"/>
      <c r="AA40" s="79"/>
      <c r="AB40" s="5"/>
      <c r="AC40" s="79"/>
      <c r="AD40" s="5"/>
      <c r="AE40" s="79"/>
      <c r="AF40" s="5"/>
      <c r="AG40" s="5"/>
      <c r="AH40" s="5"/>
      <c r="AI40" s="5"/>
      <c r="AJ40" s="5"/>
      <c r="AK40" s="5"/>
      <c r="AL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x14ac:dyDescent="0.25">
      <c r="A41" s="5"/>
      <c r="B41" s="79"/>
      <c r="C41" s="79"/>
      <c r="D41" s="79"/>
      <c r="E41" s="79"/>
      <c r="F41" s="79"/>
      <c r="G41" s="5"/>
      <c r="H41" s="79"/>
      <c r="I41" s="5"/>
      <c r="J41" s="79"/>
      <c r="K41" s="5"/>
      <c r="L41" s="5"/>
      <c r="M41" s="5"/>
      <c r="N41" s="79"/>
      <c r="O41" s="5"/>
      <c r="P41" s="79"/>
      <c r="Q41" s="5"/>
      <c r="R41" s="79"/>
      <c r="S41" s="5"/>
      <c r="T41" s="5"/>
      <c r="U41" s="5"/>
      <c r="V41" s="5"/>
      <c r="W41" s="5"/>
      <c r="X41" s="5"/>
      <c r="Y41" s="79"/>
      <c r="Z41" s="5"/>
      <c r="AA41" s="79"/>
      <c r="AB41" s="5"/>
      <c r="AC41" s="79"/>
      <c r="AD41" s="5"/>
      <c r="AE41" s="79"/>
      <c r="AF41" s="5"/>
      <c r="AG41" s="5"/>
      <c r="AH41" s="5"/>
      <c r="AI41" s="5"/>
      <c r="AJ41" s="5"/>
      <c r="AK41" s="5"/>
      <c r="AL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x14ac:dyDescent="0.25">
      <c r="A42" s="5"/>
      <c r="B42" s="79"/>
      <c r="C42" s="79"/>
      <c r="D42" s="79"/>
      <c r="E42" s="79"/>
      <c r="F42" s="79"/>
      <c r="G42" s="5"/>
      <c r="H42" s="79"/>
      <c r="I42" s="5"/>
      <c r="J42" s="79"/>
      <c r="K42" s="5"/>
      <c r="L42" s="5"/>
      <c r="M42" s="5"/>
      <c r="N42" s="5"/>
      <c r="O42" s="5"/>
      <c r="P42" s="79"/>
      <c r="Q42" s="5"/>
      <c r="R42" s="79"/>
      <c r="S42" s="5"/>
      <c r="T42" s="5"/>
      <c r="U42" s="5"/>
      <c r="V42" s="5"/>
      <c r="W42" s="5"/>
      <c r="X42" s="5"/>
      <c r="Y42" s="79"/>
      <c r="Z42" s="5"/>
      <c r="AA42" s="79"/>
      <c r="AB42" s="5"/>
      <c r="AC42" s="79"/>
      <c r="AD42" s="5"/>
      <c r="AE42" s="79"/>
      <c r="AF42" s="5"/>
      <c r="AG42" s="5"/>
      <c r="AH42" s="5"/>
      <c r="AI42" s="5"/>
      <c r="AJ42" s="5"/>
      <c r="AK42" s="5"/>
      <c r="AL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x14ac:dyDescent="0.25">
      <c r="A43" s="5"/>
      <c r="B43" s="79"/>
      <c r="C43" s="79"/>
      <c r="D43" s="79"/>
      <c r="E43" s="79"/>
      <c r="F43" s="79"/>
      <c r="G43" s="5"/>
      <c r="H43" s="79"/>
      <c r="I43" s="5"/>
      <c r="J43" s="79"/>
      <c r="K43" s="5"/>
      <c r="L43" s="5"/>
      <c r="M43" s="5"/>
      <c r="N43" s="5"/>
      <c r="O43" s="5"/>
      <c r="P43" s="79"/>
      <c r="Q43" s="5"/>
      <c r="R43" s="79"/>
      <c r="S43" s="5"/>
      <c r="T43" s="5"/>
      <c r="U43" s="5"/>
      <c r="V43" s="5"/>
      <c r="W43" s="5"/>
      <c r="X43" s="5"/>
      <c r="Y43" s="79"/>
      <c r="Z43" s="5"/>
      <c r="AA43" s="79"/>
      <c r="AB43" s="5"/>
      <c r="AC43" s="79"/>
      <c r="AD43" s="5"/>
      <c r="AE43" s="79"/>
      <c r="AF43" s="5"/>
      <c r="AG43" s="5"/>
      <c r="AH43" s="5"/>
      <c r="AI43" s="5"/>
      <c r="AJ43" s="5"/>
      <c r="AK43" s="5"/>
      <c r="AL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x14ac:dyDescent="0.25">
      <c r="A44" s="5"/>
      <c r="B44" s="79"/>
      <c r="C44" s="79"/>
      <c r="D44" s="79"/>
      <c r="E44" s="79"/>
      <c r="F44" s="79"/>
      <c r="G44" s="5"/>
      <c r="H44" s="79"/>
      <c r="I44" s="5"/>
      <c r="J44" s="79"/>
      <c r="K44" s="5"/>
      <c r="L44" s="5"/>
      <c r="M44" s="5"/>
      <c r="N44" s="5"/>
      <c r="O44" s="5"/>
      <c r="P44" s="79"/>
      <c r="Q44" s="5"/>
      <c r="R44" s="79"/>
      <c r="S44" s="5"/>
      <c r="T44" s="5"/>
      <c r="U44" s="5"/>
      <c r="V44" s="5"/>
      <c r="W44" s="5"/>
      <c r="X44" s="5"/>
      <c r="Y44" s="79"/>
      <c r="Z44" s="5"/>
      <c r="AA44" s="79"/>
      <c r="AB44" s="5"/>
      <c r="AC44" s="79"/>
      <c r="AD44" s="5"/>
      <c r="AE44" s="79"/>
      <c r="AF44" s="5"/>
      <c r="AG44" s="5"/>
      <c r="AH44" s="5"/>
      <c r="AI44" s="5"/>
      <c r="AJ44" s="5"/>
      <c r="AK44" s="5"/>
      <c r="AL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x14ac:dyDescent="0.25">
      <c r="A45" s="5"/>
      <c r="B45" s="79"/>
      <c r="C45" s="79"/>
      <c r="D45" s="79"/>
      <c r="E45" s="79"/>
      <c r="F45" s="79"/>
      <c r="G45" s="5"/>
      <c r="H45" s="79"/>
      <c r="I45" s="5"/>
      <c r="J45" s="79"/>
      <c r="K45" s="5"/>
      <c r="L45" s="5"/>
      <c r="M45" s="5"/>
      <c r="N45" s="5"/>
      <c r="O45" s="5"/>
      <c r="P45" s="79"/>
      <c r="Q45" s="5"/>
      <c r="R45" s="79"/>
      <c r="S45" s="5"/>
      <c r="T45" s="5"/>
      <c r="U45" s="5"/>
      <c r="V45" s="5"/>
      <c r="W45" s="5"/>
      <c r="X45" s="5"/>
      <c r="Y45" s="79"/>
      <c r="Z45" s="5"/>
      <c r="AA45" s="79"/>
      <c r="AB45" s="5"/>
      <c r="AC45" s="79"/>
      <c r="AD45" s="5"/>
      <c r="AE45" s="79"/>
      <c r="AF45" s="5"/>
      <c r="AG45" s="5"/>
      <c r="AH45" s="5"/>
      <c r="AI45" s="5"/>
      <c r="AJ45" s="5"/>
      <c r="AK45" s="5"/>
      <c r="AL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x14ac:dyDescent="0.25">
      <c r="A46" s="5"/>
      <c r="B46" s="79"/>
      <c r="C46" s="79"/>
      <c r="D46" s="79"/>
      <c r="E46" s="79"/>
      <c r="F46" s="79"/>
      <c r="G46" s="5"/>
      <c r="H46" s="79"/>
      <c r="I46" s="5"/>
      <c r="J46" s="79"/>
      <c r="K46" s="5"/>
      <c r="L46" s="5"/>
      <c r="M46" s="5"/>
      <c r="N46" s="5"/>
      <c r="O46" s="5"/>
      <c r="P46" s="79"/>
      <c r="Q46" s="5"/>
      <c r="R46" s="79"/>
      <c r="S46" s="5"/>
      <c r="T46" s="5"/>
      <c r="U46" s="5"/>
      <c r="V46" s="5"/>
      <c r="W46" s="5"/>
      <c r="X46" s="5"/>
      <c r="Y46" s="79"/>
      <c r="Z46" s="5"/>
      <c r="AA46" s="79"/>
      <c r="AB46" s="5"/>
      <c r="AC46" s="79"/>
      <c r="AD46" s="5"/>
      <c r="AE46" s="79"/>
      <c r="AF46" s="5"/>
      <c r="AG46" s="5"/>
      <c r="AH46" s="5"/>
      <c r="AI46" s="5"/>
      <c r="AJ46" s="5"/>
      <c r="AK46" s="5"/>
      <c r="AL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x14ac:dyDescent="0.25">
      <c r="A47" s="5"/>
      <c r="B47" s="79"/>
      <c r="C47" s="79"/>
      <c r="D47" s="79"/>
      <c r="E47" s="79"/>
      <c r="F47" s="79"/>
      <c r="G47" s="5"/>
      <c r="H47" s="79"/>
      <c r="I47" s="5"/>
      <c r="J47" s="79"/>
      <c r="K47" s="5"/>
      <c r="L47" s="5"/>
      <c r="M47" s="5"/>
      <c r="N47" s="5"/>
      <c r="O47" s="5"/>
      <c r="P47" s="79"/>
      <c r="Q47" s="5"/>
      <c r="R47" s="79"/>
      <c r="S47" s="5"/>
      <c r="T47" s="5"/>
      <c r="U47" s="5"/>
      <c r="V47" s="5"/>
      <c r="W47" s="5"/>
      <c r="X47" s="5"/>
      <c r="Y47" s="79"/>
      <c r="Z47" s="5"/>
      <c r="AA47" s="79"/>
      <c r="AB47" s="5"/>
      <c r="AC47" s="79"/>
      <c r="AD47" s="5"/>
      <c r="AE47" s="79"/>
      <c r="AF47" s="5"/>
      <c r="AG47" s="5"/>
      <c r="AH47" s="5"/>
      <c r="AI47" s="5"/>
      <c r="AJ47" s="5"/>
      <c r="AK47" s="5"/>
      <c r="AL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x14ac:dyDescent="0.25">
      <c r="A48" s="5"/>
      <c r="B48" s="79"/>
      <c r="C48" s="79"/>
      <c r="D48" s="79"/>
      <c r="E48" s="79"/>
      <c r="F48" s="79"/>
      <c r="G48" s="5"/>
      <c r="H48" s="79"/>
      <c r="I48" s="5"/>
      <c r="J48" s="79"/>
      <c r="K48" s="5"/>
      <c r="L48" s="5"/>
      <c r="M48" s="5"/>
      <c r="N48" s="5"/>
      <c r="O48" s="5"/>
      <c r="P48" s="79"/>
      <c r="Q48" s="5"/>
      <c r="R48" s="79"/>
      <c r="S48" s="5"/>
      <c r="T48" s="5"/>
      <c r="U48" s="5"/>
      <c r="V48" s="5"/>
      <c r="W48" s="5"/>
      <c r="X48" s="5"/>
      <c r="Y48" s="79"/>
      <c r="Z48" s="5"/>
      <c r="AA48" s="79"/>
      <c r="AB48" s="5"/>
      <c r="AC48" s="79"/>
      <c r="AD48" s="5"/>
      <c r="AE48" s="79"/>
      <c r="AF48" s="5"/>
      <c r="AG48" s="5"/>
      <c r="AH48" s="5"/>
      <c r="AI48" s="5"/>
      <c r="AJ48" s="5"/>
      <c r="AK48" s="5"/>
      <c r="AL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x14ac:dyDescent="0.25">
      <c r="A49" s="5"/>
      <c r="B49" s="79"/>
      <c r="C49" s="79"/>
      <c r="D49" s="79"/>
      <c r="E49" s="79"/>
      <c r="F49" s="79"/>
      <c r="G49" s="5"/>
      <c r="H49" s="79"/>
      <c r="I49" s="5"/>
      <c r="J49" s="79"/>
      <c r="K49" s="5"/>
      <c r="L49" s="5"/>
      <c r="M49" s="5"/>
      <c r="N49" s="5"/>
      <c r="O49" s="5"/>
      <c r="P49" s="79"/>
      <c r="Q49" s="5"/>
      <c r="R49" s="79"/>
      <c r="S49" s="5"/>
      <c r="T49" s="5"/>
      <c r="U49" s="5"/>
      <c r="V49" s="5"/>
      <c r="W49" s="5"/>
      <c r="X49" s="5"/>
      <c r="Y49" s="79"/>
      <c r="Z49" s="5"/>
      <c r="AA49" s="79"/>
      <c r="AB49" s="5"/>
      <c r="AC49" s="79"/>
      <c r="AD49" s="5"/>
      <c r="AE49" s="79"/>
      <c r="AF49" s="5"/>
      <c r="AG49" s="5"/>
      <c r="AH49" s="5"/>
      <c r="AI49" s="5"/>
      <c r="AJ49" s="5"/>
      <c r="AK49" s="5"/>
      <c r="AL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x14ac:dyDescent="0.25">
      <c r="A50" s="5"/>
      <c r="B50" s="79"/>
      <c r="C50" s="79"/>
      <c r="D50" s="79"/>
      <c r="E50" s="79"/>
      <c r="F50" s="79"/>
      <c r="G50" s="5"/>
      <c r="H50" s="79"/>
      <c r="I50" s="5"/>
      <c r="J50" s="79"/>
      <c r="K50" s="5"/>
      <c r="L50" s="5"/>
      <c r="M50" s="5"/>
      <c r="N50" s="5"/>
      <c r="O50" s="5"/>
      <c r="P50" s="79"/>
      <c r="Q50" s="5"/>
      <c r="R50" s="79"/>
      <c r="S50" s="5"/>
      <c r="T50" s="5"/>
      <c r="U50" s="5"/>
      <c r="V50" s="5"/>
      <c r="W50" s="5"/>
      <c r="X50" s="5"/>
      <c r="Y50" s="79"/>
      <c r="Z50" s="5"/>
      <c r="AA50" s="79"/>
      <c r="AB50" s="5"/>
      <c r="AC50" s="79"/>
      <c r="AD50" s="5"/>
      <c r="AE50" s="79"/>
      <c r="AF50" s="5"/>
      <c r="AG50" s="5"/>
      <c r="AH50" s="5"/>
      <c r="AI50" s="5"/>
      <c r="AJ50" s="5"/>
      <c r="AK50" s="5"/>
      <c r="AL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x14ac:dyDescent="0.25">
      <c r="A51" s="5"/>
      <c r="B51" s="79"/>
      <c r="C51" s="79"/>
      <c r="D51" s="79"/>
      <c r="E51" s="79"/>
      <c r="F51" s="79"/>
      <c r="G51" s="5"/>
      <c r="H51" s="79"/>
      <c r="I51" s="5"/>
      <c r="J51" s="79"/>
      <c r="K51" s="5"/>
      <c r="L51" s="5"/>
      <c r="M51" s="5"/>
      <c r="N51" s="5"/>
      <c r="O51" s="5"/>
      <c r="P51" s="79"/>
      <c r="Q51" s="5"/>
      <c r="R51" s="79"/>
      <c r="S51" s="5"/>
      <c r="T51" s="5"/>
      <c r="U51" s="5"/>
      <c r="V51" s="5"/>
      <c r="W51" s="5"/>
      <c r="X51" s="5"/>
      <c r="Y51" s="79"/>
      <c r="Z51" s="5"/>
      <c r="AA51" s="79"/>
      <c r="AB51" s="5"/>
      <c r="AC51" s="79"/>
      <c r="AD51" s="5"/>
      <c r="AE51" s="79"/>
      <c r="AF51" s="5"/>
      <c r="AG51" s="5"/>
      <c r="AH51" s="5"/>
      <c r="AI51" s="5"/>
      <c r="AJ51" s="5"/>
      <c r="AK51" s="5"/>
      <c r="AL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x14ac:dyDescent="0.25">
      <c r="A52" s="5"/>
      <c r="B52" s="79"/>
      <c r="C52" s="79"/>
      <c r="D52" s="79"/>
      <c r="E52" s="79"/>
      <c r="F52" s="79"/>
      <c r="G52" s="5"/>
      <c r="H52" s="79"/>
      <c r="I52" s="5"/>
      <c r="J52" s="79"/>
      <c r="K52" s="5"/>
      <c r="L52" s="5"/>
      <c r="M52" s="5"/>
      <c r="N52" s="5"/>
      <c r="O52" s="5"/>
      <c r="P52" s="79"/>
      <c r="Q52" s="5"/>
      <c r="R52" s="79"/>
      <c r="S52" s="5"/>
      <c r="T52" s="5"/>
      <c r="U52" s="5"/>
      <c r="V52" s="5"/>
      <c r="W52" s="5"/>
      <c r="X52" s="5"/>
      <c r="Y52" s="79"/>
      <c r="Z52" s="5"/>
      <c r="AA52" s="79"/>
      <c r="AB52" s="5"/>
      <c r="AC52" s="79"/>
      <c r="AD52" s="5"/>
      <c r="AE52" s="79"/>
      <c r="AF52" s="5"/>
      <c r="AG52" s="5"/>
      <c r="AH52" s="5"/>
      <c r="AI52" s="5"/>
      <c r="AJ52" s="5"/>
      <c r="AK52" s="5"/>
      <c r="AL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</row>
    <row r="53" spans="1:74" x14ac:dyDescent="0.25">
      <c r="A53" s="5"/>
      <c r="B53" s="79"/>
      <c r="C53" s="79"/>
      <c r="D53" s="79"/>
      <c r="E53" s="79"/>
      <c r="F53" s="79"/>
      <c r="G53" s="5"/>
      <c r="H53" s="79"/>
      <c r="I53" s="5"/>
      <c r="J53" s="79"/>
      <c r="K53" s="5"/>
      <c r="L53" s="5"/>
      <c r="M53" s="5"/>
      <c r="N53" s="5"/>
      <c r="O53" s="5"/>
      <c r="P53" s="79"/>
      <c r="Q53" s="5"/>
      <c r="R53" s="79"/>
      <c r="S53" s="5"/>
      <c r="T53" s="5"/>
      <c r="U53" s="5"/>
      <c r="V53" s="5"/>
      <c r="W53" s="5"/>
      <c r="X53" s="5"/>
      <c r="Y53" s="79"/>
      <c r="Z53" s="5"/>
      <c r="AA53" s="79"/>
      <c r="AB53" s="5"/>
      <c r="AC53" s="79"/>
      <c r="AD53" s="5"/>
      <c r="AE53" s="79"/>
      <c r="AF53" s="5"/>
      <c r="AG53" s="5"/>
      <c r="AH53" s="5"/>
      <c r="AI53" s="5"/>
      <c r="AJ53" s="5"/>
      <c r="AK53" s="5"/>
      <c r="AL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</row>
    <row r="54" spans="1:74" x14ac:dyDescent="0.25">
      <c r="A54" s="5"/>
      <c r="B54" s="79"/>
      <c r="C54" s="79"/>
      <c r="D54" s="79"/>
      <c r="E54" s="79"/>
      <c r="F54" s="79"/>
      <c r="G54" s="5"/>
      <c r="H54" s="79"/>
      <c r="I54" s="5"/>
      <c r="J54" s="79"/>
      <c r="K54" s="5"/>
      <c r="L54" s="5"/>
      <c r="M54" s="5"/>
      <c r="N54" s="5"/>
      <c r="O54" s="5"/>
      <c r="P54" s="79"/>
      <c r="Q54" s="5"/>
      <c r="R54" s="79"/>
      <c r="S54" s="5"/>
      <c r="T54" s="5"/>
      <c r="U54" s="5"/>
      <c r="V54" s="5"/>
      <c r="W54" s="5"/>
      <c r="X54" s="5"/>
      <c r="Y54" s="79"/>
      <c r="Z54" s="5"/>
      <c r="AA54" s="79"/>
      <c r="AB54" s="5"/>
      <c r="AC54" s="79"/>
      <c r="AD54" s="5"/>
      <c r="AE54" s="79"/>
      <c r="AF54" s="5"/>
      <c r="AG54" s="5"/>
      <c r="AH54" s="5"/>
      <c r="AI54" s="5"/>
      <c r="AJ54" s="5"/>
      <c r="AK54" s="5"/>
      <c r="AL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</row>
    <row r="55" spans="1:74" x14ac:dyDescent="0.25">
      <c r="A55" s="5"/>
      <c r="B55" s="79"/>
      <c r="C55" s="79"/>
      <c r="D55" s="79"/>
      <c r="E55" s="79"/>
      <c r="F55" s="79"/>
      <c r="G55" s="5"/>
      <c r="H55" s="79"/>
      <c r="I55" s="5"/>
      <c r="J55" s="79"/>
      <c r="K55" s="5"/>
      <c r="L55" s="5"/>
      <c r="M55" s="5"/>
      <c r="N55" s="5"/>
      <c r="O55" s="5"/>
      <c r="P55" s="79"/>
      <c r="Q55" s="5"/>
      <c r="R55" s="79"/>
      <c r="S55" s="5"/>
      <c r="T55" s="5"/>
      <c r="U55" s="5"/>
      <c r="V55" s="5"/>
      <c r="W55" s="5"/>
      <c r="X55" s="5"/>
      <c r="Y55" s="79"/>
      <c r="Z55" s="5"/>
      <c r="AA55" s="79"/>
      <c r="AB55" s="5"/>
      <c r="AC55" s="79"/>
      <c r="AD55" s="5"/>
      <c r="AE55" s="79"/>
      <c r="AF55" s="5"/>
      <c r="AG55" s="5"/>
      <c r="AH55" s="5"/>
      <c r="AI55" s="5"/>
      <c r="AJ55" s="5"/>
      <c r="AK55" s="5"/>
      <c r="AL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</row>
    <row r="56" spans="1:74" x14ac:dyDescent="0.25">
      <c r="A56" s="5"/>
      <c r="B56" s="79"/>
      <c r="C56" s="79"/>
      <c r="D56" s="79"/>
      <c r="E56" s="79"/>
      <c r="F56" s="79"/>
      <c r="G56" s="5"/>
      <c r="H56" s="79"/>
      <c r="I56" s="5"/>
      <c r="J56" s="79"/>
      <c r="K56" s="5"/>
      <c r="L56" s="5"/>
      <c r="M56" s="5"/>
      <c r="N56" s="5"/>
      <c r="O56" s="5"/>
      <c r="P56" s="79"/>
      <c r="Q56" s="5"/>
      <c r="R56" s="79"/>
      <c r="S56" s="5"/>
      <c r="T56" s="5"/>
      <c r="U56" s="5"/>
      <c r="V56" s="5"/>
      <c r="W56" s="5"/>
      <c r="X56" s="5"/>
      <c r="Y56" s="79"/>
      <c r="Z56" s="5"/>
      <c r="AA56" s="79"/>
      <c r="AB56" s="5"/>
      <c r="AC56" s="79"/>
      <c r="AD56" s="5"/>
      <c r="AE56" s="79"/>
      <c r="AF56" s="5"/>
      <c r="AG56" s="5"/>
      <c r="AH56" s="5"/>
      <c r="AI56" s="5"/>
      <c r="AJ56" s="5"/>
      <c r="AK56" s="5"/>
      <c r="AL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</row>
    <row r="57" spans="1:74" x14ac:dyDescent="0.25">
      <c r="A57" s="5"/>
      <c r="B57" s="79"/>
      <c r="C57" s="79"/>
      <c r="D57" s="79"/>
      <c r="E57" s="79"/>
      <c r="F57" s="79"/>
      <c r="G57" s="5"/>
      <c r="H57" s="79"/>
      <c r="I57" s="5"/>
      <c r="J57" s="79"/>
      <c r="K57" s="5"/>
      <c r="L57" s="5"/>
      <c r="M57" s="5"/>
      <c r="N57" s="5"/>
      <c r="O57" s="5"/>
      <c r="P57" s="5"/>
      <c r="Q57" s="5"/>
      <c r="R57" s="79"/>
      <c r="S57" s="5"/>
      <c r="T57" s="5"/>
      <c r="U57" s="5"/>
      <c r="V57" s="5"/>
      <c r="W57" s="5"/>
      <c r="X57" s="5"/>
      <c r="Y57" s="79"/>
      <c r="Z57" s="5"/>
      <c r="AA57" s="79"/>
      <c r="AB57" s="5"/>
      <c r="AC57" s="79"/>
      <c r="AD57" s="5"/>
      <c r="AE57" s="79"/>
      <c r="AF57" s="5"/>
      <c r="AG57" s="5"/>
      <c r="AH57" s="5"/>
      <c r="AI57" s="5"/>
      <c r="AJ57" s="5"/>
      <c r="AK57" s="5"/>
      <c r="AL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</row>
    <row r="58" spans="1:74" x14ac:dyDescent="0.25">
      <c r="A58" s="5"/>
      <c r="B58" s="79"/>
      <c r="C58" s="79"/>
      <c r="D58" s="79"/>
      <c r="E58" s="79"/>
      <c r="F58" s="79"/>
      <c r="G58" s="5"/>
      <c r="H58" s="79"/>
      <c r="I58" s="5"/>
      <c r="J58" s="79"/>
      <c r="K58" s="5"/>
      <c r="L58" s="5"/>
      <c r="M58" s="5"/>
      <c r="N58" s="5"/>
      <c r="O58" s="5"/>
      <c r="P58" s="5"/>
      <c r="Q58" s="5"/>
      <c r="R58" s="79"/>
      <c r="S58" s="5"/>
      <c r="T58" s="5"/>
      <c r="U58" s="5"/>
      <c r="V58" s="5"/>
      <c r="W58" s="5"/>
      <c r="X58" s="5"/>
      <c r="Y58" s="79"/>
      <c r="Z58" s="5"/>
      <c r="AA58" s="79"/>
      <c r="AB58" s="5"/>
      <c r="AC58" s="79"/>
      <c r="AD58" s="5"/>
      <c r="AE58" s="79"/>
      <c r="AF58" s="5"/>
      <c r="AG58" s="5"/>
      <c r="AH58" s="5"/>
      <c r="AI58" s="5"/>
      <c r="AJ58" s="5"/>
      <c r="AK58" s="5"/>
      <c r="AL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</row>
    <row r="59" spans="1:74" x14ac:dyDescent="0.25">
      <c r="A59" s="5"/>
      <c r="B59" s="79"/>
      <c r="C59" s="79"/>
      <c r="D59" s="79"/>
      <c r="E59" s="79"/>
      <c r="F59" s="79"/>
      <c r="G59" s="5"/>
      <c r="H59" s="79"/>
      <c r="I59" s="5"/>
      <c r="J59" s="79"/>
      <c r="K59" s="5"/>
      <c r="L59" s="5"/>
      <c r="M59" s="5"/>
      <c r="N59" s="5"/>
      <c r="O59" s="5"/>
      <c r="P59" s="5"/>
      <c r="Q59" s="5"/>
      <c r="R59" s="79"/>
      <c r="S59" s="5"/>
      <c r="T59" s="5"/>
      <c r="U59" s="5"/>
      <c r="V59" s="5"/>
      <c r="W59" s="5"/>
      <c r="X59" s="5"/>
      <c r="Y59" s="79"/>
      <c r="Z59" s="5"/>
      <c r="AA59" s="79"/>
      <c r="AB59" s="5"/>
      <c r="AC59" s="79"/>
      <c r="AD59" s="5"/>
      <c r="AE59" s="79"/>
      <c r="AF59" s="5"/>
      <c r="AG59" s="5"/>
      <c r="AH59" s="5"/>
      <c r="AI59" s="5"/>
      <c r="AJ59" s="5"/>
      <c r="AK59" s="5"/>
      <c r="AL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</row>
    <row r="60" spans="1:74" x14ac:dyDescent="0.25">
      <c r="A60" s="5"/>
      <c r="B60" s="79"/>
      <c r="C60" s="79"/>
      <c r="D60" s="79"/>
      <c r="E60" s="79"/>
      <c r="F60" s="79"/>
      <c r="G60" s="5"/>
      <c r="H60" s="79"/>
      <c r="I60" s="5"/>
      <c r="J60" s="79"/>
      <c r="K60" s="5"/>
      <c r="L60" s="5"/>
      <c r="M60" s="5"/>
      <c r="N60" s="5"/>
      <c r="O60" s="5"/>
      <c r="P60" s="5"/>
      <c r="Q60" s="5"/>
      <c r="R60" s="79"/>
      <c r="S60" s="5"/>
      <c r="T60" s="5"/>
      <c r="U60" s="5"/>
      <c r="V60" s="5"/>
      <c r="W60" s="5"/>
      <c r="X60" s="5"/>
      <c r="Y60" s="79"/>
      <c r="Z60" s="5"/>
      <c r="AA60" s="79"/>
      <c r="AB60" s="5"/>
      <c r="AC60" s="79"/>
      <c r="AD60" s="5"/>
      <c r="AE60" s="79"/>
      <c r="AF60" s="5"/>
      <c r="AG60" s="5"/>
      <c r="AH60" s="5"/>
      <c r="AI60" s="5"/>
      <c r="AJ60" s="5"/>
      <c r="AK60" s="5"/>
      <c r="AL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</row>
    <row r="61" spans="1:74" x14ac:dyDescent="0.25">
      <c r="A61" s="5"/>
      <c r="B61" s="79"/>
      <c r="C61" s="79"/>
      <c r="D61" s="79"/>
      <c r="E61" s="79"/>
      <c r="F61" s="79"/>
      <c r="G61" s="5"/>
      <c r="H61" s="79"/>
      <c r="I61" s="5"/>
      <c r="J61" s="79"/>
      <c r="K61" s="5"/>
      <c r="L61" s="5"/>
      <c r="M61" s="5"/>
      <c r="N61" s="5"/>
      <c r="O61" s="5"/>
      <c r="P61" s="5"/>
      <c r="Q61" s="5"/>
      <c r="R61" s="79"/>
      <c r="S61" s="5"/>
      <c r="T61" s="5"/>
      <c r="U61" s="5"/>
      <c r="V61" s="5"/>
      <c r="W61" s="5"/>
      <c r="X61" s="5"/>
      <c r="Y61" s="79"/>
      <c r="Z61" s="5"/>
      <c r="AA61" s="79"/>
      <c r="AB61" s="5"/>
      <c r="AC61" s="79"/>
      <c r="AD61" s="5"/>
      <c r="AE61" s="79"/>
      <c r="AF61" s="5"/>
      <c r="AG61" s="5"/>
      <c r="AH61" s="5"/>
      <c r="AI61" s="5"/>
      <c r="AJ61" s="5"/>
      <c r="AK61" s="5"/>
      <c r="AL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</row>
    <row r="62" spans="1:74" x14ac:dyDescent="0.25">
      <c r="A62" s="5"/>
      <c r="B62" s="79"/>
      <c r="C62" s="79"/>
      <c r="D62" s="79"/>
      <c r="E62" s="79"/>
      <c r="F62" s="79"/>
      <c r="G62" s="5"/>
      <c r="H62" s="79"/>
      <c r="I62" s="5"/>
      <c r="J62" s="79"/>
      <c r="K62" s="5"/>
      <c r="L62" s="5"/>
      <c r="M62" s="5"/>
      <c r="N62" s="5"/>
      <c r="O62" s="5"/>
      <c r="P62" s="5"/>
      <c r="Q62" s="5"/>
      <c r="R62" s="79"/>
      <c r="S62" s="5"/>
      <c r="T62" s="5"/>
      <c r="U62" s="5"/>
      <c r="V62" s="5"/>
      <c r="W62" s="5"/>
      <c r="X62" s="5"/>
      <c r="Y62" s="79"/>
      <c r="Z62" s="5"/>
      <c r="AA62" s="79"/>
      <c r="AB62" s="5"/>
      <c r="AC62" s="79"/>
      <c r="AD62" s="5"/>
      <c r="AE62" s="79"/>
      <c r="AF62" s="5"/>
      <c r="AG62" s="5"/>
      <c r="AH62" s="5"/>
      <c r="AI62" s="5"/>
      <c r="AJ62" s="5"/>
      <c r="AK62" s="5"/>
      <c r="AL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</row>
    <row r="63" spans="1:74" x14ac:dyDescent="0.25">
      <c r="A63" s="5"/>
      <c r="B63" s="79"/>
      <c r="C63" s="79"/>
      <c r="D63" s="79"/>
      <c r="E63" s="79"/>
      <c r="F63" s="79"/>
      <c r="G63" s="5"/>
      <c r="H63" s="79"/>
      <c r="I63" s="5"/>
      <c r="J63" s="79"/>
      <c r="K63" s="5"/>
      <c r="L63" s="5"/>
      <c r="M63" s="5"/>
      <c r="N63" s="5"/>
      <c r="O63" s="5"/>
      <c r="P63" s="5"/>
      <c r="Q63" s="5"/>
      <c r="R63" s="79"/>
      <c r="S63" s="5"/>
      <c r="T63" s="5"/>
      <c r="U63" s="5"/>
      <c r="V63" s="5"/>
      <c r="W63" s="5"/>
      <c r="X63" s="5"/>
      <c r="Y63" s="79"/>
      <c r="Z63" s="5"/>
      <c r="AA63" s="79"/>
      <c r="AB63" s="5"/>
      <c r="AC63" s="79"/>
      <c r="AD63" s="5"/>
      <c r="AE63" s="79"/>
      <c r="AF63" s="5"/>
      <c r="AG63" s="5"/>
      <c r="AH63" s="5"/>
      <c r="AI63" s="5"/>
      <c r="AJ63" s="5"/>
      <c r="AK63" s="5"/>
      <c r="AL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</row>
    <row r="64" spans="1:74" x14ac:dyDescent="0.25">
      <c r="A64" s="5"/>
      <c r="B64" s="79"/>
      <c r="C64" s="79"/>
      <c r="D64" s="79"/>
      <c r="E64" s="79"/>
      <c r="F64" s="79"/>
      <c r="G64" s="5"/>
      <c r="H64" s="79"/>
      <c r="I64" s="5"/>
      <c r="J64" s="79"/>
      <c r="K64" s="5"/>
      <c r="L64" s="5"/>
      <c r="M64" s="5"/>
      <c r="N64" s="5"/>
      <c r="O64" s="5"/>
      <c r="P64" s="5"/>
      <c r="Q64" s="5"/>
      <c r="R64" s="79"/>
      <c r="S64" s="5"/>
      <c r="T64" s="5"/>
      <c r="U64" s="5"/>
      <c r="V64" s="5"/>
      <c r="W64" s="5"/>
      <c r="X64" s="5"/>
      <c r="Y64" s="79"/>
      <c r="Z64" s="5"/>
      <c r="AA64" s="79"/>
      <c r="AB64" s="5"/>
      <c r="AC64" s="79"/>
      <c r="AD64" s="5"/>
      <c r="AE64" s="79"/>
      <c r="AF64" s="5"/>
      <c r="AG64" s="5"/>
      <c r="AH64" s="5"/>
      <c r="AI64" s="5"/>
      <c r="AJ64" s="5"/>
      <c r="AK64" s="5"/>
      <c r="AL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</row>
    <row r="65" spans="2:31" s="5" customFormat="1" x14ac:dyDescent="0.25">
      <c r="B65" s="79"/>
      <c r="C65" s="79"/>
      <c r="D65" s="79"/>
      <c r="E65" s="79"/>
      <c r="F65" s="79"/>
      <c r="H65" s="79"/>
      <c r="J65" s="79"/>
      <c r="R65" s="79"/>
      <c r="Y65" s="79"/>
      <c r="AA65" s="79"/>
      <c r="AC65" s="79"/>
      <c r="AE65" s="79"/>
    </row>
    <row r="66" spans="2:31" s="5" customFormat="1" x14ac:dyDescent="0.25">
      <c r="B66" s="79"/>
      <c r="C66" s="79"/>
      <c r="D66" s="79"/>
      <c r="E66" s="79"/>
      <c r="F66" s="79"/>
      <c r="H66" s="79"/>
      <c r="J66" s="79"/>
      <c r="R66" s="79"/>
      <c r="Y66" s="79"/>
      <c r="AA66" s="79"/>
      <c r="AC66" s="79"/>
      <c r="AE66" s="79"/>
    </row>
    <row r="67" spans="2:31" s="5" customFormat="1" x14ac:dyDescent="0.25">
      <c r="B67" s="79"/>
      <c r="C67" s="79"/>
      <c r="D67" s="79"/>
      <c r="E67" s="79"/>
      <c r="F67" s="79"/>
      <c r="H67" s="79"/>
      <c r="J67" s="79"/>
      <c r="R67" s="79"/>
      <c r="Y67" s="79"/>
      <c r="AA67" s="79"/>
      <c r="AC67" s="79"/>
      <c r="AE67" s="79"/>
    </row>
    <row r="68" spans="2:31" s="5" customFormat="1" x14ac:dyDescent="0.25">
      <c r="B68" s="79"/>
      <c r="C68" s="79"/>
      <c r="D68" s="79"/>
      <c r="E68" s="79"/>
      <c r="F68" s="79"/>
      <c r="H68" s="79"/>
      <c r="J68" s="79"/>
      <c r="R68" s="79"/>
      <c r="Y68" s="79"/>
      <c r="AA68" s="79"/>
      <c r="AC68" s="79"/>
      <c r="AE68" s="79"/>
    </row>
    <row r="69" spans="2:31" s="5" customFormat="1" x14ac:dyDescent="0.25">
      <c r="B69" s="79"/>
      <c r="C69" s="79"/>
      <c r="D69" s="79"/>
      <c r="E69" s="79"/>
      <c r="F69" s="79"/>
      <c r="H69" s="79"/>
      <c r="J69" s="79"/>
      <c r="R69" s="79"/>
      <c r="Y69" s="79"/>
      <c r="AA69" s="79"/>
      <c r="AC69" s="79"/>
      <c r="AE69" s="79"/>
    </row>
    <row r="70" spans="2:31" s="5" customFormat="1" x14ac:dyDescent="0.25">
      <c r="B70" s="79"/>
      <c r="C70" s="79"/>
      <c r="D70" s="79"/>
      <c r="E70" s="79"/>
      <c r="F70" s="79"/>
      <c r="H70" s="79"/>
      <c r="J70" s="79"/>
      <c r="R70" s="79"/>
      <c r="Y70" s="79"/>
      <c r="AA70" s="79"/>
      <c r="AC70" s="79"/>
      <c r="AE70" s="79"/>
    </row>
    <row r="71" spans="2:31" s="5" customFormat="1" x14ac:dyDescent="0.25">
      <c r="B71" s="79"/>
      <c r="C71" s="79"/>
      <c r="D71" s="79"/>
      <c r="E71" s="79"/>
      <c r="F71" s="79"/>
      <c r="H71" s="79"/>
      <c r="J71" s="79"/>
      <c r="R71" s="79"/>
      <c r="Y71" s="79"/>
      <c r="AA71" s="79"/>
      <c r="AC71" s="79"/>
      <c r="AE71" s="79"/>
    </row>
    <row r="72" spans="2:31" s="5" customFormat="1" x14ac:dyDescent="0.25">
      <c r="B72" s="79"/>
      <c r="C72" s="79"/>
      <c r="D72" s="79"/>
      <c r="E72" s="79"/>
      <c r="F72" s="79"/>
      <c r="H72" s="79"/>
      <c r="J72" s="79"/>
      <c r="R72" s="79"/>
      <c r="Y72" s="79"/>
      <c r="AA72" s="79"/>
      <c r="AC72" s="79"/>
      <c r="AE72" s="79"/>
    </row>
    <row r="73" spans="2:31" s="5" customFormat="1" x14ac:dyDescent="0.25">
      <c r="B73" s="79"/>
      <c r="C73" s="79"/>
      <c r="D73" s="79"/>
      <c r="E73" s="79"/>
      <c r="F73" s="79"/>
      <c r="H73" s="79"/>
      <c r="J73" s="79"/>
      <c r="R73" s="79"/>
      <c r="Y73" s="79"/>
      <c r="AA73" s="79"/>
      <c r="AC73" s="79"/>
      <c r="AE73" s="79"/>
    </row>
    <row r="74" spans="2:31" s="5" customFormat="1" x14ac:dyDescent="0.25">
      <c r="B74" s="79"/>
      <c r="C74" s="79"/>
      <c r="D74" s="79"/>
      <c r="E74" s="79"/>
      <c r="F74" s="79"/>
      <c r="H74" s="79"/>
      <c r="J74" s="79"/>
      <c r="R74" s="79"/>
      <c r="Y74" s="79"/>
      <c r="AA74" s="79"/>
      <c r="AC74" s="79"/>
      <c r="AE74" s="79"/>
    </row>
    <row r="75" spans="2:31" s="5" customFormat="1" x14ac:dyDescent="0.25">
      <c r="B75" s="79"/>
      <c r="C75" s="79"/>
      <c r="D75" s="79"/>
      <c r="E75" s="79"/>
      <c r="F75" s="79"/>
      <c r="H75" s="79"/>
      <c r="J75" s="79"/>
      <c r="R75" s="79"/>
      <c r="Y75" s="79"/>
      <c r="AA75" s="79"/>
      <c r="AC75" s="79"/>
      <c r="AE75" s="79"/>
    </row>
    <row r="76" spans="2:31" s="5" customFormat="1" x14ac:dyDescent="0.25">
      <c r="B76" s="79"/>
      <c r="C76" s="79"/>
      <c r="D76" s="79"/>
      <c r="E76" s="79"/>
      <c r="F76" s="79"/>
      <c r="H76" s="79"/>
      <c r="J76" s="79"/>
      <c r="R76" s="79"/>
      <c r="Y76" s="79"/>
      <c r="AA76" s="79"/>
      <c r="AC76" s="79"/>
      <c r="AE76" s="79"/>
    </row>
    <row r="77" spans="2:31" s="5" customFormat="1" x14ac:dyDescent="0.25">
      <c r="B77" s="79"/>
      <c r="C77" s="79"/>
      <c r="D77" s="79"/>
      <c r="E77" s="79"/>
      <c r="F77" s="79"/>
      <c r="H77" s="79"/>
      <c r="J77" s="79"/>
      <c r="R77" s="79"/>
      <c r="Y77" s="79"/>
      <c r="AA77" s="79"/>
      <c r="AC77" s="79"/>
      <c r="AE77" s="79"/>
    </row>
    <row r="78" spans="2:31" s="5" customFormat="1" x14ac:dyDescent="0.25">
      <c r="B78" s="79"/>
      <c r="C78" s="79"/>
      <c r="D78" s="79"/>
      <c r="E78" s="79"/>
      <c r="F78" s="79"/>
      <c r="H78" s="79"/>
      <c r="J78" s="79"/>
      <c r="R78" s="79"/>
      <c r="Y78" s="79"/>
      <c r="AA78" s="79"/>
      <c r="AC78" s="79"/>
      <c r="AE78" s="79"/>
    </row>
    <row r="79" spans="2:31" s="5" customFormat="1" x14ac:dyDescent="0.25">
      <c r="B79" s="79"/>
      <c r="C79" s="79"/>
      <c r="D79" s="79"/>
      <c r="E79" s="79"/>
      <c r="F79" s="79"/>
      <c r="H79" s="79"/>
      <c r="J79" s="79"/>
      <c r="R79" s="79"/>
      <c r="Y79" s="79"/>
      <c r="AA79" s="79"/>
      <c r="AC79" s="79"/>
      <c r="AE79" s="79"/>
    </row>
    <row r="80" spans="2:31" s="5" customFormat="1" x14ac:dyDescent="0.25">
      <c r="B80" s="79"/>
      <c r="C80" s="79"/>
      <c r="D80" s="79"/>
      <c r="E80" s="79"/>
      <c r="F80" s="79"/>
      <c r="H80" s="79"/>
      <c r="J80" s="79"/>
      <c r="R80" s="79"/>
      <c r="Y80" s="79"/>
      <c r="AA80" s="79"/>
      <c r="AC80" s="79"/>
      <c r="AE80" s="79"/>
    </row>
    <row r="81" spans="2:92" s="5" customFormat="1" x14ac:dyDescent="0.25">
      <c r="B81" s="79"/>
      <c r="C81" s="79"/>
      <c r="D81" s="79"/>
      <c r="E81" s="79"/>
      <c r="F81" s="79"/>
      <c r="H81" s="79"/>
      <c r="J81" s="79"/>
      <c r="R81" s="79"/>
      <c r="Y81" s="79"/>
      <c r="AA81" s="79"/>
      <c r="AC81" s="79"/>
      <c r="AE81" s="79"/>
    </row>
    <row r="82" spans="2:92" s="5" customFormat="1" x14ac:dyDescent="0.25">
      <c r="B82" s="79"/>
      <c r="C82" s="79"/>
      <c r="D82" s="79"/>
      <c r="E82" s="79"/>
      <c r="F82" s="79"/>
      <c r="H82" s="79"/>
      <c r="J82" s="79"/>
      <c r="R82" s="79"/>
      <c r="Y82" s="79"/>
      <c r="AA82" s="79"/>
      <c r="AC82" s="79"/>
      <c r="AE82" s="79"/>
    </row>
    <row r="83" spans="2:92" s="5" customFormat="1" x14ac:dyDescent="0.25">
      <c r="B83" s="79"/>
      <c r="C83" s="79"/>
      <c r="D83" s="79"/>
      <c r="E83" s="79"/>
      <c r="F83" s="79"/>
      <c r="H83" s="79"/>
      <c r="J83" s="79"/>
      <c r="R83" s="79"/>
      <c r="Y83" s="79"/>
      <c r="AA83" s="79"/>
      <c r="AC83" s="79"/>
      <c r="AE83" s="79"/>
    </row>
    <row r="84" spans="2:92" s="5" customFormat="1" x14ac:dyDescent="0.25">
      <c r="B84" s="79"/>
      <c r="C84" s="79"/>
      <c r="D84" s="79"/>
      <c r="E84" s="79"/>
      <c r="F84" s="79"/>
      <c r="H84" s="79"/>
      <c r="J84" s="79"/>
      <c r="R84" s="79"/>
      <c r="Y84" s="79"/>
      <c r="AA84" s="79"/>
      <c r="AC84" s="79"/>
      <c r="AE84" s="79"/>
    </row>
    <row r="85" spans="2:92" s="5" customFormat="1" x14ac:dyDescent="0.25">
      <c r="B85" s="79"/>
      <c r="C85" s="79"/>
      <c r="D85" s="79"/>
      <c r="E85" s="79"/>
      <c r="F85" s="79"/>
      <c r="H85" s="79"/>
      <c r="J85" s="79"/>
      <c r="R85" s="79"/>
      <c r="Y85" s="79"/>
      <c r="AA85" s="79"/>
      <c r="AC85" s="79"/>
      <c r="AE85" s="79"/>
    </row>
    <row r="86" spans="2:92" s="5" customFormat="1" x14ac:dyDescent="0.25">
      <c r="B86" s="79"/>
      <c r="C86" s="79"/>
      <c r="D86" s="79"/>
      <c r="E86" s="79"/>
      <c r="F86" s="79"/>
      <c r="H86" s="79"/>
      <c r="J86" s="79"/>
      <c r="R86" s="79"/>
      <c r="Y86" s="79"/>
      <c r="AA86" s="79"/>
      <c r="AE86" s="79"/>
    </row>
    <row r="87" spans="2:92" x14ac:dyDescent="0.25">
      <c r="B87" s="79"/>
      <c r="C87" s="79"/>
      <c r="D87" s="79"/>
      <c r="E87" s="79"/>
      <c r="F87" s="79"/>
      <c r="G87" s="1"/>
      <c r="H87" s="79"/>
      <c r="I87" s="1"/>
      <c r="J87" s="79"/>
      <c r="K87" s="1"/>
      <c r="L87" s="5"/>
      <c r="M87" s="1"/>
      <c r="N87" s="5"/>
      <c r="O87" s="1"/>
      <c r="P87" s="1"/>
      <c r="Q87" s="1"/>
      <c r="R87" s="79"/>
      <c r="S87" s="1"/>
      <c r="T87" s="1"/>
      <c r="U87" s="1"/>
      <c r="V87" s="1"/>
      <c r="W87" s="1"/>
      <c r="X87" s="1"/>
      <c r="Y87" s="116"/>
      <c r="Z87" s="1"/>
      <c r="AA87" s="116"/>
      <c r="AB87" s="1"/>
      <c r="AC87" s="1"/>
      <c r="AD87" s="1"/>
      <c r="AE87" s="79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</row>
    <row r="88" spans="2:92" x14ac:dyDescent="0.25">
      <c r="B88" s="79"/>
      <c r="C88" s="79"/>
      <c r="D88" s="79"/>
      <c r="E88" s="79"/>
      <c r="F88" s="79"/>
      <c r="G88" s="1"/>
      <c r="H88" s="79"/>
      <c r="I88" s="1"/>
      <c r="J88" s="79"/>
      <c r="K88" s="1"/>
      <c r="L88" s="5"/>
      <c r="M88" s="1"/>
      <c r="N88" s="5"/>
      <c r="O88" s="1"/>
      <c r="P88" s="1"/>
      <c r="Q88" s="1"/>
      <c r="R88" s="79"/>
      <c r="S88" s="1"/>
      <c r="T88" s="1"/>
      <c r="U88" s="1"/>
      <c r="V88" s="1"/>
      <c r="W88" s="1"/>
      <c r="X88" s="1"/>
      <c r="Y88" s="116"/>
      <c r="Z88" s="1"/>
      <c r="AA88" s="116"/>
      <c r="AB88" s="1"/>
      <c r="AC88" s="1"/>
      <c r="AD88" s="1"/>
      <c r="AE88" s="79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</row>
    <row r="89" spans="2:92" x14ac:dyDescent="0.25">
      <c r="B89" s="79"/>
      <c r="C89" s="79"/>
      <c r="D89" s="79"/>
      <c r="E89" s="79"/>
      <c r="F89" s="79"/>
      <c r="G89" s="1"/>
      <c r="H89" s="79"/>
      <c r="I89" s="1"/>
      <c r="J89" s="79"/>
      <c r="K89" s="1"/>
      <c r="L89" s="5"/>
      <c r="M89" s="1"/>
      <c r="N89" s="5"/>
      <c r="O89" s="1"/>
      <c r="P89" s="1"/>
      <c r="Q89" s="1"/>
      <c r="R89" s="79"/>
      <c r="S89" s="1"/>
      <c r="T89" s="1"/>
      <c r="U89" s="1"/>
      <c r="V89" s="1"/>
      <c r="W89" s="1"/>
      <c r="X89" s="1"/>
      <c r="Y89" s="116"/>
      <c r="Z89" s="1"/>
      <c r="AA89" s="116"/>
      <c r="AB89" s="1"/>
      <c r="AC89" s="1"/>
      <c r="AD89" s="1"/>
      <c r="AE89" s="79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</row>
    <row r="90" spans="2:92" x14ac:dyDescent="0.25">
      <c r="B90" s="79"/>
      <c r="C90" s="79"/>
      <c r="D90" s="79"/>
      <c r="E90" s="79"/>
      <c r="F90" s="79"/>
      <c r="G90" s="1"/>
      <c r="H90" s="79"/>
      <c r="I90" s="1"/>
      <c r="J90" s="79"/>
      <c r="K90" s="1"/>
      <c r="L90" s="5"/>
      <c r="M90" s="1"/>
      <c r="N90" s="5"/>
      <c r="O90" s="1"/>
      <c r="P90" s="1"/>
      <c r="Q90" s="1"/>
      <c r="R90" s="79"/>
      <c r="S90" s="1"/>
      <c r="T90" s="1"/>
      <c r="U90" s="1"/>
      <c r="V90" s="1"/>
      <c r="W90" s="1"/>
      <c r="X90" s="1"/>
      <c r="Y90" s="116"/>
      <c r="Z90" s="1"/>
      <c r="AA90" s="116"/>
      <c r="AB90" s="1"/>
      <c r="AC90" s="1"/>
      <c r="AD90" s="1"/>
      <c r="AE90" s="79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</row>
    <row r="91" spans="2:92" x14ac:dyDescent="0.25">
      <c r="B91" s="79"/>
      <c r="C91" s="79"/>
      <c r="D91" s="79"/>
      <c r="E91" s="79"/>
      <c r="F91" s="79"/>
      <c r="G91" s="1"/>
      <c r="H91" s="79"/>
      <c r="I91" s="1"/>
      <c r="J91" s="79"/>
      <c r="K91" s="1"/>
      <c r="L91" s="5"/>
      <c r="M91" s="1"/>
      <c r="N91" s="5"/>
      <c r="O91" s="1"/>
      <c r="P91" s="1"/>
      <c r="Q91" s="1"/>
      <c r="R91" s="79"/>
      <c r="S91" s="1"/>
      <c r="T91" s="1"/>
      <c r="U91" s="1"/>
      <c r="V91" s="1"/>
      <c r="W91" s="1"/>
      <c r="X91" s="1"/>
      <c r="Y91" s="116"/>
      <c r="Z91" s="1"/>
      <c r="AA91" s="116"/>
      <c r="AB91" s="1"/>
      <c r="AC91" s="1"/>
      <c r="AD91" s="1"/>
      <c r="AE91" s="79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</row>
    <row r="92" spans="2:92" x14ac:dyDescent="0.25">
      <c r="B92" s="79"/>
      <c r="C92" s="79"/>
      <c r="D92" s="79"/>
      <c r="E92" s="79"/>
      <c r="F92" s="79"/>
      <c r="G92" s="1"/>
      <c r="H92" s="79"/>
      <c r="I92" s="1"/>
      <c r="J92" s="79"/>
      <c r="K92" s="1"/>
      <c r="L92" s="5"/>
      <c r="M92" s="1"/>
      <c r="N92" s="5"/>
      <c r="O92" s="1"/>
      <c r="P92" s="1"/>
      <c r="Q92" s="1"/>
      <c r="R92" s="79"/>
      <c r="S92" s="1"/>
      <c r="T92" s="1"/>
      <c r="U92" s="1"/>
      <c r="V92" s="1"/>
      <c r="W92" s="1"/>
      <c r="X92" s="1"/>
      <c r="Y92" s="116"/>
      <c r="Z92" s="1"/>
      <c r="AA92" s="116"/>
      <c r="AB92" s="1"/>
      <c r="AC92" s="1"/>
      <c r="AD92" s="1"/>
      <c r="AE92" s="79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</row>
    <row r="93" spans="2:92" x14ac:dyDescent="0.25">
      <c r="B93" s="79"/>
      <c r="C93" s="79"/>
      <c r="D93" s="79"/>
      <c r="E93" s="79"/>
      <c r="F93" s="79"/>
      <c r="G93" s="1"/>
      <c r="H93" s="79"/>
      <c r="I93" s="1"/>
      <c r="J93" s="79"/>
      <c r="K93" s="1"/>
      <c r="L93" s="5"/>
      <c r="M93" s="1"/>
      <c r="N93" s="5"/>
      <c r="O93" s="1"/>
      <c r="P93" s="1"/>
      <c r="Q93" s="1"/>
      <c r="R93" s="79"/>
      <c r="S93" s="1"/>
      <c r="T93" s="1"/>
      <c r="U93" s="1"/>
      <c r="V93" s="1"/>
      <c r="W93" s="1"/>
      <c r="X93" s="1"/>
      <c r="Y93" s="116"/>
      <c r="Z93" s="1"/>
      <c r="AA93" s="116"/>
      <c r="AB93" s="1"/>
      <c r="AC93" s="1"/>
      <c r="AD93" s="1"/>
      <c r="AE93" s="79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</row>
    <row r="94" spans="2:92" x14ac:dyDescent="0.25">
      <c r="B94" s="79"/>
      <c r="C94" s="79"/>
      <c r="D94" s="79"/>
      <c r="E94" s="79"/>
      <c r="F94" s="79"/>
      <c r="G94" s="1"/>
      <c r="H94" s="79"/>
      <c r="I94" s="1"/>
      <c r="J94" s="79"/>
      <c r="K94" s="1"/>
      <c r="L94" s="5"/>
      <c r="M94" s="1"/>
      <c r="N94" s="5"/>
      <c r="O94" s="1"/>
      <c r="P94" s="1"/>
      <c r="Q94" s="1"/>
      <c r="R94" s="79"/>
      <c r="S94" s="1"/>
      <c r="T94" s="1"/>
      <c r="U94" s="1"/>
      <c r="V94" s="1"/>
      <c r="W94" s="1"/>
      <c r="X94" s="1"/>
      <c r="Y94" s="116"/>
      <c r="Z94" s="1"/>
      <c r="AA94" s="116"/>
      <c r="AB94" s="1"/>
      <c r="AC94" s="1"/>
      <c r="AD94" s="1"/>
      <c r="AE94" s="79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</row>
    <row r="95" spans="2:92" x14ac:dyDescent="0.25">
      <c r="B95" s="79"/>
      <c r="C95" s="79"/>
      <c r="D95" s="79"/>
      <c r="E95" s="79"/>
      <c r="F95" s="79"/>
      <c r="G95" s="1"/>
      <c r="H95" s="79"/>
      <c r="I95" s="1"/>
      <c r="J95" s="79"/>
      <c r="K95" s="1"/>
      <c r="L95" s="5"/>
      <c r="M95" s="1"/>
      <c r="N95" s="5"/>
      <c r="O95" s="1"/>
      <c r="P95" s="1"/>
      <c r="Q95" s="1"/>
      <c r="R95" s="79"/>
      <c r="S95" s="1"/>
      <c r="T95" s="1"/>
      <c r="U95" s="1"/>
      <c r="V95" s="1"/>
      <c r="W95" s="1"/>
      <c r="X95" s="1"/>
      <c r="Y95" s="116"/>
      <c r="Z95" s="1"/>
      <c r="AA95" s="116"/>
      <c r="AB95" s="1"/>
      <c r="AC95" s="1"/>
      <c r="AD95" s="1"/>
      <c r="AE95" s="79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</row>
    <row r="96" spans="2:92" x14ac:dyDescent="0.25">
      <c r="B96" s="79"/>
      <c r="C96" s="79"/>
      <c r="D96" s="79"/>
      <c r="E96" s="79"/>
      <c r="F96" s="79"/>
      <c r="G96" s="1"/>
      <c r="H96" s="79"/>
      <c r="I96" s="1"/>
      <c r="J96" s="79"/>
      <c r="K96" s="1"/>
      <c r="L96" s="5"/>
      <c r="M96" s="1"/>
      <c r="N96" s="5"/>
      <c r="O96" s="1"/>
      <c r="P96" s="1"/>
      <c r="Q96" s="1"/>
      <c r="R96" s="79"/>
      <c r="S96" s="1"/>
      <c r="T96" s="1"/>
      <c r="U96" s="1"/>
      <c r="V96" s="1"/>
      <c r="W96" s="1"/>
      <c r="X96" s="1"/>
      <c r="Y96" s="116"/>
      <c r="Z96" s="1"/>
      <c r="AA96" s="116"/>
      <c r="AB96" s="1"/>
      <c r="AC96" s="1"/>
      <c r="AD96" s="1"/>
      <c r="AE96" s="79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</row>
    <row r="97" spans="2:92" x14ac:dyDescent="0.25">
      <c r="B97" s="79"/>
      <c r="C97" s="79"/>
      <c r="D97" s="79"/>
      <c r="E97" s="79"/>
      <c r="F97" s="79"/>
      <c r="G97" s="1"/>
      <c r="H97" s="79"/>
      <c r="I97" s="1"/>
      <c r="J97" s="79"/>
      <c r="K97" s="1"/>
      <c r="L97" s="5"/>
      <c r="M97" s="1"/>
      <c r="N97" s="5"/>
      <c r="O97" s="1"/>
      <c r="P97" s="1"/>
      <c r="Q97" s="1"/>
      <c r="R97" s="79"/>
      <c r="S97" s="1"/>
      <c r="T97" s="1"/>
      <c r="U97" s="1"/>
      <c r="V97" s="1"/>
      <c r="W97" s="1"/>
      <c r="X97" s="1"/>
      <c r="Y97" s="116"/>
      <c r="Z97" s="1"/>
      <c r="AA97" s="116"/>
      <c r="AB97" s="1"/>
      <c r="AC97" s="1"/>
      <c r="AD97" s="1"/>
      <c r="AE97" s="79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</row>
    <row r="98" spans="2:92" x14ac:dyDescent="0.25">
      <c r="B98" s="79"/>
      <c r="C98" s="79"/>
      <c r="D98" s="79"/>
      <c r="E98" s="79"/>
      <c r="F98" s="79"/>
      <c r="G98" s="1"/>
      <c r="H98" s="79"/>
      <c r="I98" s="1"/>
      <c r="J98" s="79"/>
      <c r="K98" s="1"/>
      <c r="L98" s="5"/>
      <c r="M98" s="1"/>
      <c r="N98" s="5"/>
      <c r="O98" s="1"/>
      <c r="P98" s="1"/>
      <c r="Q98" s="1"/>
      <c r="R98" s="79"/>
      <c r="S98" s="1"/>
      <c r="T98" s="1"/>
      <c r="U98" s="1"/>
      <c r="V98" s="1"/>
      <c r="W98" s="1"/>
      <c r="X98" s="1"/>
      <c r="Y98" s="116"/>
      <c r="Z98" s="1"/>
      <c r="AA98" s="116"/>
      <c r="AB98" s="1"/>
      <c r="AC98" s="1"/>
      <c r="AD98" s="1"/>
      <c r="AE98" s="79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</row>
    <row r="99" spans="2:92" x14ac:dyDescent="0.25">
      <c r="B99" s="79"/>
      <c r="C99" s="79"/>
      <c r="D99" s="79"/>
      <c r="E99" s="79"/>
      <c r="F99" s="79"/>
      <c r="G99" s="1"/>
      <c r="H99" s="79"/>
      <c r="I99" s="1"/>
      <c r="J99" s="79"/>
      <c r="K99" s="1"/>
      <c r="L99" s="5"/>
      <c r="M99" s="1"/>
      <c r="N99" s="5"/>
      <c r="O99" s="1"/>
      <c r="P99" s="1"/>
      <c r="Q99" s="1"/>
      <c r="R99" s="79"/>
      <c r="S99" s="1"/>
      <c r="T99" s="1"/>
      <c r="U99" s="1"/>
      <c r="V99" s="1"/>
      <c r="W99" s="1"/>
      <c r="X99" s="1"/>
      <c r="Y99" s="116"/>
      <c r="Z99" s="1"/>
      <c r="AA99" s="116"/>
      <c r="AB99" s="1"/>
      <c r="AC99" s="1"/>
      <c r="AD99" s="1"/>
      <c r="AE99" s="79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</row>
    <row r="100" spans="2:92" x14ac:dyDescent="0.25">
      <c r="B100" s="79"/>
      <c r="C100" s="79"/>
      <c r="D100" s="79"/>
      <c r="E100" s="79"/>
      <c r="F100" s="79"/>
      <c r="G100" s="1"/>
      <c r="H100" s="79"/>
      <c r="I100" s="1"/>
      <c r="J100" s="79"/>
      <c r="K100" s="1"/>
      <c r="L100" s="5"/>
      <c r="M100" s="1"/>
      <c r="N100" s="5"/>
      <c r="O100" s="1"/>
      <c r="P100" s="1"/>
      <c r="Q100" s="1"/>
      <c r="R100" s="79"/>
      <c r="S100" s="1"/>
      <c r="T100" s="1"/>
      <c r="U100" s="1"/>
      <c r="V100" s="1"/>
      <c r="W100" s="1"/>
      <c r="X100" s="1"/>
      <c r="Y100" s="116"/>
      <c r="Z100" s="1"/>
      <c r="AA100" s="116"/>
      <c r="AB100" s="1"/>
      <c r="AC100" s="1"/>
      <c r="AD100" s="1"/>
      <c r="AE100" s="79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</row>
    <row r="101" spans="2:92" x14ac:dyDescent="0.25">
      <c r="B101" s="79"/>
      <c r="C101" s="79"/>
      <c r="D101" s="79"/>
      <c r="E101" s="79"/>
      <c r="F101" s="79"/>
      <c r="G101" s="1"/>
      <c r="H101" s="79"/>
      <c r="I101" s="1"/>
      <c r="J101" s="79"/>
      <c r="K101" s="1"/>
      <c r="L101" s="5"/>
      <c r="M101" s="1"/>
      <c r="N101" s="5"/>
      <c r="O101" s="1"/>
      <c r="P101" s="1"/>
      <c r="Q101" s="1"/>
      <c r="R101" s="79"/>
      <c r="S101" s="1"/>
      <c r="T101" s="1"/>
      <c r="U101" s="1"/>
      <c r="V101" s="1"/>
      <c r="W101" s="1"/>
      <c r="X101" s="1"/>
      <c r="Y101" s="116"/>
      <c r="Z101" s="1"/>
      <c r="AA101" s="116"/>
      <c r="AB101" s="1"/>
      <c r="AC101" s="1"/>
      <c r="AD101" s="1"/>
      <c r="AE101" s="79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</row>
    <row r="102" spans="2:92" x14ac:dyDescent="0.25">
      <c r="B102" s="79"/>
      <c r="C102" s="79"/>
      <c r="D102" s="79"/>
      <c r="E102" s="79"/>
      <c r="F102" s="79"/>
      <c r="G102" s="1"/>
      <c r="H102" s="79"/>
      <c r="I102" s="1"/>
      <c r="J102" s="79"/>
      <c r="K102" s="1"/>
      <c r="L102" s="5"/>
      <c r="M102" s="1"/>
      <c r="N102" s="5"/>
      <c r="O102" s="1"/>
      <c r="P102" s="1"/>
      <c r="Q102" s="1"/>
      <c r="R102" s="79"/>
      <c r="S102" s="1"/>
      <c r="T102" s="1"/>
      <c r="U102" s="1"/>
      <c r="V102" s="1"/>
      <c r="W102" s="1"/>
      <c r="X102" s="1"/>
      <c r="Y102" s="116"/>
      <c r="Z102" s="1"/>
      <c r="AA102" s="116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</row>
    <row r="103" spans="2:92" x14ac:dyDescent="0.25">
      <c r="B103" s="79"/>
      <c r="C103" s="79"/>
      <c r="D103" s="79"/>
      <c r="E103" s="79"/>
      <c r="F103" s="79"/>
      <c r="G103" s="1"/>
      <c r="H103" s="79"/>
      <c r="I103" s="1"/>
      <c r="J103" s="79"/>
      <c r="K103" s="1"/>
      <c r="L103" s="5"/>
      <c r="M103" s="1"/>
      <c r="N103" s="5"/>
      <c r="O103" s="1"/>
      <c r="P103" s="1"/>
      <c r="Q103" s="1"/>
      <c r="R103" s="79"/>
      <c r="S103" s="1"/>
      <c r="T103" s="1"/>
      <c r="U103" s="1"/>
      <c r="V103" s="1"/>
      <c r="W103" s="1"/>
      <c r="X103" s="1"/>
      <c r="Y103" s="116"/>
      <c r="Z103" s="1"/>
      <c r="AA103" s="116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</row>
    <row r="104" spans="2:92" x14ac:dyDescent="0.25">
      <c r="B104" s="79"/>
      <c r="C104" s="79"/>
      <c r="D104" s="79"/>
      <c r="E104" s="79"/>
      <c r="F104" s="79"/>
      <c r="G104" s="1"/>
      <c r="H104" s="79"/>
      <c r="I104" s="1"/>
      <c r="J104" s="79"/>
      <c r="K104" s="1"/>
      <c r="L104" s="5"/>
      <c r="M104" s="1"/>
      <c r="N104" s="5"/>
      <c r="O104" s="1"/>
      <c r="P104" s="1"/>
      <c r="Q104" s="1"/>
      <c r="R104" s="79"/>
      <c r="S104" s="1"/>
      <c r="T104" s="1"/>
      <c r="U104" s="1"/>
      <c r="V104" s="1"/>
      <c r="W104" s="1"/>
      <c r="X104" s="1"/>
      <c r="Y104" s="116"/>
      <c r="Z104" s="1"/>
      <c r="AA104" s="116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</row>
    <row r="105" spans="2:92" x14ac:dyDescent="0.25">
      <c r="B105" s="79"/>
      <c r="C105" s="79"/>
      <c r="D105" s="79"/>
      <c r="E105" s="79"/>
      <c r="F105" s="79"/>
      <c r="G105" s="1"/>
      <c r="H105" s="79"/>
      <c r="I105" s="1"/>
      <c r="J105" s="79"/>
      <c r="K105" s="1"/>
      <c r="L105" s="5"/>
      <c r="M105" s="1"/>
      <c r="N105" s="5"/>
      <c r="O105" s="1"/>
      <c r="P105" s="1"/>
      <c r="Q105" s="1"/>
      <c r="R105" s="79"/>
      <c r="S105" s="1"/>
      <c r="T105" s="1"/>
      <c r="U105" s="1"/>
      <c r="V105" s="1"/>
      <c r="W105" s="1"/>
      <c r="X105" s="1"/>
      <c r="Y105" s="116"/>
      <c r="Z105" s="1"/>
      <c r="AA105" s="116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</row>
    <row r="106" spans="2:92" x14ac:dyDescent="0.25">
      <c r="B106" s="79"/>
      <c r="C106" s="79"/>
      <c r="D106" s="79"/>
      <c r="E106" s="79"/>
      <c r="F106" s="79"/>
      <c r="G106" s="1"/>
      <c r="H106" s="79"/>
      <c r="I106" s="1"/>
      <c r="J106" s="79"/>
      <c r="K106" s="1"/>
      <c r="L106" s="5"/>
      <c r="M106" s="1"/>
      <c r="N106" s="5"/>
      <c r="O106" s="1"/>
      <c r="P106" s="1"/>
      <c r="Q106" s="1"/>
      <c r="R106" s="79"/>
      <c r="S106" s="1"/>
      <c r="T106" s="1"/>
      <c r="U106" s="1"/>
      <c r="V106" s="1"/>
      <c r="W106" s="1"/>
      <c r="X106" s="1"/>
      <c r="Y106" s="116"/>
      <c r="Z106" s="1"/>
      <c r="AA106" s="116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</row>
    <row r="107" spans="2:92" x14ac:dyDescent="0.25">
      <c r="B107" s="79"/>
      <c r="C107" s="79"/>
      <c r="D107" s="79"/>
      <c r="E107" s="79"/>
      <c r="F107" s="79"/>
      <c r="G107" s="1"/>
      <c r="H107" s="79"/>
      <c r="I107" s="1"/>
      <c r="J107" s="79"/>
      <c r="K107" s="1"/>
      <c r="L107" s="5"/>
      <c r="M107" s="1"/>
      <c r="N107" s="5"/>
      <c r="O107" s="1"/>
      <c r="P107" s="1"/>
      <c r="Q107" s="1"/>
      <c r="R107" s="79"/>
      <c r="S107" s="1"/>
      <c r="T107" s="1"/>
      <c r="U107" s="1"/>
      <c r="V107" s="1"/>
      <c r="W107" s="1"/>
      <c r="X107" s="1"/>
      <c r="Y107" s="116"/>
      <c r="Z107" s="1"/>
      <c r="AA107" s="116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</row>
    <row r="108" spans="2:92" x14ac:dyDescent="0.25">
      <c r="B108" s="79"/>
      <c r="C108" s="79"/>
      <c r="D108" s="79"/>
      <c r="E108" s="79"/>
      <c r="F108" s="79"/>
      <c r="G108" s="1"/>
      <c r="H108" s="79"/>
      <c r="I108" s="1"/>
      <c r="J108" s="79"/>
      <c r="K108" s="1"/>
      <c r="L108" s="5"/>
      <c r="M108" s="1"/>
      <c r="N108" s="5"/>
      <c r="O108" s="1"/>
      <c r="P108" s="1"/>
      <c r="Q108" s="1"/>
      <c r="R108" s="79"/>
      <c r="S108" s="1"/>
      <c r="T108" s="1"/>
      <c r="U108" s="1"/>
      <c r="V108" s="1"/>
      <c r="W108" s="1"/>
      <c r="X108" s="1"/>
      <c r="Y108" s="116"/>
      <c r="Z108" s="1"/>
      <c r="AA108" s="116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</row>
    <row r="109" spans="2:92" x14ac:dyDescent="0.25">
      <c r="B109" s="79"/>
      <c r="C109" s="79"/>
      <c r="D109" s="79"/>
      <c r="E109" s="79"/>
      <c r="F109" s="79"/>
      <c r="G109" s="1"/>
      <c r="H109" s="79"/>
      <c r="I109" s="1"/>
      <c r="J109" s="79"/>
      <c r="K109" s="1"/>
      <c r="L109" s="5"/>
      <c r="M109" s="1"/>
      <c r="N109" s="5"/>
      <c r="O109" s="1"/>
      <c r="P109" s="1"/>
      <c r="Q109" s="1"/>
      <c r="R109" s="79"/>
      <c r="S109" s="1"/>
      <c r="T109" s="1"/>
      <c r="U109" s="1"/>
      <c r="V109" s="1"/>
      <c r="W109" s="1"/>
      <c r="X109" s="1"/>
      <c r="Y109" s="116"/>
      <c r="Z109" s="1"/>
      <c r="AA109" s="116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</row>
    <row r="110" spans="2:92" x14ac:dyDescent="0.25">
      <c r="B110" s="79"/>
      <c r="C110" s="79"/>
      <c r="D110" s="79"/>
      <c r="E110" s="79"/>
      <c r="F110" s="79"/>
      <c r="G110" s="1"/>
      <c r="H110" s="79"/>
      <c r="I110" s="1"/>
      <c r="J110" s="79"/>
      <c r="K110" s="1"/>
      <c r="L110" s="5"/>
      <c r="M110" s="1"/>
      <c r="N110" s="5"/>
      <c r="O110" s="1"/>
      <c r="P110" s="1"/>
      <c r="Q110" s="1"/>
      <c r="R110" s="79"/>
      <c r="S110" s="1"/>
      <c r="T110" s="1"/>
      <c r="U110" s="1"/>
      <c r="V110" s="1"/>
      <c r="W110" s="1"/>
      <c r="X110" s="1"/>
      <c r="Y110" s="116"/>
      <c r="Z110" s="1"/>
      <c r="AA110" s="116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</row>
    <row r="111" spans="2:92" x14ac:dyDescent="0.25">
      <c r="B111" s="79"/>
      <c r="C111" s="79"/>
      <c r="D111" s="79"/>
      <c r="E111" s="79"/>
      <c r="F111" s="79"/>
      <c r="G111" s="1"/>
      <c r="H111" s="79"/>
      <c r="I111" s="1"/>
      <c r="J111" s="79"/>
      <c r="K111" s="1"/>
      <c r="L111" s="5"/>
      <c r="M111" s="1"/>
      <c r="N111" s="5"/>
      <c r="O111" s="1"/>
      <c r="P111" s="1"/>
      <c r="Q111" s="1"/>
      <c r="R111" s="79"/>
      <c r="S111" s="1"/>
      <c r="T111" s="1"/>
      <c r="U111" s="1"/>
      <c r="V111" s="1"/>
      <c r="W111" s="1"/>
      <c r="X111" s="1"/>
      <c r="Y111" s="116"/>
      <c r="Z111" s="1"/>
      <c r="AA111" s="116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</row>
    <row r="112" spans="2:92" x14ac:dyDescent="0.25">
      <c r="B112" s="79"/>
      <c r="C112" s="79"/>
      <c r="D112" s="79"/>
      <c r="E112" s="79"/>
      <c r="F112" s="79"/>
      <c r="G112" s="1"/>
      <c r="H112" s="79"/>
      <c r="I112" s="1"/>
      <c r="J112" s="79"/>
      <c r="K112" s="1"/>
      <c r="L112" s="5"/>
      <c r="M112" s="1"/>
      <c r="N112" s="5"/>
      <c r="O112" s="1"/>
      <c r="P112" s="1"/>
      <c r="Q112" s="1"/>
      <c r="R112" s="79"/>
      <c r="S112" s="1"/>
      <c r="T112" s="1"/>
      <c r="U112" s="1"/>
      <c r="V112" s="1"/>
      <c r="W112" s="1"/>
      <c r="X112" s="1"/>
      <c r="Y112" s="116"/>
      <c r="Z112" s="1"/>
      <c r="AA112" s="116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</row>
    <row r="113" spans="2:92" x14ac:dyDescent="0.25">
      <c r="B113" s="79"/>
      <c r="C113" s="79"/>
      <c r="D113" s="79"/>
      <c r="E113" s="79"/>
      <c r="F113" s="79"/>
      <c r="G113" s="1"/>
      <c r="H113" s="79"/>
      <c r="I113" s="1"/>
      <c r="J113" s="79"/>
      <c r="K113" s="1"/>
      <c r="L113" s="5"/>
      <c r="M113" s="1"/>
      <c r="N113" s="5"/>
      <c r="O113" s="1"/>
      <c r="P113" s="1"/>
      <c r="Q113" s="1"/>
      <c r="R113" s="79"/>
      <c r="S113" s="1"/>
      <c r="T113" s="1"/>
      <c r="U113" s="1"/>
      <c r="V113" s="1"/>
      <c r="W113" s="1"/>
      <c r="X113" s="1"/>
      <c r="Y113" s="116"/>
      <c r="Z113" s="1"/>
      <c r="AA113" s="116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</row>
    <row r="114" spans="2:92" x14ac:dyDescent="0.25">
      <c r="B114" s="79"/>
      <c r="C114" s="79"/>
      <c r="D114" s="79"/>
      <c r="E114" s="79"/>
      <c r="F114" s="79"/>
      <c r="G114" s="1"/>
      <c r="H114" s="79"/>
      <c r="I114" s="1"/>
      <c r="J114" s="79"/>
      <c r="K114" s="1"/>
      <c r="L114" s="5"/>
      <c r="M114" s="1"/>
      <c r="N114" s="5"/>
      <c r="O114" s="1"/>
      <c r="P114" s="1"/>
      <c r="Q114" s="1"/>
      <c r="R114" s="79"/>
      <c r="S114" s="1"/>
      <c r="T114" s="1"/>
      <c r="U114" s="1"/>
      <c r="V114" s="1"/>
      <c r="W114" s="1"/>
      <c r="X114" s="1"/>
      <c r="Y114" s="116"/>
      <c r="Z114" s="1"/>
      <c r="AA114" s="116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</row>
    <row r="115" spans="2:92" x14ac:dyDescent="0.25">
      <c r="B115" s="79"/>
      <c r="C115" s="79"/>
      <c r="D115" s="79"/>
      <c r="E115" s="79"/>
      <c r="F115" s="79"/>
      <c r="G115" s="1"/>
      <c r="H115" s="79"/>
      <c r="I115" s="1"/>
      <c r="J115" s="79"/>
      <c r="K115" s="1"/>
      <c r="L115" s="5"/>
      <c r="M115" s="1"/>
      <c r="N115" s="5"/>
      <c r="O115" s="1"/>
      <c r="P115" s="1"/>
      <c r="Q115" s="1"/>
      <c r="R115" s="79"/>
      <c r="S115" s="1"/>
      <c r="T115" s="1"/>
      <c r="U115" s="1"/>
      <c r="V115" s="1"/>
      <c r="W115" s="1"/>
      <c r="X115" s="1"/>
      <c r="Y115" s="116"/>
      <c r="Z115" s="1"/>
      <c r="AA115" s="116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</row>
    <row r="116" spans="2:92" x14ac:dyDescent="0.25">
      <c r="B116" s="5"/>
      <c r="C116" s="5"/>
      <c r="D116" s="5"/>
      <c r="E116" s="1"/>
      <c r="F116" s="5"/>
      <c r="G116" s="1"/>
      <c r="H116" s="5"/>
      <c r="I116" s="1"/>
      <c r="J116" s="5"/>
      <c r="K116" s="1"/>
      <c r="L116" s="5"/>
      <c r="M116" s="1"/>
      <c r="N116" s="5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16"/>
      <c r="Z116" s="1"/>
      <c r="AA116" s="116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</row>
    <row r="117" spans="2:92" x14ac:dyDescent="0.25">
      <c r="B117" s="5"/>
      <c r="C117" s="5"/>
      <c r="D117" s="5"/>
      <c r="E117" s="1"/>
      <c r="F117" s="5"/>
      <c r="G117" s="1"/>
      <c r="H117" s="5"/>
      <c r="I117" s="1"/>
      <c r="J117" s="5"/>
      <c r="K117" s="1"/>
      <c r="L117" s="5"/>
      <c r="M117" s="1"/>
      <c r="N117" s="5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16"/>
      <c r="Z117" s="1"/>
      <c r="AA117" s="116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</row>
    <row r="118" spans="2:92" x14ac:dyDescent="0.25">
      <c r="B118" s="5"/>
      <c r="C118" s="5"/>
      <c r="D118" s="5"/>
      <c r="E118" s="1"/>
      <c r="F118" s="5"/>
      <c r="G118" s="1"/>
      <c r="H118" s="5"/>
      <c r="I118" s="1"/>
      <c r="J118" s="5"/>
      <c r="K118" s="1"/>
      <c r="L118" s="5"/>
      <c r="M118" s="1"/>
      <c r="N118" s="5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16"/>
      <c r="Z118" s="1"/>
      <c r="AA118" s="116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</row>
    <row r="119" spans="2:92" x14ac:dyDescent="0.25">
      <c r="B119" s="5"/>
      <c r="C119" s="5"/>
      <c r="D119" s="5"/>
      <c r="E119" s="1"/>
      <c r="F119" s="5"/>
      <c r="G119" s="1"/>
      <c r="H119" s="5"/>
      <c r="I119" s="1"/>
      <c r="J119" s="5"/>
      <c r="K119" s="1"/>
      <c r="L119" s="5"/>
      <c r="M119" s="1"/>
      <c r="N119" s="5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16"/>
      <c r="Z119" s="1"/>
      <c r="AA119" s="116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</row>
    <row r="120" spans="2:92" x14ac:dyDescent="0.25">
      <c r="B120" s="5"/>
      <c r="C120" s="5"/>
      <c r="D120" s="5"/>
      <c r="E120" s="1"/>
      <c r="F120" s="5"/>
      <c r="G120" s="1"/>
      <c r="H120" s="5"/>
      <c r="I120" s="1"/>
      <c r="J120" s="5"/>
      <c r="K120" s="1"/>
      <c r="L120" s="5"/>
      <c r="M120" s="1"/>
      <c r="N120" s="5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16"/>
      <c r="Z120" s="1"/>
      <c r="AA120" s="116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</row>
    <row r="121" spans="2:92" x14ac:dyDescent="0.25">
      <c r="B121" s="5"/>
      <c r="C121" s="5"/>
      <c r="D121" s="5"/>
      <c r="E121" s="1"/>
      <c r="F121" s="5"/>
      <c r="G121" s="1"/>
      <c r="H121" s="5"/>
      <c r="I121" s="1"/>
      <c r="J121" s="5"/>
      <c r="K121" s="1"/>
      <c r="L121" s="5"/>
      <c r="M121" s="1"/>
      <c r="N121" s="5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16"/>
      <c r="Z121" s="1"/>
      <c r="AA121" s="116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</row>
    <row r="122" spans="2:92" x14ac:dyDescent="0.25">
      <c r="B122" s="5"/>
      <c r="C122" s="5"/>
      <c r="D122" s="5"/>
      <c r="E122" s="1"/>
      <c r="F122" s="5"/>
      <c r="G122" s="1"/>
      <c r="H122" s="5"/>
      <c r="I122" s="1"/>
      <c r="J122" s="5"/>
      <c r="K122" s="1"/>
      <c r="L122" s="5"/>
      <c r="M122" s="1"/>
      <c r="N122" s="5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16"/>
      <c r="Z122" s="1"/>
      <c r="AA122" s="116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</row>
    <row r="123" spans="2:92" x14ac:dyDescent="0.25">
      <c r="B123" s="5"/>
      <c r="C123" s="5"/>
      <c r="D123" s="5"/>
      <c r="E123" s="1"/>
      <c r="F123" s="5"/>
      <c r="G123" s="1"/>
      <c r="H123" s="5"/>
      <c r="I123" s="1"/>
      <c r="J123" s="5"/>
      <c r="K123" s="1"/>
      <c r="L123" s="5"/>
      <c r="M123" s="1"/>
      <c r="N123" s="5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16"/>
      <c r="Z123" s="1"/>
      <c r="AA123" s="116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</row>
    <row r="124" spans="2:92" x14ac:dyDescent="0.25">
      <c r="B124" s="5"/>
      <c r="C124" s="5"/>
      <c r="D124" s="5"/>
      <c r="E124" s="1"/>
      <c r="F124" s="5"/>
      <c r="G124" s="1"/>
      <c r="H124" s="5"/>
      <c r="I124" s="1"/>
      <c r="J124" s="5"/>
      <c r="K124" s="1"/>
      <c r="L124" s="5"/>
      <c r="M124" s="1"/>
      <c r="N124" s="5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16"/>
      <c r="Z124" s="1"/>
      <c r="AA124" s="116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</row>
    <row r="125" spans="2:92" x14ac:dyDescent="0.25">
      <c r="B125" s="5"/>
      <c r="C125" s="5"/>
      <c r="D125" s="5"/>
      <c r="E125" s="1"/>
      <c r="F125" s="5"/>
      <c r="G125" s="1"/>
      <c r="H125" s="5"/>
      <c r="I125" s="1"/>
      <c r="J125" s="5"/>
      <c r="K125" s="1"/>
      <c r="L125" s="5"/>
      <c r="M125" s="1"/>
      <c r="N125" s="5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16"/>
      <c r="Z125" s="1"/>
      <c r="AA125" s="116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</row>
    <row r="126" spans="2:92" x14ac:dyDescent="0.25">
      <c r="B126" s="5"/>
      <c r="C126" s="5"/>
      <c r="D126" s="5"/>
      <c r="E126" s="1"/>
      <c r="F126" s="5"/>
      <c r="G126" s="1"/>
      <c r="H126" s="5"/>
      <c r="I126" s="1"/>
      <c r="J126" s="5"/>
      <c r="K126" s="1"/>
      <c r="L126" s="5"/>
      <c r="M126" s="1"/>
      <c r="N126" s="5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16"/>
      <c r="Z126" s="1"/>
      <c r="AA126" s="116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</row>
    <row r="127" spans="2:92" x14ac:dyDescent="0.25">
      <c r="B127" s="5"/>
      <c r="C127" s="5"/>
      <c r="D127" s="5"/>
      <c r="E127" s="1"/>
      <c r="F127" s="5"/>
      <c r="G127" s="1"/>
      <c r="H127" s="5"/>
      <c r="I127" s="1"/>
      <c r="J127" s="5"/>
      <c r="K127" s="1"/>
      <c r="L127" s="5"/>
      <c r="M127" s="1"/>
      <c r="N127" s="5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16"/>
      <c r="Z127" s="1"/>
      <c r="AA127" s="116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</row>
    <row r="128" spans="2:92" x14ac:dyDescent="0.25">
      <c r="B128" s="5"/>
      <c r="C128" s="5"/>
      <c r="D128" s="5"/>
      <c r="E128" s="1"/>
      <c r="F128" s="5"/>
      <c r="G128" s="1"/>
      <c r="H128" s="5"/>
      <c r="I128" s="1"/>
      <c r="J128" s="5"/>
      <c r="K128" s="1"/>
      <c r="L128" s="5"/>
      <c r="M128" s="1"/>
      <c r="N128" s="5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16"/>
      <c r="Z128" s="1"/>
      <c r="AA128" s="116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</row>
    <row r="129" spans="2:92" x14ac:dyDescent="0.25">
      <c r="B129" s="5"/>
      <c r="C129" s="5"/>
      <c r="D129" s="5"/>
      <c r="E129" s="1"/>
      <c r="F129" s="5"/>
      <c r="G129" s="1"/>
      <c r="H129" s="5"/>
      <c r="I129" s="1"/>
      <c r="J129" s="5"/>
      <c r="K129" s="1"/>
      <c r="L129" s="5"/>
      <c r="M129" s="1"/>
      <c r="N129" s="5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16"/>
      <c r="Z129" s="1"/>
      <c r="AA129" s="116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</row>
    <row r="130" spans="2:92" x14ac:dyDescent="0.25">
      <c r="B130" s="5"/>
      <c r="C130" s="5"/>
      <c r="D130" s="5"/>
      <c r="E130" s="1"/>
      <c r="F130" s="5"/>
      <c r="G130" s="1"/>
      <c r="H130" s="5"/>
      <c r="I130" s="1"/>
      <c r="J130" s="5"/>
      <c r="K130" s="1"/>
      <c r="L130" s="5"/>
      <c r="M130" s="1"/>
      <c r="N130" s="5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16"/>
      <c r="Z130" s="1"/>
      <c r="AA130" s="116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</row>
    <row r="131" spans="2:92" x14ac:dyDescent="0.25">
      <c r="B131" s="5"/>
      <c r="C131" s="5"/>
      <c r="D131" s="5"/>
      <c r="E131" s="1"/>
      <c r="F131" s="5"/>
      <c r="G131" s="1"/>
      <c r="H131" s="5"/>
      <c r="I131" s="1"/>
      <c r="J131" s="5"/>
      <c r="K131" s="1"/>
      <c r="L131" s="5"/>
      <c r="M131" s="1"/>
      <c r="N131" s="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16"/>
      <c r="Z131" s="1"/>
      <c r="AA131" s="116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</row>
    <row r="132" spans="2:92" x14ac:dyDescent="0.25">
      <c r="B132" s="5"/>
      <c r="C132" s="5"/>
      <c r="D132" s="5"/>
      <c r="E132" s="1"/>
      <c r="F132" s="5"/>
      <c r="G132" s="1"/>
      <c r="H132" s="5"/>
      <c r="I132" s="1"/>
      <c r="J132" s="5"/>
      <c r="K132" s="1"/>
      <c r="L132" s="5"/>
      <c r="M132" s="1"/>
      <c r="N132" s="5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16"/>
      <c r="Z132" s="1"/>
      <c r="AA132" s="116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</row>
    <row r="133" spans="2:92" x14ac:dyDescent="0.25">
      <c r="B133" s="5"/>
      <c r="C133" s="5"/>
      <c r="D133" s="5"/>
      <c r="E133" s="1"/>
      <c r="F133" s="5"/>
      <c r="G133" s="1"/>
      <c r="H133" s="5"/>
      <c r="I133" s="1"/>
      <c r="J133" s="5"/>
      <c r="K133" s="1"/>
      <c r="L133" s="5"/>
      <c r="M133" s="1"/>
      <c r="N133" s="5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16"/>
      <c r="Z133" s="1"/>
      <c r="AA133" s="116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</row>
    <row r="134" spans="2:92" x14ac:dyDescent="0.25">
      <c r="B134" s="5"/>
      <c r="C134" s="5"/>
      <c r="D134" s="5"/>
      <c r="E134" s="1"/>
      <c r="F134" s="5"/>
      <c r="G134" s="1"/>
      <c r="H134" s="5"/>
      <c r="I134" s="1"/>
      <c r="J134" s="5"/>
      <c r="K134" s="1"/>
      <c r="L134" s="5"/>
      <c r="M134" s="1"/>
      <c r="N134" s="5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16"/>
      <c r="Z134" s="1"/>
      <c r="AA134" s="116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</row>
    <row r="135" spans="2:92" x14ac:dyDescent="0.25">
      <c r="B135" s="5"/>
      <c r="C135" s="5"/>
      <c r="D135" s="5"/>
      <c r="E135" s="1"/>
      <c r="F135" s="5"/>
      <c r="G135" s="1"/>
      <c r="H135" s="5"/>
      <c r="I135" s="1"/>
      <c r="J135" s="5"/>
      <c r="K135" s="1"/>
      <c r="L135" s="5"/>
      <c r="M135" s="1"/>
      <c r="N135" s="5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16"/>
      <c r="Z135" s="1"/>
      <c r="AA135" s="116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</row>
    <row r="136" spans="2:92" x14ac:dyDescent="0.25">
      <c r="B136" s="5"/>
      <c r="C136" s="5"/>
      <c r="D136" s="5"/>
      <c r="E136" s="1"/>
      <c r="F136" s="5"/>
      <c r="G136" s="1"/>
      <c r="H136" s="5"/>
      <c r="I136" s="1"/>
      <c r="J136" s="5"/>
      <c r="K136" s="1"/>
      <c r="L136" s="5"/>
      <c r="M136" s="1"/>
      <c r="N136" s="5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16"/>
      <c r="Z136" s="1"/>
      <c r="AA136" s="116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</row>
    <row r="137" spans="2:92" x14ac:dyDescent="0.25">
      <c r="B137" s="5"/>
      <c r="C137" s="5"/>
      <c r="D137" s="5"/>
      <c r="E137" s="1"/>
      <c r="F137" s="5"/>
      <c r="G137" s="1"/>
      <c r="H137" s="5"/>
      <c r="I137" s="1"/>
      <c r="J137" s="5"/>
      <c r="K137" s="1"/>
      <c r="L137" s="5"/>
      <c r="M137" s="1"/>
      <c r="N137" s="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16"/>
      <c r="Z137" s="1"/>
      <c r="AA137" s="116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</row>
    <row r="138" spans="2:92" x14ac:dyDescent="0.25">
      <c r="B138" s="5"/>
      <c r="C138" s="5"/>
      <c r="D138" s="5"/>
      <c r="E138" s="1"/>
      <c r="F138" s="5"/>
      <c r="G138" s="1"/>
      <c r="H138" s="5"/>
      <c r="I138" s="1"/>
      <c r="J138" s="5"/>
      <c r="K138" s="1"/>
      <c r="L138" s="5"/>
      <c r="M138" s="1"/>
      <c r="N138" s="5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16"/>
      <c r="Z138" s="1"/>
      <c r="AA138" s="116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</row>
    <row r="139" spans="2:92" x14ac:dyDescent="0.25">
      <c r="B139" s="5"/>
      <c r="C139" s="5"/>
      <c r="D139" s="5"/>
      <c r="E139" s="1"/>
      <c r="F139" s="5"/>
      <c r="G139" s="1"/>
      <c r="H139" s="5"/>
      <c r="I139" s="1"/>
      <c r="J139" s="5"/>
      <c r="K139" s="1"/>
      <c r="L139" s="5"/>
      <c r="M139" s="1"/>
      <c r="N139" s="5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16"/>
      <c r="Z139" s="1"/>
      <c r="AA139" s="116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</row>
    <row r="140" spans="2:92" x14ac:dyDescent="0.25">
      <c r="B140" s="5"/>
      <c r="C140" s="5"/>
      <c r="D140" s="5"/>
      <c r="E140" s="1"/>
      <c r="F140" s="5"/>
      <c r="G140" s="1"/>
      <c r="H140" s="5"/>
      <c r="I140" s="1"/>
      <c r="J140" s="5"/>
      <c r="K140" s="1"/>
      <c r="L140" s="5"/>
      <c r="M140" s="1"/>
      <c r="N140" s="5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16"/>
      <c r="Z140" s="1"/>
      <c r="AA140" s="116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</row>
    <row r="141" spans="2:92" x14ac:dyDescent="0.25">
      <c r="B141" s="5"/>
      <c r="C141" s="5"/>
      <c r="D141" s="5"/>
      <c r="E141" s="1"/>
      <c r="F141" s="5"/>
      <c r="G141" s="1"/>
      <c r="H141" s="5"/>
      <c r="I141" s="1"/>
      <c r="J141" s="5"/>
      <c r="K141" s="1"/>
      <c r="L141" s="5"/>
      <c r="M141" s="1"/>
      <c r="N141" s="5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16"/>
      <c r="Z141" s="1"/>
      <c r="AA141" s="116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</row>
    <row r="142" spans="2:92" x14ac:dyDescent="0.25">
      <c r="B142" s="5"/>
      <c r="C142" s="5"/>
      <c r="D142" s="5"/>
      <c r="E142" s="1"/>
      <c r="F142" s="5"/>
      <c r="G142" s="1"/>
      <c r="H142" s="5"/>
      <c r="I142" s="1"/>
      <c r="J142" s="5"/>
      <c r="K142" s="1"/>
      <c r="L142" s="5"/>
      <c r="M142" s="1"/>
      <c r="N142" s="5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16"/>
      <c r="Z142" s="1"/>
      <c r="AA142" s="116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</row>
    <row r="143" spans="2:92" x14ac:dyDescent="0.25">
      <c r="B143" s="5"/>
      <c r="C143" s="5"/>
      <c r="D143" s="5"/>
      <c r="E143" s="1"/>
      <c r="F143" s="5"/>
      <c r="G143" s="1"/>
      <c r="H143" s="5"/>
      <c r="I143" s="1"/>
      <c r="J143" s="5"/>
      <c r="K143" s="1"/>
      <c r="L143" s="5"/>
      <c r="M143" s="1"/>
      <c r="N143" s="5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16"/>
      <c r="Z143" s="1"/>
      <c r="AA143" s="116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</row>
    <row r="144" spans="2:92" x14ac:dyDescent="0.25">
      <c r="B144" s="5"/>
      <c r="C144" s="5"/>
      <c r="D144" s="5"/>
      <c r="E144" s="1"/>
      <c r="F144" s="5"/>
      <c r="G144" s="1"/>
      <c r="H144" s="5"/>
      <c r="I144" s="1"/>
      <c r="J144" s="5"/>
      <c r="K144" s="1"/>
      <c r="L144" s="5"/>
      <c r="M144" s="1"/>
      <c r="N144" s="5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16"/>
      <c r="Z144" s="1"/>
      <c r="AA144" s="116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</row>
    <row r="145" spans="2:92" x14ac:dyDescent="0.25">
      <c r="B145" s="5"/>
      <c r="C145" s="5"/>
      <c r="D145" s="5"/>
      <c r="E145" s="1"/>
      <c r="F145" s="5"/>
      <c r="G145" s="1"/>
      <c r="H145" s="5"/>
      <c r="I145" s="1"/>
      <c r="J145" s="5"/>
      <c r="K145" s="1"/>
      <c r="L145" s="5"/>
      <c r="M145" s="1"/>
      <c r="N145" s="5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16"/>
      <c r="Z145" s="1"/>
      <c r="AA145" s="116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</row>
    <row r="146" spans="2:92" x14ac:dyDescent="0.25">
      <c r="B146" s="5"/>
      <c r="C146" s="5"/>
      <c r="D146" s="5"/>
      <c r="E146" s="1"/>
      <c r="F146" s="5"/>
      <c r="G146" s="1"/>
      <c r="H146" s="5"/>
      <c r="I146" s="1"/>
      <c r="J146" s="5"/>
      <c r="K146" s="1"/>
      <c r="L146" s="5"/>
      <c r="M146" s="1"/>
      <c r="N146" s="5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16"/>
      <c r="Z146" s="1"/>
      <c r="AA146" s="116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</row>
    <row r="147" spans="2:92" x14ac:dyDescent="0.25">
      <c r="B147" s="5"/>
      <c r="C147" s="5"/>
      <c r="D147" s="5"/>
      <c r="E147" s="1"/>
      <c r="F147" s="5"/>
      <c r="G147" s="1"/>
      <c r="H147" s="5"/>
      <c r="I147" s="1"/>
      <c r="J147" s="5"/>
      <c r="K147" s="1"/>
      <c r="L147" s="5"/>
      <c r="M147" s="1"/>
      <c r="N147" s="5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16"/>
      <c r="Z147" s="1"/>
      <c r="AA147" s="116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</row>
    <row r="148" spans="2:92" x14ac:dyDescent="0.25">
      <c r="B148" s="5"/>
      <c r="C148" s="5"/>
      <c r="D148" s="5"/>
      <c r="E148" s="1"/>
      <c r="F148" s="5"/>
      <c r="G148" s="1"/>
      <c r="H148" s="5"/>
      <c r="I148" s="1"/>
      <c r="J148" s="5"/>
      <c r="K148" s="1"/>
      <c r="L148" s="5"/>
      <c r="M148" s="1"/>
      <c r="N148" s="5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16"/>
      <c r="Z148" s="1"/>
      <c r="AA148" s="116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</row>
    <row r="149" spans="2:92" x14ac:dyDescent="0.25">
      <c r="B149" s="5"/>
      <c r="C149" s="5"/>
      <c r="D149" s="5"/>
      <c r="E149" s="1"/>
      <c r="F149" s="5"/>
      <c r="G149" s="1"/>
      <c r="H149" s="5"/>
      <c r="I149" s="1"/>
      <c r="J149" s="5"/>
      <c r="K149" s="1"/>
      <c r="L149" s="5"/>
      <c r="M149" s="1"/>
      <c r="N149" s="5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16"/>
      <c r="Z149" s="1"/>
      <c r="AA149" s="116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</row>
    <row r="150" spans="2:92" x14ac:dyDescent="0.25">
      <c r="B150" s="5"/>
      <c r="C150" s="5"/>
      <c r="D150" s="5"/>
      <c r="E150" s="1"/>
      <c r="F150" s="5"/>
      <c r="G150" s="1"/>
      <c r="H150" s="5"/>
      <c r="I150" s="1"/>
      <c r="J150" s="5"/>
      <c r="K150" s="1"/>
      <c r="L150" s="5"/>
      <c r="M150" s="1"/>
      <c r="N150" s="5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16"/>
      <c r="Z150" s="1"/>
      <c r="AA150" s="116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</row>
    <row r="151" spans="2:92" x14ac:dyDescent="0.25">
      <c r="B151" s="5"/>
      <c r="C151" s="5"/>
      <c r="D151" s="5"/>
      <c r="E151" s="1"/>
      <c r="F151" s="5"/>
      <c r="G151" s="1"/>
      <c r="H151" s="5"/>
      <c r="I151" s="1"/>
      <c r="J151" s="5"/>
      <c r="K151" s="1"/>
      <c r="L151" s="5"/>
      <c r="M151" s="1"/>
      <c r="N151" s="5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16"/>
      <c r="Z151" s="1"/>
      <c r="AA151" s="116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</row>
    <row r="152" spans="2:92" x14ac:dyDescent="0.25">
      <c r="B152" s="5"/>
      <c r="C152" s="5"/>
      <c r="D152" s="5"/>
      <c r="E152" s="1"/>
      <c r="F152" s="5"/>
      <c r="G152" s="1"/>
      <c r="H152" s="5"/>
      <c r="I152" s="1"/>
      <c r="J152" s="5"/>
      <c r="K152" s="1"/>
      <c r="L152" s="5"/>
      <c r="M152" s="1"/>
      <c r="N152" s="5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16"/>
      <c r="Z152" s="1"/>
      <c r="AA152" s="116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</row>
    <row r="153" spans="2:92" x14ac:dyDescent="0.25">
      <c r="Y153" s="116"/>
      <c r="AA153" s="116"/>
    </row>
    <row r="154" spans="2:92" x14ac:dyDescent="0.25">
      <c r="Y154" s="116"/>
      <c r="AA154" s="116"/>
    </row>
    <row r="155" spans="2:92" x14ac:dyDescent="0.25">
      <c r="Y155" s="116"/>
      <c r="AA155" s="116"/>
    </row>
    <row r="156" spans="2:92" x14ac:dyDescent="0.25">
      <c r="Y156" s="116"/>
      <c r="AA156" s="116"/>
    </row>
    <row r="157" spans="2:92" x14ac:dyDescent="0.25">
      <c r="Y157" s="116"/>
      <c r="AA157" s="116"/>
    </row>
    <row r="158" spans="2:92" x14ac:dyDescent="0.25">
      <c r="Y158" s="116"/>
      <c r="AA158" s="116"/>
    </row>
    <row r="159" spans="2:92" x14ac:dyDescent="0.25">
      <c r="Y159" s="116"/>
      <c r="AA159" s="116"/>
    </row>
    <row r="160" spans="2:92" x14ac:dyDescent="0.25">
      <c r="Y160" s="116"/>
      <c r="AA160" s="116"/>
    </row>
    <row r="161" spans="25:27" x14ac:dyDescent="0.25">
      <c r="Y161" s="116"/>
      <c r="AA161" s="116"/>
    </row>
    <row r="162" spans="25:27" x14ac:dyDescent="0.25">
      <c r="Y162" s="116"/>
      <c r="AA162" s="116"/>
    </row>
    <row r="163" spans="25:27" x14ac:dyDescent="0.25">
      <c r="Y163" s="116"/>
      <c r="AA163" s="116"/>
    </row>
    <row r="164" spans="25:27" x14ac:dyDescent="0.25">
      <c r="Y164" s="116"/>
      <c r="AA164" s="116"/>
    </row>
    <row r="165" spans="25:27" x14ac:dyDescent="0.25">
      <c r="Y165" s="116"/>
      <c r="AA165" s="116"/>
    </row>
    <row r="166" spans="25:27" x14ac:dyDescent="0.25">
      <c r="Y166" s="116"/>
      <c r="AA166" s="116"/>
    </row>
    <row r="167" spans="25:27" x14ac:dyDescent="0.25">
      <c r="Y167" s="116"/>
      <c r="AA167" s="116"/>
    </row>
    <row r="168" spans="25:27" x14ac:dyDescent="0.25">
      <c r="Y168" s="116"/>
      <c r="AA168" s="116"/>
    </row>
    <row r="169" spans="25:27" x14ac:dyDescent="0.25">
      <c r="Y169" s="116"/>
      <c r="AA169" s="116"/>
    </row>
    <row r="170" spans="25:27" x14ac:dyDescent="0.25">
      <c r="Y170" s="116"/>
      <c r="AA170" s="116"/>
    </row>
    <row r="171" spans="25:27" x14ac:dyDescent="0.25">
      <c r="Y171" s="116"/>
      <c r="AA171" s="116"/>
    </row>
    <row r="172" spans="25:27" x14ac:dyDescent="0.25">
      <c r="Y172" s="116"/>
      <c r="AA172" s="116"/>
    </row>
    <row r="173" spans="25:27" x14ac:dyDescent="0.25">
      <c r="Y173" s="116"/>
      <c r="AA173" s="116"/>
    </row>
    <row r="174" spans="25:27" x14ac:dyDescent="0.25">
      <c r="Y174" s="116"/>
      <c r="AA174" s="116"/>
    </row>
    <row r="175" spans="25:27" x14ac:dyDescent="0.25">
      <c r="Y175" s="116"/>
      <c r="AA175" s="116"/>
    </row>
    <row r="176" spans="25:27" x14ac:dyDescent="0.25">
      <c r="Y176" s="116"/>
      <c r="AA176" s="116"/>
    </row>
    <row r="177" spans="25:27" x14ac:dyDescent="0.25">
      <c r="Y177" s="116"/>
      <c r="AA177" s="116"/>
    </row>
    <row r="178" spans="25:27" x14ac:dyDescent="0.25">
      <c r="Y178" s="116"/>
      <c r="AA178" s="116"/>
    </row>
    <row r="179" spans="25:27" x14ac:dyDescent="0.25">
      <c r="Y179" s="116"/>
      <c r="AA179" s="116"/>
    </row>
    <row r="180" spans="25:27" x14ac:dyDescent="0.25">
      <c r="Y180" s="116"/>
      <c r="AA180" s="116"/>
    </row>
    <row r="181" spans="25:27" x14ac:dyDescent="0.25">
      <c r="Y181" s="116"/>
      <c r="AA181" s="116"/>
    </row>
    <row r="182" spans="25:27" x14ac:dyDescent="0.25">
      <c r="Y182" s="116"/>
      <c r="AA182" s="116"/>
    </row>
    <row r="183" spans="25:27" x14ac:dyDescent="0.25">
      <c r="Y183" s="116"/>
      <c r="AA183" s="116"/>
    </row>
    <row r="184" spans="25:27" x14ac:dyDescent="0.25">
      <c r="Y184" s="116"/>
      <c r="AA184" s="116"/>
    </row>
    <row r="185" spans="25:27" x14ac:dyDescent="0.25">
      <c r="Y185" s="116"/>
      <c r="AA185" s="116"/>
    </row>
    <row r="186" spans="25:27" x14ac:dyDescent="0.25">
      <c r="Y186" s="116"/>
      <c r="AA186" s="116"/>
    </row>
    <row r="187" spans="25:27" x14ac:dyDescent="0.25">
      <c r="Y187" s="116"/>
      <c r="AA187" s="116"/>
    </row>
    <row r="188" spans="25:27" x14ac:dyDescent="0.25">
      <c r="Y188" s="116"/>
      <c r="AA188" s="116"/>
    </row>
  </sheetData>
  <mergeCells count="6">
    <mergeCell ref="H6:I6"/>
    <mergeCell ref="H7:I7"/>
    <mergeCell ref="D6:E6"/>
    <mergeCell ref="D7:E7"/>
    <mergeCell ref="F6:G6"/>
    <mergeCell ref="F7:G7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&amp;CVersicherte absolut</oddHeader>
    <oddFooter>Seite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144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173</v>
      </c>
      <c r="D8" s="54"/>
      <c r="E8" s="118" t="s">
        <v>173</v>
      </c>
      <c r="F8" s="54"/>
      <c r="G8" s="118" t="s">
        <v>173</v>
      </c>
      <c r="H8" s="54"/>
      <c r="I8" s="118" t="s">
        <v>173</v>
      </c>
      <c r="J8" s="54"/>
      <c r="K8" s="119" t="s">
        <v>174</v>
      </c>
      <c r="L8" s="57"/>
      <c r="M8" s="101" t="s">
        <v>60</v>
      </c>
      <c r="N8" s="56"/>
      <c r="O8" s="120" t="s">
        <v>174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545471</v>
      </c>
      <c r="D11" s="109"/>
      <c r="E11" s="122">
        <v>76152148</v>
      </c>
      <c r="F11" s="122"/>
      <c r="G11" s="103">
        <v>14309833</v>
      </c>
      <c r="H11" s="96"/>
      <c r="I11" s="103">
        <f>E11-G11</f>
        <v>61842315</v>
      </c>
      <c r="J11" s="97"/>
      <c r="K11" s="113">
        <f>I11/C11</f>
        <v>113.37415737958571</v>
      </c>
      <c r="L11" s="114"/>
      <c r="M11" s="125">
        <v>171.52411400811593</v>
      </c>
      <c r="N11" s="114"/>
      <c r="O11" s="114">
        <f>K11-M11</f>
        <v>-58.149956628530219</v>
      </c>
      <c r="P11" s="107"/>
    </row>
    <row r="12" spans="1:19" s="106" customFormat="1" x14ac:dyDescent="0.25">
      <c r="A12" s="105" t="s">
        <v>24</v>
      </c>
      <c r="B12" s="105"/>
      <c r="C12" s="96">
        <v>393873</v>
      </c>
      <c r="D12" s="109"/>
      <c r="E12" s="122">
        <v>51403402</v>
      </c>
      <c r="F12" s="122"/>
      <c r="G12" s="103">
        <v>9920780</v>
      </c>
      <c r="H12" s="96"/>
      <c r="I12" s="103">
        <f t="shared" ref="I12:I37" si="0">E12-G12</f>
        <v>41482622</v>
      </c>
      <c r="J12" s="97"/>
      <c r="K12" s="113">
        <f t="shared" ref="K12:K37" si="1">I12/C12</f>
        <v>105.3197908970658</v>
      </c>
      <c r="L12" s="114"/>
      <c r="M12" s="125">
        <v>160.33243015355146</v>
      </c>
      <c r="N12" s="114"/>
      <c r="O12" s="114">
        <f t="shared" ref="O12:O37" si="2">K12-M12</f>
        <v>-55.012639256485656</v>
      </c>
      <c r="P12" s="108"/>
    </row>
    <row r="13" spans="1:19" s="106" customFormat="1" x14ac:dyDescent="0.25">
      <c r="A13" s="105" t="s">
        <v>25</v>
      </c>
      <c r="B13" s="105"/>
      <c r="C13" s="96">
        <v>157926</v>
      </c>
      <c r="D13" s="109"/>
      <c r="E13" s="122">
        <v>18064240</v>
      </c>
      <c r="F13" s="122"/>
      <c r="G13" s="103">
        <v>3162011</v>
      </c>
      <c r="H13" s="96"/>
      <c r="I13" s="103">
        <f t="shared" si="0"/>
        <v>14902229</v>
      </c>
      <c r="J13" s="97"/>
      <c r="K13" s="113">
        <f t="shared" si="1"/>
        <v>94.362099970872436</v>
      </c>
      <c r="L13" s="114"/>
      <c r="M13" s="125">
        <v>132.74002131899593</v>
      </c>
      <c r="N13" s="114"/>
      <c r="O13" s="114">
        <f t="shared" si="2"/>
        <v>-38.377921348123493</v>
      </c>
      <c r="P13" s="108"/>
    </row>
    <row r="14" spans="1:19" s="106" customFormat="1" x14ac:dyDescent="0.25">
      <c r="A14" s="105" t="s">
        <v>26</v>
      </c>
      <c r="B14" s="105"/>
      <c r="C14" s="96">
        <v>15546</v>
      </c>
      <c r="D14" s="109"/>
      <c r="E14" s="122">
        <v>1531510</v>
      </c>
      <c r="F14" s="122"/>
      <c r="G14" s="103">
        <v>317381</v>
      </c>
      <c r="H14" s="96"/>
      <c r="I14" s="103">
        <f t="shared" si="0"/>
        <v>1214129</v>
      </c>
      <c r="J14" s="97"/>
      <c r="K14" s="113">
        <f t="shared" si="1"/>
        <v>78.099125176894375</v>
      </c>
      <c r="L14" s="114"/>
      <c r="M14" s="125">
        <v>127.67080563278134</v>
      </c>
      <c r="N14" s="114"/>
      <c r="O14" s="114">
        <f t="shared" si="2"/>
        <v>-49.571680455886963</v>
      </c>
      <c r="P14" s="108"/>
    </row>
    <row r="15" spans="1:19" s="106" customFormat="1" x14ac:dyDescent="0.25">
      <c r="A15" s="105" t="s">
        <v>27</v>
      </c>
      <c r="B15" s="105"/>
      <c r="C15" s="96">
        <v>57853</v>
      </c>
      <c r="D15" s="109"/>
      <c r="E15" s="122">
        <v>7435518</v>
      </c>
      <c r="F15" s="122"/>
      <c r="G15" s="103">
        <v>1369893</v>
      </c>
      <c r="H15" s="96"/>
      <c r="I15" s="103">
        <f t="shared" si="0"/>
        <v>6065625</v>
      </c>
      <c r="J15" s="97"/>
      <c r="K15" s="113">
        <f t="shared" si="1"/>
        <v>104.84547041640019</v>
      </c>
      <c r="L15" s="114"/>
      <c r="M15" s="125">
        <v>133.21342525987748</v>
      </c>
      <c r="N15" s="114"/>
      <c r="O15" s="114">
        <f t="shared" si="2"/>
        <v>-28.367954843477293</v>
      </c>
      <c r="P15" s="108"/>
    </row>
    <row r="16" spans="1:19" s="106" customFormat="1" x14ac:dyDescent="0.25">
      <c r="A16" s="105" t="s">
        <v>28</v>
      </c>
      <c r="B16" s="105"/>
      <c r="C16" s="96">
        <v>14555</v>
      </c>
      <c r="D16" s="109"/>
      <c r="E16" s="122">
        <v>1838064</v>
      </c>
      <c r="F16" s="122"/>
      <c r="G16" s="103">
        <v>319646</v>
      </c>
      <c r="H16" s="96"/>
      <c r="I16" s="103">
        <f t="shared" si="0"/>
        <v>1518418</v>
      </c>
      <c r="J16" s="97"/>
      <c r="K16" s="113">
        <f t="shared" si="1"/>
        <v>104.32277567846101</v>
      </c>
      <c r="L16" s="114"/>
      <c r="M16" s="125">
        <v>127.43225899270948</v>
      </c>
      <c r="N16" s="114"/>
      <c r="O16" s="114">
        <f t="shared" si="2"/>
        <v>-23.109483314248465</v>
      </c>
      <c r="P16" s="108"/>
    </row>
    <row r="17" spans="1:16" s="106" customFormat="1" x14ac:dyDescent="0.25">
      <c r="A17" s="105" t="s">
        <v>29</v>
      </c>
      <c r="B17" s="105"/>
      <c r="C17" s="96">
        <v>16506</v>
      </c>
      <c r="D17" s="109"/>
      <c r="E17" s="122">
        <v>1808928</v>
      </c>
      <c r="F17" s="122"/>
      <c r="G17" s="103">
        <v>325687</v>
      </c>
      <c r="H17" s="96"/>
      <c r="I17" s="103">
        <f t="shared" si="0"/>
        <v>1483241</v>
      </c>
      <c r="J17" s="97"/>
      <c r="K17" s="113">
        <f t="shared" si="1"/>
        <v>89.860717314915789</v>
      </c>
      <c r="L17" s="114"/>
      <c r="M17" s="125">
        <v>117.51160071264007</v>
      </c>
      <c r="N17" s="114"/>
      <c r="O17" s="114">
        <f t="shared" si="2"/>
        <v>-27.650883397724286</v>
      </c>
      <c r="P17" s="108"/>
    </row>
    <row r="18" spans="1:16" s="106" customFormat="1" x14ac:dyDescent="0.25">
      <c r="A18" s="105" t="s">
        <v>30</v>
      </c>
      <c r="B18" s="105"/>
      <c r="C18" s="96">
        <v>14632</v>
      </c>
      <c r="D18" s="109"/>
      <c r="E18" s="122">
        <v>2065849</v>
      </c>
      <c r="F18" s="122"/>
      <c r="G18" s="103">
        <v>346591</v>
      </c>
      <c r="H18" s="96"/>
      <c r="I18" s="103">
        <f t="shared" si="0"/>
        <v>1719258</v>
      </c>
      <c r="J18" s="97"/>
      <c r="K18" s="113">
        <f t="shared" si="1"/>
        <v>117.49986331328594</v>
      </c>
      <c r="L18" s="114"/>
      <c r="M18" s="125">
        <v>141.04461981544466</v>
      </c>
      <c r="N18" s="114"/>
      <c r="O18" s="114">
        <f t="shared" si="2"/>
        <v>-23.54475650215872</v>
      </c>
      <c r="P18" s="108"/>
    </row>
    <row r="19" spans="1:16" s="106" customFormat="1" x14ac:dyDescent="0.25">
      <c r="A19" s="105" t="s">
        <v>31</v>
      </c>
      <c r="B19" s="105"/>
      <c r="C19" s="96">
        <v>47285</v>
      </c>
      <c r="D19" s="109"/>
      <c r="E19" s="122">
        <v>5564078</v>
      </c>
      <c r="F19" s="122"/>
      <c r="G19" s="103">
        <v>1119134</v>
      </c>
      <c r="H19" s="96"/>
      <c r="I19" s="103">
        <f t="shared" si="0"/>
        <v>4444944</v>
      </c>
      <c r="J19" s="97"/>
      <c r="K19" s="113">
        <f t="shared" si="1"/>
        <v>94.003256846780161</v>
      </c>
      <c r="L19" s="114"/>
      <c r="M19" s="125">
        <v>128.41762570864705</v>
      </c>
      <c r="N19" s="114"/>
      <c r="O19" s="114">
        <f t="shared" si="2"/>
        <v>-34.41436886186689</v>
      </c>
      <c r="P19" s="108"/>
    </row>
    <row r="20" spans="1:16" s="106" customFormat="1" x14ac:dyDescent="0.25">
      <c r="A20" s="105" t="s">
        <v>32</v>
      </c>
      <c r="B20" s="105"/>
      <c r="C20" s="96">
        <v>109529</v>
      </c>
      <c r="D20" s="109"/>
      <c r="E20" s="122">
        <v>17269145</v>
      </c>
      <c r="F20" s="122"/>
      <c r="G20" s="103">
        <v>3258135</v>
      </c>
      <c r="H20" s="96"/>
      <c r="I20" s="103">
        <f t="shared" si="0"/>
        <v>14011010</v>
      </c>
      <c r="J20" s="97"/>
      <c r="K20" s="113">
        <f t="shared" si="1"/>
        <v>127.92055072172667</v>
      </c>
      <c r="L20" s="114"/>
      <c r="M20" s="125">
        <v>167.07293244355364</v>
      </c>
      <c r="N20" s="114"/>
      <c r="O20" s="114">
        <f t="shared" si="2"/>
        <v>-39.15238172182697</v>
      </c>
      <c r="P20" s="108"/>
    </row>
    <row r="21" spans="1:16" s="106" customFormat="1" x14ac:dyDescent="0.25">
      <c r="A21" s="105" t="s">
        <v>33</v>
      </c>
      <c r="B21" s="105"/>
      <c r="C21" s="96">
        <v>99537</v>
      </c>
      <c r="D21" s="109"/>
      <c r="E21" s="122">
        <v>12806848</v>
      </c>
      <c r="F21" s="122"/>
      <c r="G21" s="103">
        <v>2481018</v>
      </c>
      <c r="H21" s="96"/>
      <c r="I21" s="103">
        <f t="shared" si="0"/>
        <v>10325830</v>
      </c>
      <c r="J21" s="97"/>
      <c r="K21" s="113">
        <f t="shared" si="1"/>
        <v>103.73860976320363</v>
      </c>
      <c r="L21" s="114"/>
      <c r="M21" s="125">
        <v>157.98170292085419</v>
      </c>
      <c r="N21" s="114"/>
      <c r="O21" s="114">
        <f t="shared" si="2"/>
        <v>-54.243093157650563</v>
      </c>
      <c r="P21" s="108"/>
    </row>
    <row r="22" spans="1:16" s="106" customFormat="1" x14ac:dyDescent="0.25">
      <c r="A22" s="105" t="s">
        <v>34</v>
      </c>
      <c r="B22" s="105"/>
      <c r="C22" s="96">
        <v>78297</v>
      </c>
      <c r="D22" s="109"/>
      <c r="E22" s="122">
        <v>13207815</v>
      </c>
      <c r="F22" s="122"/>
      <c r="G22" s="103">
        <v>2315932</v>
      </c>
      <c r="H22" s="96"/>
      <c r="I22" s="103">
        <f t="shared" si="0"/>
        <v>10891883</v>
      </c>
      <c r="J22" s="97"/>
      <c r="K22" s="113">
        <f t="shared" si="1"/>
        <v>139.10983818026233</v>
      </c>
      <c r="L22" s="114"/>
      <c r="M22" s="125">
        <v>238.42823534130272</v>
      </c>
      <c r="N22" s="114"/>
      <c r="O22" s="114">
        <f t="shared" si="2"/>
        <v>-99.318397161040394</v>
      </c>
      <c r="P22" s="108"/>
    </row>
    <row r="23" spans="1:16" s="106" customFormat="1" x14ac:dyDescent="0.25">
      <c r="A23" s="105" t="s">
        <v>35</v>
      </c>
      <c r="B23" s="105"/>
      <c r="C23" s="96">
        <v>106537</v>
      </c>
      <c r="D23" s="109"/>
      <c r="E23" s="122">
        <v>15364327</v>
      </c>
      <c r="F23" s="122"/>
      <c r="G23" s="103">
        <v>2973400</v>
      </c>
      <c r="H23" s="96"/>
      <c r="I23" s="103">
        <f t="shared" si="0"/>
        <v>12390927</v>
      </c>
      <c r="J23" s="97"/>
      <c r="K23" s="113">
        <f t="shared" si="1"/>
        <v>116.30632550193829</v>
      </c>
      <c r="L23" s="114"/>
      <c r="M23" s="125">
        <v>174.65074598840152</v>
      </c>
      <c r="N23" s="114"/>
      <c r="O23" s="114">
        <f t="shared" si="2"/>
        <v>-58.344420486463235</v>
      </c>
      <c r="P23" s="108"/>
    </row>
    <row r="24" spans="1:16" s="106" customFormat="1" x14ac:dyDescent="0.25">
      <c r="A24" s="105" t="s">
        <v>36</v>
      </c>
      <c r="B24" s="105"/>
      <c r="C24" s="96">
        <v>28320</v>
      </c>
      <c r="D24" s="109"/>
      <c r="E24" s="122">
        <v>3898016</v>
      </c>
      <c r="F24" s="122"/>
      <c r="G24" s="103">
        <v>711384</v>
      </c>
      <c r="H24" s="96"/>
      <c r="I24" s="103">
        <f t="shared" si="0"/>
        <v>3186632</v>
      </c>
      <c r="J24" s="97"/>
      <c r="K24" s="113">
        <f t="shared" si="1"/>
        <v>112.5223163841808</v>
      </c>
      <c r="L24" s="114"/>
      <c r="M24" s="125">
        <v>169.36578849461233</v>
      </c>
      <c r="N24" s="114"/>
      <c r="O24" s="114">
        <f t="shared" si="2"/>
        <v>-56.843472110431534</v>
      </c>
      <c r="P24" s="108"/>
    </row>
    <row r="25" spans="1:16" s="106" customFormat="1" x14ac:dyDescent="0.25">
      <c r="A25" s="105" t="s">
        <v>37</v>
      </c>
      <c r="B25" s="105"/>
      <c r="C25" s="96">
        <v>20070</v>
      </c>
      <c r="D25" s="109"/>
      <c r="E25" s="122">
        <v>2319698</v>
      </c>
      <c r="F25" s="122"/>
      <c r="G25" s="103">
        <v>391572</v>
      </c>
      <c r="H25" s="96"/>
      <c r="I25" s="103">
        <f t="shared" si="0"/>
        <v>1928126</v>
      </c>
      <c r="J25" s="97"/>
      <c r="K25" s="113">
        <f t="shared" si="1"/>
        <v>96.070054808171406</v>
      </c>
      <c r="L25" s="114"/>
      <c r="M25" s="125">
        <v>127.49501410799026</v>
      </c>
      <c r="N25" s="114"/>
      <c r="O25" s="114">
        <f t="shared" si="2"/>
        <v>-31.424959299818852</v>
      </c>
      <c r="P25" s="108"/>
    </row>
    <row r="26" spans="1:16" s="106" customFormat="1" x14ac:dyDescent="0.25">
      <c r="A26" s="105" t="s">
        <v>38</v>
      </c>
      <c r="B26" s="105"/>
      <c r="C26" s="96">
        <v>6237</v>
      </c>
      <c r="D26" s="109"/>
      <c r="E26" s="122">
        <v>635732</v>
      </c>
      <c r="F26" s="122"/>
      <c r="G26" s="103">
        <v>109007</v>
      </c>
      <c r="H26" s="96"/>
      <c r="I26" s="103">
        <f t="shared" si="0"/>
        <v>526725</v>
      </c>
      <c r="J26" s="97"/>
      <c r="K26" s="113">
        <f t="shared" si="1"/>
        <v>84.451659451659452</v>
      </c>
      <c r="L26" s="114"/>
      <c r="M26" s="125">
        <v>116.50087677469966</v>
      </c>
      <c r="N26" s="114"/>
      <c r="O26" s="114">
        <f t="shared" si="2"/>
        <v>-32.04921732304021</v>
      </c>
      <c r="P26" s="108"/>
    </row>
    <row r="27" spans="1:16" s="106" customFormat="1" x14ac:dyDescent="0.25">
      <c r="A27" s="105" t="s">
        <v>39</v>
      </c>
      <c r="B27" s="105"/>
      <c r="C27" s="96">
        <v>194785</v>
      </c>
      <c r="D27" s="109"/>
      <c r="E27" s="122">
        <v>23507343</v>
      </c>
      <c r="F27" s="122"/>
      <c r="G27" s="103">
        <v>4448052</v>
      </c>
      <c r="H27" s="96"/>
      <c r="I27" s="103">
        <f t="shared" si="0"/>
        <v>19059291</v>
      </c>
      <c r="J27" s="97"/>
      <c r="K27" s="113">
        <f t="shared" si="1"/>
        <v>97.847837359139561</v>
      </c>
      <c r="L27" s="114"/>
      <c r="M27" s="125">
        <v>135.1824500817078</v>
      </c>
      <c r="N27" s="114"/>
      <c r="O27" s="114">
        <f t="shared" si="2"/>
        <v>-37.334612722568238</v>
      </c>
      <c r="P27" s="108"/>
    </row>
    <row r="28" spans="1:16" s="106" customFormat="1" x14ac:dyDescent="0.25">
      <c r="A28" s="105" t="s">
        <v>40</v>
      </c>
      <c r="B28" s="105"/>
      <c r="C28" s="96">
        <v>93534</v>
      </c>
      <c r="D28" s="109"/>
      <c r="E28" s="122">
        <v>9951769</v>
      </c>
      <c r="F28" s="122"/>
      <c r="G28" s="103">
        <v>1844736</v>
      </c>
      <c r="H28" s="96"/>
      <c r="I28" s="103">
        <f t="shared" si="0"/>
        <v>8107033</v>
      </c>
      <c r="J28" s="97"/>
      <c r="K28" s="113">
        <f t="shared" si="1"/>
        <v>86.674717215130329</v>
      </c>
      <c r="L28" s="114"/>
      <c r="M28" s="125">
        <v>132.87579466470345</v>
      </c>
      <c r="N28" s="114"/>
      <c r="O28" s="114">
        <f t="shared" si="2"/>
        <v>-46.20107744957312</v>
      </c>
      <c r="P28" s="108"/>
    </row>
    <row r="29" spans="1:16" s="106" customFormat="1" x14ac:dyDescent="0.25">
      <c r="A29" s="105" t="s">
        <v>41</v>
      </c>
      <c r="B29" s="105"/>
      <c r="C29" s="96">
        <v>233721</v>
      </c>
      <c r="D29" s="109"/>
      <c r="E29" s="122">
        <v>31164312</v>
      </c>
      <c r="F29" s="122"/>
      <c r="G29" s="103">
        <v>5635925</v>
      </c>
      <c r="H29" s="96"/>
      <c r="I29" s="103">
        <f t="shared" si="0"/>
        <v>25528387</v>
      </c>
      <c r="J29" s="97"/>
      <c r="K29" s="113">
        <f t="shared" si="1"/>
        <v>109.22590182311389</v>
      </c>
      <c r="L29" s="114"/>
      <c r="M29" s="125">
        <v>147.07148074733513</v>
      </c>
      <c r="N29" s="114"/>
      <c r="O29" s="114">
        <f t="shared" si="2"/>
        <v>-37.845578924221243</v>
      </c>
      <c r="P29" s="108"/>
    </row>
    <row r="30" spans="1:16" s="106" customFormat="1" x14ac:dyDescent="0.25">
      <c r="A30" s="105" t="s">
        <v>42</v>
      </c>
      <c r="B30" s="105"/>
      <c r="C30" s="96">
        <v>92418</v>
      </c>
      <c r="D30" s="109"/>
      <c r="E30" s="122">
        <v>12881792</v>
      </c>
      <c r="F30" s="122"/>
      <c r="G30" s="103">
        <v>2209884</v>
      </c>
      <c r="H30" s="96"/>
      <c r="I30" s="103">
        <f t="shared" si="0"/>
        <v>10671908</v>
      </c>
      <c r="J30" s="97"/>
      <c r="K30" s="113">
        <f t="shared" si="1"/>
        <v>115.47434482460127</v>
      </c>
      <c r="L30" s="114"/>
      <c r="M30" s="125">
        <v>152.41207781213245</v>
      </c>
      <c r="N30" s="114"/>
      <c r="O30" s="114">
        <f t="shared" si="2"/>
        <v>-36.937732987531177</v>
      </c>
      <c r="P30" s="108"/>
    </row>
    <row r="31" spans="1:16" s="106" customFormat="1" x14ac:dyDescent="0.25">
      <c r="A31" s="105" t="s">
        <v>43</v>
      </c>
      <c r="B31" s="105"/>
      <c r="C31" s="96">
        <v>141511</v>
      </c>
      <c r="D31" s="109"/>
      <c r="E31" s="122">
        <v>20633806</v>
      </c>
      <c r="F31" s="122"/>
      <c r="G31" s="103">
        <v>4508125</v>
      </c>
      <c r="H31" s="96"/>
      <c r="I31" s="103">
        <f t="shared" si="0"/>
        <v>16125681</v>
      </c>
      <c r="J31" s="97"/>
      <c r="K31" s="113">
        <f t="shared" si="1"/>
        <v>113.95355131403213</v>
      </c>
      <c r="L31" s="114"/>
      <c r="M31" s="125">
        <v>194.4013709005504</v>
      </c>
      <c r="N31" s="114"/>
      <c r="O31" s="114">
        <f t="shared" si="2"/>
        <v>-80.447819586518278</v>
      </c>
      <c r="P31" s="108"/>
    </row>
    <row r="32" spans="1:16" s="106" customFormat="1" x14ac:dyDescent="0.25">
      <c r="A32" s="105" t="s">
        <v>44</v>
      </c>
      <c r="B32" s="105"/>
      <c r="C32" s="96">
        <v>274453</v>
      </c>
      <c r="D32" s="109"/>
      <c r="E32" s="122">
        <v>50019825</v>
      </c>
      <c r="F32" s="122"/>
      <c r="G32" s="103">
        <v>8845391</v>
      </c>
      <c r="H32" s="96"/>
      <c r="I32" s="103">
        <f t="shared" si="0"/>
        <v>41174434</v>
      </c>
      <c r="J32" s="97"/>
      <c r="K32" s="113">
        <f t="shared" si="1"/>
        <v>150.02362517443788</v>
      </c>
      <c r="L32" s="114"/>
      <c r="M32" s="125">
        <v>202.83988632783763</v>
      </c>
      <c r="N32" s="114"/>
      <c r="O32" s="114">
        <f t="shared" si="2"/>
        <v>-52.816261153399751</v>
      </c>
      <c r="P32" s="108"/>
    </row>
    <row r="33" spans="1:16" s="106" customFormat="1" x14ac:dyDescent="0.25">
      <c r="A33" s="105" t="s">
        <v>45</v>
      </c>
      <c r="B33" s="105"/>
      <c r="C33" s="96">
        <v>129342</v>
      </c>
      <c r="D33" s="109"/>
      <c r="E33" s="122">
        <v>17795831</v>
      </c>
      <c r="F33" s="122"/>
      <c r="G33" s="103">
        <v>3283336</v>
      </c>
      <c r="H33" s="96"/>
      <c r="I33" s="103">
        <f t="shared" si="0"/>
        <v>14512495</v>
      </c>
      <c r="J33" s="97"/>
      <c r="K33" s="113">
        <f t="shared" si="1"/>
        <v>112.20249416276229</v>
      </c>
      <c r="L33" s="114"/>
      <c r="M33" s="125">
        <v>144.18537132631238</v>
      </c>
      <c r="N33" s="114"/>
      <c r="O33" s="114">
        <f t="shared" si="2"/>
        <v>-31.982877163550086</v>
      </c>
      <c r="P33" s="108"/>
    </row>
    <row r="34" spans="1:16" s="106" customFormat="1" x14ac:dyDescent="0.25">
      <c r="A34" s="105" t="s">
        <v>46</v>
      </c>
      <c r="B34" s="105"/>
      <c r="C34" s="96">
        <v>76303</v>
      </c>
      <c r="D34" s="109"/>
      <c r="E34" s="122">
        <v>12397365</v>
      </c>
      <c r="F34" s="122"/>
      <c r="G34" s="103">
        <v>2239932</v>
      </c>
      <c r="H34" s="96"/>
      <c r="I34" s="103">
        <f t="shared" si="0"/>
        <v>10157433</v>
      </c>
      <c r="J34" s="97"/>
      <c r="K34" s="113">
        <f t="shared" si="1"/>
        <v>133.11970695778672</v>
      </c>
      <c r="L34" s="114"/>
      <c r="M34" s="125">
        <v>186.57907319247704</v>
      </c>
      <c r="N34" s="114"/>
      <c r="O34" s="114">
        <f t="shared" si="2"/>
        <v>-53.459366234690322</v>
      </c>
      <c r="P34" s="108"/>
    </row>
    <row r="35" spans="1:16" s="106" customFormat="1" x14ac:dyDescent="0.25">
      <c r="A35" s="105" t="s">
        <v>47</v>
      </c>
      <c r="B35" s="105"/>
      <c r="C35" s="96">
        <v>174652</v>
      </c>
      <c r="D35" s="109"/>
      <c r="E35" s="122">
        <v>36771035</v>
      </c>
      <c r="F35" s="122"/>
      <c r="G35" s="103">
        <v>6640627</v>
      </c>
      <c r="H35" s="96"/>
      <c r="I35" s="103">
        <f t="shared" si="0"/>
        <v>30130408</v>
      </c>
      <c r="J35" s="97"/>
      <c r="K35" s="113">
        <f t="shared" si="1"/>
        <v>172.51682202322331</v>
      </c>
      <c r="L35" s="114"/>
      <c r="M35" s="125">
        <v>245.88663142720321</v>
      </c>
      <c r="N35" s="114"/>
      <c r="O35" s="114">
        <f t="shared" si="2"/>
        <v>-73.3698094039799</v>
      </c>
      <c r="P35" s="108"/>
    </row>
    <row r="36" spans="1:16" s="106" customFormat="1" x14ac:dyDescent="0.25">
      <c r="A36" s="105" t="s">
        <v>48</v>
      </c>
      <c r="B36" s="105"/>
      <c r="C36" s="96">
        <v>29991</v>
      </c>
      <c r="D36" s="109"/>
      <c r="E36" s="122">
        <v>5138530</v>
      </c>
      <c r="F36" s="122"/>
      <c r="G36" s="103">
        <v>881940</v>
      </c>
      <c r="H36" s="96"/>
      <c r="I36" s="103">
        <f t="shared" si="0"/>
        <v>4256590</v>
      </c>
      <c r="J36" s="97"/>
      <c r="K36" s="113">
        <f t="shared" si="1"/>
        <v>141.92891200693541</v>
      </c>
      <c r="L36" s="114"/>
      <c r="M36" s="125">
        <v>210.2171753041853</v>
      </c>
      <c r="N36" s="114"/>
      <c r="O36" s="114">
        <f t="shared" si="2"/>
        <v>-68.288263297249898</v>
      </c>
      <c r="P36" s="108"/>
    </row>
    <row r="37" spans="1:16" s="106" customFormat="1" x14ac:dyDescent="0.25">
      <c r="A37" s="106" t="s">
        <v>49</v>
      </c>
      <c r="C37" s="96">
        <f>SUM(C11:C36)</f>
        <v>3152884</v>
      </c>
      <c r="D37" s="96"/>
      <c r="E37" s="96">
        <f>SUM(E11:E36)</f>
        <v>451626926</v>
      </c>
      <c r="F37" s="96"/>
      <c r="G37" s="96">
        <f>SUM(G11:G36)</f>
        <v>83969352</v>
      </c>
      <c r="H37" s="96"/>
      <c r="I37" s="103">
        <f t="shared" si="0"/>
        <v>367657574</v>
      </c>
      <c r="J37" s="109"/>
      <c r="K37" s="113">
        <f t="shared" si="1"/>
        <v>116.60992729196506</v>
      </c>
      <c r="L37" s="115"/>
      <c r="M37" s="113">
        <v>168.67538516450617</v>
      </c>
      <c r="N37" s="115"/>
      <c r="O37" s="114">
        <f t="shared" si="2"/>
        <v>-52.065457872541103</v>
      </c>
    </row>
  </sheetData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145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175</v>
      </c>
      <c r="D8" s="54"/>
      <c r="E8" s="118" t="s">
        <v>176</v>
      </c>
      <c r="F8" s="54"/>
      <c r="G8" s="118" t="s">
        <v>176</v>
      </c>
      <c r="H8" s="54"/>
      <c r="I8" s="118" t="s">
        <v>176</v>
      </c>
      <c r="J8" s="54"/>
      <c r="K8" s="119" t="s">
        <v>177</v>
      </c>
      <c r="L8" s="57"/>
      <c r="M8" s="101" t="s">
        <v>60</v>
      </c>
      <c r="N8" s="56"/>
      <c r="O8" s="120" t="s">
        <v>177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644756</v>
      </c>
      <c r="D11" s="109"/>
      <c r="E11" s="122">
        <v>99835408</v>
      </c>
      <c r="F11" s="122"/>
      <c r="G11" s="103">
        <v>17528694</v>
      </c>
      <c r="H11" s="96"/>
      <c r="I11" s="103">
        <f>E11-G11</f>
        <v>82306714</v>
      </c>
      <c r="J11" s="97"/>
      <c r="K11" s="113">
        <f>I11/C11</f>
        <v>127.65559994788727</v>
      </c>
      <c r="L11" s="114"/>
      <c r="M11" s="125">
        <v>171.52411400811593</v>
      </c>
      <c r="N11" s="114"/>
      <c r="O11" s="114">
        <f>K11-M11</f>
        <v>-43.868514060228662</v>
      </c>
      <c r="P11" s="107"/>
    </row>
    <row r="12" spans="1:19" s="106" customFormat="1" x14ac:dyDescent="0.25">
      <c r="A12" s="105" t="s">
        <v>24</v>
      </c>
      <c r="B12" s="105"/>
      <c r="C12" s="96">
        <v>464820</v>
      </c>
      <c r="D12" s="109"/>
      <c r="E12" s="122">
        <v>63328100</v>
      </c>
      <c r="F12" s="122"/>
      <c r="G12" s="103">
        <v>12127054</v>
      </c>
      <c r="H12" s="96"/>
      <c r="I12" s="103">
        <f t="shared" ref="I12:I37" si="0">E12-G12</f>
        <v>51201046</v>
      </c>
      <c r="J12" s="97"/>
      <c r="K12" s="113">
        <f t="shared" ref="K12:K37" si="1">I12/C12</f>
        <v>110.15241598898498</v>
      </c>
      <c r="L12" s="114"/>
      <c r="M12" s="125">
        <v>160.33243015355146</v>
      </c>
      <c r="N12" s="114"/>
      <c r="O12" s="114">
        <f t="shared" ref="O12:O37" si="2">K12-M12</f>
        <v>-50.180014164566472</v>
      </c>
      <c r="P12" s="108"/>
    </row>
    <row r="13" spans="1:19" s="106" customFormat="1" x14ac:dyDescent="0.25">
      <c r="A13" s="105" t="s">
        <v>25</v>
      </c>
      <c r="B13" s="105"/>
      <c r="C13" s="96">
        <v>183212</v>
      </c>
      <c r="D13" s="109"/>
      <c r="E13" s="122">
        <v>22266793</v>
      </c>
      <c r="F13" s="122"/>
      <c r="G13" s="103">
        <v>3874293</v>
      </c>
      <c r="H13" s="96"/>
      <c r="I13" s="103">
        <f t="shared" si="0"/>
        <v>18392500</v>
      </c>
      <c r="J13" s="97"/>
      <c r="K13" s="113">
        <f t="shared" si="1"/>
        <v>100.38916664847281</v>
      </c>
      <c r="L13" s="114"/>
      <c r="M13" s="125">
        <v>132.74002131899593</v>
      </c>
      <c r="N13" s="114"/>
      <c r="O13" s="114">
        <f t="shared" si="2"/>
        <v>-32.35085467052312</v>
      </c>
      <c r="P13" s="108"/>
    </row>
    <row r="14" spans="1:19" s="106" customFormat="1" x14ac:dyDescent="0.25">
      <c r="A14" s="105" t="s">
        <v>26</v>
      </c>
      <c r="B14" s="105"/>
      <c r="C14" s="96">
        <v>16545</v>
      </c>
      <c r="D14" s="109"/>
      <c r="E14" s="122">
        <v>1822270</v>
      </c>
      <c r="F14" s="122"/>
      <c r="G14" s="103">
        <v>350103</v>
      </c>
      <c r="H14" s="96"/>
      <c r="I14" s="103">
        <f t="shared" si="0"/>
        <v>1472167</v>
      </c>
      <c r="J14" s="97"/>
      <c r="K14" s="113">
        <f t="shared" si="1"/>
        <v>88.979570867331518</v>
      </c>
      <c r="L14" s="114"/>
      <c r="M14" s="125">
        <v>127.67080563278134</v>
      </c>
      <c r="N14" s="114"/>
      <c r="O14" s="114">
        <f t="shared" si="2"/>
        <v>-38.691234765449821</v>
      </c>
      <c r="P14" s="108"/>
    </row>
    <row r="15" spans="1:19" s="106" customFormat="1" x14ac:dyDescent="0.25">
      <c r="A15" s="105" t="s">
        <v>27</v>
      </c>
      <c r="B15" s="105"/>
      <c r="C15" s="96">
        <v>68678</v>
      </c>
      <c r="D15" s="109"/>
      <c r="E15" s="122">
        <v>8590258</v>
      </c>
      <c r="F15" s="122"/>
      <c r="G15" s="103">
        <v>1646576</v>
      </c>
      <c r="H15" s="96"/>
      <c r="I15" s="103">
        <f t="shared" si="0"/>
        <v>6943682</v>
      </c>
      <c r="J15" s="97"/>
      <c r="K15" s="113">
        <f t="shared" si="1"/>
        <v>101.1048953085413</v>
      </c>
      <c r="L15" s="114"/>
      <c r="M15" s="125">
        <v>133.21342525987748</v>
      </c>
      <c r="N15" s="114"/>
      <c r="O15" s="114">
        <f t="shared" si="2"/>
        <v>-32.10852995133618</v>
      </c>
      <c r="P15" s="108"/>
    </row>
    <row r="16" spans="1:19" s="106" customFormat="1" x14ac:dyDescent="0.25">
      <c r="A16" s="105" t="s">
        <v>28</v>
      </c>
      <c r="B16" s="105"/>
      <c r="C16" s="96">
        <v>16942</v>
      </c>
      <c r="D16" s="109"/>
      <c r="E16" s="122">
        <v>2395069</v>
      </c>
      <c r="F16" s="122"/>
      <c r="G16" s="103">
        <v>381356</v>
      </c>
      <c r="H16" s="96"/>
      <c r="I16" s="103">
        <f t="shared" si="0"/>
        <v>2013713</v>
      </c>
      <c r="J16" s="97"/>
      <c r="K16" s="113">
        <f t="shared" si="1"/>
        <v>118.85922559320034</v>
      </c>
      <c r="L16" s="114"/>
      <c r="M16" s="125">
        <v>127.43225899270948</v>
      </c>
      <c r="N16" s="114"/>
      <c r="O16" s="114">
        <f t="shared" si="2"/>
        <v>-8.5730333995091428</v>
      </c>
      <c r="P16" s="108"/>
    </row>
    <row r="17" spans="1:16" s="106" customFormat="1" x14ac:dyDescent="0.25">
      <c r="A17" s="105" t="s">
        <v>29</v>
      </c>
      <c r="B17" s="105"/>
      <c r="C17" s="96">
        <v>20247</v>
      </c>
      <c r="D17" s="109"/>
      <c r="E17" s="122">
        <v>2495827</v>
      </c>
      <c r="F17" s="122"/>
      <c r="G17" s="103">
        <v>430953</v>
      </c>
      <c r="H17" s="96"/>
      <c r="I17" s="103">
        <f t="shared" si="0"/>
        <v>2064874</v>
      </c>
      <c r="J17" s="97"/>
      <c r="K17" s="113">
        <f t="shared" si="1"/>
        <v>101.98419518941078</v>
      </c>
      <c r="L17" s="114"/>
      <c r="M17" s="125">
        <v>117.51160071264007</v>
      </c>
      <c r="N17" s="114"/>
      <c r="O17" s="114">
        <f t="shared" si="2"/>
        <v>-15.527405523229291</v>
      </c>
      <c r="P17" s="108"/>
    </row>
    <row r="18" spans="1:16" s="106" customFormat="1" x14ac:dyDescent="0.25">
      <c r="A18" s="105" t="s">
        <v>30</v>
      </c>
      <c r="B18" s="105"/>
      <c r="C18" s="96">
        <v>18348</v>
      </c>
      <c r="D18" s="109"/>
      <c r="E18" s="122">
        <v>2363513</v>
      </c>
      <c r="F18" s="122"/>
      <c r="G18" s="103">
        <v>439184</v>
      </c>
      <c r="H18" s="96"/>
      <c r="I18" s="103">
        <f t="shared" si="0"/>
        <v>1924329</v>
      </c>
      <c r="J18" s="97"/>
      <c r="K18" s="113">
        <f t="shared" si="1"/>
        <v>104.87949640287769</v>
      </c>
      <c r="L18" s="114"/>
      <c r="M18" s="125">
        <v>141.04461981544466</v>
      </c>
      <c r="N18" s="114"/>
      <c r="O18" s="114">
        <f t="shared" si="2"/>
        <v>-36.16512341256697</v>
      </c>
      <c r="P18" s="108"/>
    </row>
    <row r="19" spans="1:16" s="106" customFormat="1" x14ac:dyDescent="0.25">
      <c r="A19" s="105" t="s">
        <v>31</v>
      </c>
      <c r="B19" s="105"/>
      <c r="C19" s="96">
        <v>55990</v>
      </c>
      <c r="D19" s="109"/>
      <c r="E19" s="122">
        <v>7532624</v>
      </c>
      <c r="F19" s="122"/>
      <c r="G19" s="103">
        <v>1341712</v>
      </c>
      <c r="H19" s="96"/>
      <c r="I19" s="103">
        <f t="shared" si="0"/>
        <v>6190912</v>
      </c>
      <c r="J19" s="97"/>
      <c r="K19" s="113">
        <f t="shared" si="1"/>
        <v>110.57174495445615</v>
      </c>
      <c r="L19" s="114"/>
      <c r="M19" s="125">
        <v>128.41762570864705</v>
      </c>
      <c r="N19" s="114"/>
      <c r="O19" s="114">
        <f t="shared" si="2"/>
        <v>-17.845880754190901</v>
      </c>
      <c r="P19" s="108"/>
    </row>
    <row r="20" spans="1:16" s="106" customFormat="1" x14ac:dyDescent="0.25">
      <c r="A20" s="105" t="s">
        <v>32</v>
      </c>
      <c r="B20" s="105"/>
      <c r="C20" s="96">
        <v>127748</v>
      </c>
      <c r="D20" s="109"/>
      <c r="E20" s="122">
        <v>19766013</v>
      </c>
      <c r="F20" s="122"/>
      <c r="G20" s="103">
        <v>3849254</v>
      </c>
      <c r="H20" s="96"/>
      <c r="I20" s="103">
        <f t="shared" si="0"/>
        <v>15916759</v>
      </c>
      <c r="J20" s="97"/>
      <c r="K20" s="113">
        <f t="shared" si="1"/>
        <v>124.59497604659173</v>
      </c>
      <c r="L20" s="114"/>
      <c r="M20" s="125">
        <v>167.07293244355364</v>
      </c>
      <c r="N20" s="114"/>
      <c r="O20" s="114">
        <f t="shared" si="2"/>
        <v>-42.477956396961915</v>
      </c>
      <c r="P20" s="108"/>
    </row>
    <row r="21" spans="1:16" s="106" customFormat="1" x14ac:dyDescent="0.25">
      <c r="A21" s="105" t="s">
        <v>33</v>
      </c>
      <c r="B21" s="105"/>
      <c r="C21" s="96">
        <v>123169</v>
      </c>
      <c r="D21" s="109"/>
      <c r="E21" s="122">
        <v>16555974</v>
      </c>
      <c r="F21" s="122"/>
      <c r="G21" s="103">
        <v>3123668</v>
      </c>
      <c r="H21" s="96"/>
      <c r="I21" s="103">
        <f t="shared" si="0"/>
        <v>13432306</v>
      </c>
      <c r="J21" s="97"/>
      <c r="K21" s="113">
        <f t="shared" si="1"/>
        <v>109.05589880570598</v>
      </c>
      <c r="L21" s="114"/>
      <c r="M21" s="125">
        <v>157.98170292085419</v>
      </c>
      <c r="N21" s="114"/>
      <c r="O21" s="114">
        <f t="shared" si="2"/>
        <v>-48.92580411514821</v>
      </c>
      <c r="P21" s="108"/>
    </row>
    <row r="22" spans="1:16" s="106" customFormat="1" x14ac:dyDescent="0.25">
      <c r="A22" s="105" t="s">
        <v>34</v>
      </c>
      <c r="B22" s="105"/>
      <c r="C22" s="96">
        <v>95962</v>
      </c>
      <c r="D22" s="109"/>
      <c r="E22" s="122">
        <v>18734560</v>
      </c>
      <c r="F22" s="122"/>
      <c r="G22" s="103">
        <v>2920142</v>
      </c>
      <c r="H22" s="96"/>
      <c r="I22" s="103">
        <f t="shared" si="0"/>
        <v>15814418</v>
      </c>
      <c r="J22" s="97"/>
      <c r="K22" s="113">
        <f t="shared" si="1"/>
        <v>164.79875367332903</v>
      </c>
      <c r="L22" s="114"/>
      <c r="M22" s="125">
        <v>238.42823534130272</v>
      </c>
      <c r="N22" s="114"/>
      <c r="O22" s="114">
        <f t="shared" si="2"/>
        <v>-73.629481667973693</v>
      </c>
      <c r="P22" s="108"/>
    </row>
    <row r="23" spans="1:16" s="106" customFormat="1" x14ac:dyDescent="0.25">
      <c r="A23" s="105" t="s">
        <v>35</v>
      </c>
      <c r="B23" s="105"/>
      <c r="C23" s="96">
        <v>127696</v>
      </c>
      <c r="D23" s="109"/>
      <c r="E23" s="122">
        <v>20265250</v>
      </c>
      <c r="F23" s="122"/>
      <c r="G23" s="103">
        <v>3701589</v>
      </c>
      <c r="H23" s="96"/>
      <c r="I23" s="103">
        <f t="shared" si="0"/>
        <v>16563661</v>
      </c>
      <c r="J23" s="97"/>
      <c r="K23" s="113">
        <f t="shared" si="1"/>
        <v>129.71166677108133</v>
      </c>
      <c r="L23" s="114"/>
      <c r="M23" s="125">
        <v>174.65074598840152</v>
      </c>
      <c r="N23" s="114"/>
      <c r="O23" s="114">
        <f t="shared" si="2"/>
        <v>-44.939079217320199</v>
      </c>
      <c r="P23" s="108"/>
    </row>
    <row r="24" spans="1:16" s="106" customFormat="1" x14ac:dyDescent="0.25">
      <c r="A24" s="105" t="s">
        <v>36</v>
      </c>
      <c r="B24" s="105"/>
      <c r="C24" s="96">
        <v>35598</v>
      </c>
      <c r="D24" s="109"/>
      <c r="E24" s="122">
        <v>5028574</v>
      </c>
      <c r="F24" s="122"/>
      <c r="G24" s="103">
        <v>919748</v>
      </c>
      <c r="H24" s="96"/>
      <c r="I24" s="103">
        <f t="shared" si="0"/>
        <v>4108826</v>
      </c>
      <c r="J24" s="97"/>
      <c r="K24" s="113">
        <f t="shared" si="1"/>
        <v>115.4229451092758</v>
      </c>
      <c r="L24" s="114"/>
      <c r="M24" s="125">
        <v>169.36578849461233</v>
      </c>
      <c r="N24" s="114"/>
      <c r="O24" s="114">
        <f t="shared" si="2"/>
        <v>-53.942843385336531</v>
      </c>
      <c r="P24" s="108"/>
    </row>
    <row r="25" spans="1:16" s="106" customFormat="1" x14ac:dyDescent="0.25">
      <c r="A25" s="105" t="s">
        <v>37</v>
      </c>
      <c r="B25" s="105"/>
      <c r="C25" s="96">
        <v>26230</v>
      </c>
      <c r="D25" s="109"/>
      <c r="E25" s="122">
        <v>2817234</v>
      </c>
      <c r="F25" s="122"/>
      <c r="G25" s="103">
        <v>543082</v>
      </c>
      <c r="H25" s="96"/>
      <c r="I25" s="103">
        <f t="shared" si="0"/>
        <v>2274152</v>
      </c>
      <c r="J25" s="97"/>
      <c r="K25" s="113">
        <f t="shared" si="1"/>
        <v>86.70041936713686</v>
      </c>
      <c r="L25" s="114"/>
      <c r="M25" s="125">
        <v>127.49501410799026</v>
      </c>
      <c r="N25" s="114"/>
      <c r="O25" s="114">
        <f t="shared" si="2"/>
        <v>-40.794594740853398</v>
      </c>
      <c r="P25" s="108"/>
    </row>
    <row r="26" spans="1:16" s="106" customFormat="1" x14ac:dyDescent="0.25">
      <c r="A26" s="105" t="s">
        <v>38</v>
      </c>
      <c r="B26" s="105"/>
      <c r="C26" s="96">
        <v>7069</v>
      </c>
      <c r="D26" s="109"/>
      <c r="E26" s="122">
        <v>669284</v>
      </c>
      <c r="F26" s="122"/>
      <c r="G26" s="103">
        <v>135020</v>
      </c>
      <c r="H26" s="96"/>
      <c r="I26" s="103">
        <f t="shared" si="0"/>
        <v>534264</v>
      </c>
      <c r="J26" s="97"/>
      <c r="K26" s="113">
        <f t="shared" si="1"/>
        <v>75.578441080775221</v>
      </c>
      <c r="L26" s="114"/>
      <c r="M26" s="125">
        <v>116.50087677469966</v>
      </c>
      <c r="N26" s="114"/>
      <c r="O26" s="114">
        <f t="shared" si="2"/>
        <v>-40.922435693924442</v>
      </c>
      <c r="P26" s="108"/>
    </row>
    <row r="27" spans="1:16" s="106" customFormat="1" x14ac:dyDescent="0.25">
      <c r="A27" s="105" t="s">
        <v>39</v>
      </c>
      <c r="B27" s="105"/>
      <c r="C27" s="96">
        <v>223253</v>
      </c>
      <c r="D27" s="109"/>
      <c r="E27" s="122">
        <v>26921862</v>
      </c>
      <c r="F27" s="122"/>
      <c r="G27" s="103">
        <v>5165010</v>
      </c>
      <c r="H27" s="96"/>
      <c r="I27" s="103">
        <f t="shared" si="0"/>
        <v>21756852</v>
      </c>
      <c r="J27" s="97"/>
      <c r="K27" s="113">
        <f t="shared" si="1"/>
        <v>97.453794573869104</v>
      </c>
      <c r="L27" s="114"/>
      <c r="M27" s="125">
        <v>135.1824500817078</v>
      </c>
      <c r="N27" s="114"/>
      <c r="O27" s="114">
        <f t="shared" si="2"/>
        <v>-37.728655507838695</v>
      </c>
      <c r="P27" s="108"/>
    </row>
    <row r="28" spans="1:16" s="106" customFormat="1" x14ac:dyDescent="0.25">
      <c r="A28" s="105" t="s">
        <v>40</v>
      </c>
      <c r="B28" s="105"/>
      <c r="C28" s="96">
        <v>99887</v>
      </c>
      <c r="D28" s="109"/>
      <c r="E28" s="122">
        <v>12027219</v>
      </c>
      <c r="F28" s="122"/>
      <c r="G28" s="103">
        <v>2062663</v>
      </c>
      <c r="H28" s="96"/>
      <c r="I28" s="103">
        <f t="shared" si="0"/>
        <v>9964556</v>
      </c>
      <c r="J28" s="97"/>
      <c r="K28" s="113">
        <f t="shared" si="1"/>
        <v>99.758286864156503</v>
      </c>
      <c r="L28" s="114"/>
      <c r="M28" s="125">
        <v>132.87579466470345</v>
      </c>
      <c r="N28" s="114"/>
      <c r="O28" s="114">
        <f t="shared" si="2"/>
        <v>-33.117507800546946</v>
      </c>
      <c r="P28" s="108"/>
    </row>
    <row r="29" spans="1:16" s="106" customFormat="1" x14ac:dyDescent="0.25">
      <c r="A29" s="105" t="s">
        <v>41</v>
      </c>
      <c r="B29" s="105"/>
      <c r="C29" s="96">
        <v>290002</v>
      </c>
      <c r="D29" s="109"/>
      <c r="E29" s="122">
        <v>40987572</v>
      </c>
      <c r="F29" s="122"/>
      <c r="G29" s="103">
        <v>7205076</v>
      </c>
      <c r="H29" s="96"/>
      <c r="I29" s="103">
        <f t="shared" si="0"/>
        <v>33782496</v>
      </c>
      <c r="J29" s="97"/>
      <c r="K29" s="113">
        <f t="shared" si="1"/>
        <v>116.49056213405424</v>
      </c>
      <c r="L29" s="114"/>
      <c r="M29" s="125">
        <v>147.07148074733513</v>
      </c>
      <c r="N29" s="114"/>
      <c r="O29" s="114">
        <f t="shared" si="2"/>
        <v>-30.580918613280886</v>
      </c>
      <c r="P29" s="108"/>
    </row>
    <row r="30" spans="1:16" s="106" customFormat="1" x14ac:dyDescent="0.25">
      <c r="A30" s="105" t="s">
        <v>42</v>
      </c>
      <c r="B30" s="105"/>
      <c r="C30" s="96">
        <v>116813</v>
      </c>
      <c r="D30" s="109"/>
      <c r="E30" s="122">
        <v>16002993</v>
      </c>
      <c r="F30" s="122"/>
      <c r="G30" s="103">
        <v>2812130</v>
      </c>
      <c r="H30" s="96"/>
      <c r="I30" s="103">
        <f t="shared" si="0"/>
        <v>13190863</v>
      </c>
      <c r="J30" s="97"/>
      <c r="K30" s="113">
        <f t="shared" si="1"/>
        <v>112.92290241668307</v>
      </c>
      <c r="L30" s="114"/>
      <c r="M30" s="125">
        <v>152.41207781213245</v>
      </c>
      <c r="N30" s="114"/>
      <c r="O30" s="114">
        <f t="shared" si="2"/>
        <v>-39.489175395449379</v>
      </c>
      <c r="P30" s="108"/>
    </row>
    <row r="31" spans="1:16" s="106" customFormat="1" x14ac:dyDescent="0.25">
      <c r="A31" s="105" t="s">
        <v>43</v>
      </c>
      <c r="B31" s="105"/>
      <c r="C31" s="96">
        <v>163519</v>
      </c>
      <c r="D31" s="109"/>
      <c r="E31" s="122">
        <v>25649205</v>
      </c>
      <c r="F31" s="122"/>
      <c r="G31" s="103">
        <v>5353115</v>
      </c>
      <c r="H31" s="96"/>
      <c r="I31" s="103">
        <f t="shared" si="0"/>
        <v>20296090</v>
      </c>
      <c r="J31" s="97"/>
      <c r="K31" s="113">
        <f t="shared" si="1"/>
        <v>124.12068322335631</v>
      </c>
      <c r="L31" s="114"/>
      <c r="M31" s="125">
        <v>194.4013709005504</v>
      </c>
      <c r="N31" s="114"/>
      <c r="O31" s="114">
        <f t="shared" si="2"/>
        <v>-70.280687677194095</v>
      </c>
      <c r="P31" s="108"/>
    </row>
    <row r="32" spans="1:16" s="106" customFormat="1" x14ac:dyDescent="0.25">
      <c r="A32" s="105" t="s">
        <v>44</v>
      </c>
      <c r="B32" s="105"/>
      <c r="C32" s="96">
        <v>320573</v>
      </c>
      <c r="D32" s="109"/>
      <c r="E32" s="122">
        <v>62256409</v>
      </c>
      <c r="F32" s="122"/>
      <c r="G32" s="103">
        <v>11095213</v>
      </c>
      <c r="H32" s="96"/>
      <c r="I32" s="103">
        <f t="shared" si="0"/>
        <v>51161196</v>
      </c>
      <c r="J32" s="97"/>
      <c r="K32" s="113">
        <f t="shared" si="1"/>
        <v>159.59296634463914</v>
      </c>
      <c r="L32" s="114"/>
      <c r="M32" s="125">
        <v>202.83988632783763</v>
      </c>
      <c r="N32" s="114"/>
      <c r="O32" s="114">
        <f t="shared" si="2"/>
        <v>-43.246919983198495</v>
      </c>
      <c r="P32" s="108"/>
    </row>
    <row r="33" spans="1:16" s="106" customFormat="1" x14ac:dyDescent="0.25">
      <c r="A33" s="105" t="s">
        <v>45</v>
      </c>
      <c r="B33" s="105"/>
      <c r="C33" s="96">
        <v>148076</v>
      </c>
      <c r="D33" s="109"/>
      <c r="E33" s="122">
        <v>20693634</v>
      </c>
      <c r="F33" s="122"/>
      <c r="G33" s="103">
        <v>3865126</v>
      </c>
      <c r="H33" s="96"/>
      <c r="I33" s="103">
        <f t="shared" si="0"/>
        <v>16828508</v>
      </c>
      <c r="J33" s="97"/>
      <c r="K33" s="113">
        <f t="shared" si="1"/>
        <v>113.64777546665226</v>
      </c>
      <c r="L33" s="114"/>
      <c r="M33" s="125">
        <v>144.18537132631238</v>
      </c>
      <c r="N33" s="114"/>
      <c r="O33" s="114">
        <f t="shared" si="2"/>
        <v>-30.537595859660115</v>
      </c>
      <c r="P33" s="108"/>
    </row>
    <row r="34" spans="1:16" s="106" customFormat="1" x14ac:dyDescent="0.25">
      <c r="A34" s="105" t="s">
        <v>46</v>
      </c>
      <c r="B34" s="105"/>
      <c r="C34" s="96">
        <v>84483</v>
      </c>
      <c r="D34" s="109"/>
      <c r="E34" s="122">
        <v>13403176</v>
      </c>
      <c r="F34" s="122"/>
      <c r="G34" s="103">
        <v>2528633</v>
      </c>
      <c r="H34" s="96"/>
      <c r="I34" s="103">
        <f t="shared" si="0"/>
        <v>10874543</v>
      </c>
      <c r="J34" s="97"/>
      <c r="K34" s="113">
        <f t="shared" si="1"/>
        <v>128.71871264041286</v>
      </c>
      <c r="L34" s="114"/>
      <c r="M34" s="125">
        <v>186.57907319247704</v>
      </c>
      <c r="N34" s="114"/>
      <c r="O34" s="114">
        <f t="shared" si="2"/>
        <v>-57.860360552064179</v>
      </c>
      <c r="P34" s="108"/>
    </row>
    <row r="35" spans="1:16" s="106" customFormat="1" x14ac:dyDescent="0.25">
      <c r="A35" s="105" t="s">
        <v>47</v>
      </c>
      <c r="B35" s="105"/>
      <c r="C35" s="96">
        <v>209581</v>
      </c>
      <c r="D35" s="109"/>
      <c r="E35" s="122">
        <v>49766236</v>
      </c>
      <c r="F35" s="122"/>
      <c r="G35" s="103">
        <v>8313521</v>
      </c>
      <c r="H35" s="96"/>
      <c r="I35" s="103">
        <f t="shared" si="0"/>
        <v>41452715</v>
      </c>
      <c r="J35" s="97"/>
      <c r="K35" s="113">
        <f t="shared" si="1"/>
        <v>197.78851613457326</v>
      </c>
      <c r="L35" s="114"/>
      <c r="M35" s="125">
        <v>245.88663142720321</v>
      </c>
      <c r="N35" s="114"/>
      <c r="O35" s="114">
        <f t="shared" si="2"/>
        <v>-48.098115292629956</v>
      </c>
      <c r="P35" s="108"/>
    </row>
    <row r="36" spans="1:16" s="106" customFormat="1" x14ac:dyDescent="0.25">
      <c r="A36" s="105" t="s">
        <v>48</v>
      </c>
      <c r="B36" s="105"/>
      <c r="C36" s="96">
        <v>31945</v>
      </c>
      <c r="D36" s="109"/>
      <c r="E36" s="122">
        <v>5233128</v>
      </c>
      <c r="F36" s="122"/>
      <c r="G36" s="103">
        <v>939622</v>
      </c>
      <c r="H36" s="96"/>
      <c r="I36" s="103">
        <f t="shared" si="0"/>
        <v>4293506</v>
      </c>
      <c r="J36" s="97"/>
      <c r="K36" s="113">
        <f t="shared" si="1"/>
        <v>134.40306777273437</v>
      </c>
      <c r="L36" s="114"/>
      <c r="M36" s="125">
        <v>210.2171753041853</v>
      </c>
      <c r="N36" s="114"/>
      <c r="O36" s="114">
        <f t="shared" si="2"/>
        <v>-75.814107531450929</v>
      </c>
      <c r="P36" s="108"/>
    </row>
    <row r="37" spans="1:16" s="106" customFormat="1" x14ac:dyDescent="0.25">
      <c r="A37" s="106" t="s">
        <v>49</v>
      </c>
      <c r="C37" s="96">
        <f>SUM(C11:C36)</f>
        <v>3721142</v>
      </c>
      <c r="D37" s="96"/>
      <c r="E37" s="96">
        <f>SUM(E11:E36)</f>
        <v>567408185</v>
      </c>
      <c r="F37" s="96"/>
      <c r="G37" s="96">
        <f>SUM(G11:G36)</f>
        <v>102652537</v>
      </c>
      <c r="H37" s="96"/>
      <c r="I37" s="103">
        <f t="shared" si="0"/>
        <v>464755648</v>
      </c>
      <c r="J37" s="109"/>
      <c r="K37" s="113">
        <f t="shared" si="1"/>
        <v>124.89597225797887</v>
      </c>
      <c r="L37" s="115"/>
      <c r="M37" s="113">
        <v>168.67538516450617</v>
      </c>
      <c r="N37" s="115"/>
      <c r="O37" s="114">
        <f t="shared" si="2"/>
        <v>-43.779412906527298</v>
      </c>
    </row>
  </sheetData>
  <pageMargins left="0.78740157480314965" right="0.78740157480314965" top="0.77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146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178</v>
      </c>
      <c r="D8" s="54"/>
      <c r="E8" s="118" t="s">
        <v>178</v>
      </c>
      <c r="F8" s="54"/>
      <c r="G8" s="118" t="s">
        <v>178</v>
      </c>
      <c r="H8" s="54"/>
      <c r="I8" s="118" t="s">
        <v>178</v>
      </c>
      <c r="J8" s="54"/>
      <c r="K8" s="119" t="s">
        <v>179</v>
      </c>
      <c r="L8" s="57"/>
      <c r="M8" s="101" t="s">
        <v>60</v>
      </c>
      <c r="N8" s="56"/>
      <c r="O8" s="120" t="s">
        <v>179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612352</v>
      </c>
      <c r="D11" s="109"/>
      <c r="E11" s="122">
        <v>87641105</v>
      </c>
      <c r="F11" s="122"/>
      <c r="G11" s="103">
        <v>16811152</v>
      </c>
      <c r="H11" s="96"/>
      <c r="I11" s="103">
        <f>E11-G11</f>
        <v>70829953</v>
      </c>
      <c r="J11" s="97"/>
      <c r="K11" s="113">
        <f>I11/C11</f>
        <v>115.66868892401756</v>
      </c>
      <c r="L11" s="114"/>
      <c r="M11" s="125">
        <v>171.52411400811593</v>
      </c>
      <c r="N11" s="114"/>
      <c r="O11" s="114">
        <f>K11-M11</f>
        <v>-55.855425084098371</v>
      </c>
      <c r="P11" s="107"/>
    </row>
    <row r="12" spans="1:19" s="106" customFormat="1" x14ac:dyDescent="0.25">
      <c r="A12" s="105" t="s">
        <v>24</v>
      </c>
      <c r="B12" s="105"/>
      <c r="C12" s="96">
        <v>462867</v>
      </c>
      <c r="D12" s="109"/>
      <c r="E12" s="122">
        <v>57716418</v>
      </c>
      <c r="F12" s="122"/>
      <c r="G12" s="103">
        <v>12293019</v>
      </c>
      <c r="H12" s="96"/>
      <c r="I12" s="103">
        <f t="shared" ref="I12:I37" si="0">E12-G12</f>
        <v>45423399</v>
      </c>
      <c r="J12" s="97"/>
      <c r="K12" s="113">
        <f t="shared" ref="K12:K37" si="1">I12/C12</f>
        <v>98.134883238597695</v>
      </c>
      <c r="L12" s="114"/>
      <c r="M12" s="125">
        <v>160.33243015355146</v>
      </c>
      <c r="N12" s="114"/>
      <c r="O12" s="114">
        <f t="shared" ref="O12:O37" si="2">K12-M12</f>
        <v>-62.197546914953762</v>
      </c>
      <c r="P12" s="108"/>
    </row>
    <row r="13" spans="1:19" s="106" customFormat="1" x14ac:dyDescent="0.25">
      <c r="A13" s="105" t="s">
        <v>25</v>
      </c>
      <c r="B13" s="105"/>
      <c r="C13" s="96">
        <v>175644</v>
      </c>
      <c r="D13" s="109"/>
      <c r="E13" s="122">
        <v>18902437</v>
      </c>
      <c r="F13" s="122"/>
      <c r="G13" s="103">
        <v>3769805</v>
      </c>
      <c r="H13" s="96"/>
      <c r="I13" s="103">
        <f t="shared" si="0"/>
        <v>15132632</v>
      </c>
      <c r="J13" s="97"/>
      <c r="K13" s="113">
        <f t="shared" si="1"/>
        <v>86.155131971487776</v>
      </c>
      <c r="L13" s="114"/>
      <c r="M13" s="125">
        <v>132.74002131899593</v>
      </c>
      <c r="N13" s="114"/>
      <c r="O13" s="114">
        <f t="shared" si="2"/>
        <v>-46.584889347508152</v>
      </c>
      <c r="P13" s="108"/>
    </row>
    <row r="14" spans="1:19" s="106" customFormat="1" x14ac:dyDescent="0.25">
      <c r="A14" s="105" t="s">
        <v>26</v>
      </c>
      <c r="B14" s="105"/>
      <c r="C14" s="96">
        <v>15805</v>
      </c>
      <c r="D14" s="109"/>
      <c r="E14" s="122">
        <v>1551188</v>
      </c>
      <c r="F14" s="122"/>
      <c r="G14" s="103">
        <v>356411</v>
      </c>
      <c r="H14" s="96"/>
      <c r="I14" s="103">
        <f t="shared" si="0"/>
        <v>1194777</v>
      </c>
      <c r="J14" s="97"/>
      <c r="K14" s="113">
        <f t="shared" si="1"/>
        <v>75.594875039544448</v>
      </c>
      <c r="L14" s="114"/>
      <c r="M14" s="125">
        <v>127.67080563278134</v>
      </c>
      <c r="N14" s="114"/>
      <c r="O14" s="114">
        <f t="shared" si="2"/>
        <v>-52.07593059323689</v>
      </c>
      <c r="P14" s="108"/>
    </row>
    <row r="15" spans="1:19" s="106" customFormat="1" x14ac:dyDescent="0.25">
      <c r="A15" s="105" t="s">
        <v>27</v>
      </c>
      <c r="B15" s="105"/>
      <c r="C15" s="96">
        <v>65585</v>
      </c>
      <c r="D15" s="109"/>
      <c r="E15" s="122">
        <v>7854247</v>
      </c>
      <c r="F15" s="122"/>
      <c r="G15" s="103">
        <v>1567449</v>
      </c>
      <c r="H15" s="96"/>
      <c r="I15" s="103">
        <f t="shared" si="0"/>
        <v>6286798</v>
      </c>
      <c r="J15" s="97"/>
      <c r="K15" s="113">
        <f t="shared" si="1"/>
        <v>95.857253945261874</v>
      </c>
      <c r="L15" s="114"/>
      <c r="M15" s="125">
        <v>133.21342525987748</v>
      </c>
      <c r="N15" s="114"/>
      <c r="O15" s="114">
        <f t="shared" si="2"/>
        <v>-37.356171314615608</v>
      </c>
      <c r="P15" s="108"/>
    </row>
    <row r="16" spans="1:19" s="106" customFormat="1" x14ac:dyDescent="0.25">
      <c r="A16" s="105" t="s">
        <v>28</v>
      </c>
      <c r="B16" s="105"/>
      <c r="C16" s="96">
        <v>16651</v>
      </c>
      <c r="D16" s="109"/>
      <c r="E16" s="122">
        <v>2006482</v>
      </c>
      <c r="F16" s="122"/>
      <c r="G16" s="103">
        <v>378495</v>
      </c>
      <c r="H16" s="96"/>
      <c r="I16" s="103">
        <f t="shared" si="0"/>
        <v>1627987</v>
      </c>
      <c r="J16" s="97"/>
      <c r="K16" s="113">
        <f t="shared" si="1"/>
        <v>97.771124857365919</v>
      </c>
      <c r="L16" s="114"/>
      <c r="M16" s="125">
        <v>127.43225899270948</v>
      </c>
      <c r="N16" s="114"/>
      <c r="O16" s="114">
        <f t="shared" si="2"/>
        <v>-29.661134135343559</v>
      </c>
      <c r="P16" s="108"/>
    </row>
    <row r="17" spans="1:16" s="106" customFormat="1" x14ac:dyDescent="0.25">
      <c r="A17" s="105" t="s">
        <v>29</v>
      </c>
      <c r="B17" s="105"/>
      <c r="C17" s="96">
        <v>18976</v>
      </c>
      <c r="D17" s="109"/>
      <c r="E17" s="122">
        <v>1844491</v>
      </c>
      <c r="F17" s="122"/>
      <c r="G17" s="103">
        <v>412474</v>
      </c>
      <c r="H17" s="96"/>
      <c r="I17" s="103">
        <f t="shared" si="0"/>
        <v>1432017</v>
      </c>
      <c r="J17" s="97"/>
      <c r="K17" s="113">
        <f t="shared" si="1"/>
        <v>75.464639544688026</v>
      </c>
      <c r="L17" s="114"/>
      <c r="M17" s="125">
        <v>117.51160071264007</v>
      </c>
      <c r="N17" s="114"/>
      <c r="O17" s="114">
        <f t="shared" si="2"/>
        <v>-42.046961167952048</v>
      </c>
      <c r="P17" s="108"/>
    </row>
    <row r="18" spans="1:16" s="106" customFormat="1" x14ac:dyDescent="0.25">
      <c r="A18" s="105" t="s">
        <v>30</v>
      </c>
      <c r="B18" s="105"/>
      <c r="C18" s="96">
        <v>18926</v>
      </c>
      <c r="D18" s="109"/>
      <c r="E18" s="122">
        <v>1997238</v>
      </c>
      <c r="F18" s="122"/>
      <c r="G18" s="103">
        <v>441639</v>
      </c>
      <c r="H18" s="96"/>
      <c r="I18" s="103">
        <f t="shared" si="0"/>
        <v>1555599</v>
      </c>
      <c r="J18" s="97"/>
      <c r="K18" s="113">
        <f t="shared" si="1"/>
        <v>82.193754623269569</v>
      </c>
      <c r="L18" s="114"/>
      <c r="M18" s="125">
        <v>141.04461981544466</v>
      </c>
      <c r="N18" s="114"/>
      <c r="O18" s="114">
        <f t="shared" si="2"/>
        <v>-58.850865192175092</v>
      </c>
      <c r="P18" s="108"/>
    </row>
    <row r="19" spans="1:16" s="106" customFormat="1" x14ac:dyDescent="0.25">
      <c r="A19" s="105" t="s">
        <v>31</v>
      </c>
      <c r="B19" s="105"/>
      <c r="C19" s="96">
        <v>51734</v>
      </c>
      <c r="D19" s="109"/>
      <c r="E19" s="122">
        <v>6008113</v>
      </c>
      <c r="F19" s="122"/>
      <c r="G19" s="103">
        <v>1283693</v>
      </c>
      <c r="H19" s="96"/>
      <c r="I19" s="103">
        <f t="shared" si="0"/>
        <v>4724420</v>
      </c>
      <c r="J19" s="97"/>
      <c r="K19" s="113">
        <f t="shared" si="1"/>
        <v>91.321374724552513</v>
      </c>
      <c r="L19" s="114"/>
      <c r="M19" s="125">
        <v>128.41762570864705</v>
      </c>
      <c r="N19" s="114"/>
      <c r="O19" s="114">
        <f t="shared" si="2"/>
        <v>-37.096250984094539</v>
      </c>
      <c r="P19" s="108"/>
    </row>
    <row r="20" spans="1:16" s="106" customFormat="1" x14ac:dyDescent="0.25">
      <c r="A20" s="105" t="s">
        <v>32</v>
      </c>
      <c r="B20" s="105"/>
      <c r="C20" s="96">
        <v>120433</v>
      </c>
      <c r="D20" s="109"/>
      <c r="E20" s="122">
        <v>17866187</v>
      </c>
      <c r="F20" s="122"/>
      <c r="G20" s="103">
        <v>3773783</v>
      </c>
      <c r="H20" s="96"/>
      <c r="I20" s="103">
        <f t="shared" si="0"/>
        <v>14092404</v>
      </c>
      <c r="J20" s="97"/>
      <c r="K20" s="113">
        <f t="shared" si="1"/>
        <v>117.0144727773949</v>
      </c>
      <c r="L20" s="114"/>
      <c r="M20" s="125">
        <v>167.07293244355364</v>
      </c>
      <c r="N20" s="114"/>
      <c r="O20" s="114">
        <f t="shared" si="2"/>
        <v>-50.05845966615874</v>
      </c>
      <c r="P20" s="108"/>
    </row>
    <row r="21" spans="1:16" s="106" customFormat="1" x14ac:dyDescent="0.25">
      <c r="A21" s="105" t="s">
        <v>33</v>
      </c>
      <c r="B21" s="105"/>
      <c r="C21" s="96">
        <v>123308</v>
      </c>
      <c r="D21" s="109"/>
      <c r="E21" s="122">
        <v>14915791</v>
      </c>
      <c r="F21" s="122"/>
      <c r="G21" s="103">
        <v>3115179</v>
      </c>
      <c r="H21" s="96"/>
      <c r="I21" s="103">
        <f t="shared" si="0"/>
        <v>11800612</v>
      </c>
      <c r="J21" s="97"/>
      <c r="K21" s="113">
        <f t="shared" si="1"/>
        <v>95.700295195769939</v>
      </c>
      <c r="L21" s="114"/>
      <c r="M21" s="125">
        <v>157.98170292085419</v>
      </c>
      <c r="N21" s="114"/>
      <c r="O21" s="114">
        <f t="shared" si="2"/>
        <v>-62.28140772508425</v>
      </c>
      <c r="P21" s="108"/>
    </row>
    <row r="22" spans="1:16" s="106" customFormat="1" x14ac:dyDescent="0.25">
      <c r="A22" s="105" t="s">
        <v>34</v>
      </c>
      <c r="B22" s="105"/>
      <c r="C22" s="96">
        <v>91772</v>
      </c>
      <c r="D22" s="109"/>
      <c r="E22" s="122">
        <v>16764604</v>
      </c>
      <c r="F22" s="122"/>
      <c r="G22" s="103">
        <v>2802585</v>
      </c>
      <c r="H22" s="96"/>
      <c r="I22" s="103">
        <f t="shared" si="0"/>
        <v>13962019</v>
      </c>
      <c r="J22" s="97"/>
      <c r="K22" s="113">
        <f t="shared" si="1"/>
        <v>152.13811402170597</v>
      </c>
      <c r="L22" s="114"/>
      <c r="M22" s="125">
        <v>238.42823534130272</v>
      </c>
      <c r="N22" s="114"/>
      <c r="O22" s="114">
        <f t="shared" si="2"/>
        <v>-86.29012131959675</v>
      </c>
      <c r="P22" s="108"/>
    </row>
    <row r="23" spans="1:16" s="106" customFormat="1" x14ac:dyDescent="0.25">
      <c r="A23" s="105" t="s">
        <v>35</v>
      </c>
      <c r="B23" s="105"/>
      <c r="C23" s="96">
        <v>126157</v>
      </c>
      <c r="D23" s="109"/>
      <c r="E23" s="122">
        <v>18737485</v>
      </c>
      <c r="F23" s="122"/>
      <c r="G23" s="103">
        <v>3756245</v>
      </c>
      <c r="H23" s="96"/>
      <c r="I23" s="103">
        <f t="shared" si="0"/>
        <v>14981240</v>
      </c>
      <c r="J23" s="97"/>
      <c r="K23" s="113">
        <f t="shared" si="1"/>
        <v>118.75076293824361</v>
      </c>
      <c r="L23" s="114"/>
      <c r="M23" s="125">
        <v>174.65074598840152</v>
      </c>
      <c r="N23" s="114"/>
      <c r="O23" s="114">
        <f t="shared" si="2"/>
        <v>-55.899983050157914</v>
      </c>
      <c r="P23" s="108"/>
    </row>
    <row r="24" spans="1:16" s="106" customFormat="1" x14ac:dyDescent="0.25">
      <c r="A24" s="105" t="s">
        <v>36</v>
      </c>
      <c r="B24" s="105"/>
      <c r="C24" s="96">
        <v>36883</v>
      </c>
      <c r="D24" s="109"/>
      <c r="E24" s="122">
        <v>4897734</v>
      </c>
      <c r="F24" s="122"/>
      <c r="G24" s="103">
        <v>939108</v>
      </c>
      <c r="H24" s="96"/>
      <c r="I24" s="103">
        <f t="shared" si="0"/>
        <v>3958626</v>
      </c>
      <c r="J24" s="97"/>
      <c r="K24" s="113">
        <f t="shared" si="1"/>
        <v>107.32928449421142</v>
      </c>
      <c r="L24" s="114"/>
      <c r="M24" s="125">
        <v>169.36578849461233</v>
      </c>
      <c r="N24" s="114"/>
      <c r="O24" s="114">
        <f t="shared" si="2"/>
        <v>-62.03650400040091</v>
      </c>
      <c r="P24" s="108"/>
    </row>
    <row r="25" spans="1:16" s="106" customFormat="1" x14ac:dyDescent="0.25">
      <c r="A25" s="105" t="s">
        <v>37</v>
      </c>
      <c r="B25" s="105"/>
      <c r="C25" s="96">
        <v>27377</v>
      </c>
      <c r="D25" s="109"/>
      <c r="E25" s="122">
        <v>2824706</v>
      </c>
      <c r="F25" s="122"/>
      <c r="G25" s="103">
        <v>587504</v>
      </c>
      <c r="H25" s="96"/>
      <c r="I25" s="103">
        <f t="shared" si="0"/>
        <v>2237202</v>
      </c>
      <c r="J25" s="97"/>
      <c r="K25" s="113">
        <f t="shared" si="1"/>
        <v>81.718303685575478</v>
      </c>
      <c r="L25" s="114"/>
      <c r="M25" s="125">
        <v>127.49501410799026</v>
      </c>
      <c r="N25" s="114"/>
      <c r="O25" s="114">
        <f t="shared" si="2"/>
        <v>-45.77671042241478</v>
      </c>
      <c r="P25" s="108"/>
    </row>
    <row r="26" spans="1:16" s="106" customFormat="1" x14ac:dyDescent="0.25">
      <c r="A26" s="105" t="s">
        <v>38</v>
      </c>
      <c r="B26" s="105"/>
      <c r="C26" s="96">
        <v>6399</v>
      </c>
      <c r="D26" s="109"/>
      <c r="E26" s="122">
        <v>572344</v>
      </c>
      <c r="F26" s="122"/>
      <c r="G26" s="103">
        <v>127196</v>
      </c>
      <c r="H26" s="96"/>
      <c r="I26" s="103">
        <f t="shared" si="0"/>
        <v>445148</v>
      </c>
      <c r="J26" s="97"/>
      <c r="K26" s="113">
        <f t="shared" si="1"/>
        <v>69.565244569463985</v>
      </c>
      <c r="L26" s="114"/>
      <c r="M26" s="125">
        <v>116.50087677469966</v>
      </c>
      <c r="N26" s="114"/>
      <c r="O26" s="114">
        <f t="shared" si="2"/>
        <v>-46.935632205235677</v>
      </c>
      <c r="P26" s="108"/>
    </row>
    <row r="27" spans="1:16" s="106" customFormat="1" x14ac:dyDescent="0.25">
      <c r="A27" s="105" t="s">
        <v>39</v>
      </c>
      <c r="B27" s="105"/>
      <c r="C27" s="96">
        <v>217671</v>
      </c>
      <c r="D27" s="109"/>
      <c r="E27" s="122">
        <v>23690959</v>
      </c>
      <c r="F27" s="122"/>
      <c r="G27" s="103">
        <v>5072175</v>
      </c>
      <c r="H27" s="96"/>
      <c r="I27" s="103">
        <f t="shared" si="0"/>
        <v>18618784</v>
      </c>
      <c r="J27" s="97"/>
      <c r="K27" s="113">
        <f t="shared" si="1"/>
        <v>85.536355325238546</v>
      </c>
      <c r="L27" s="114"/>
      <c r="M27" s="125">
        <v>135.1824500817078</v>
      </c>
      <c r="N27" s="114"/>
      <c r="O27" s="114">
        <f t="shared" si="2"/>
        <v>-49.646094756469253</v>
      </c>
      <c r="P27" s="108"/>
    </row>
    <row r="28" spans="1:16" s="106" customFormat="1" x14ac:dyDescent="0.25">
      <c r="A28" s="105" t="s">
        <v>40</v>
      </c>
      <c r="B28" s="105"/>
      <c r="C28" s="96">
        <v>94380</v>
      </c>
      <c r="D28" s="109"/>
      <c r="E28" s="122">
        <v>9633738</v>
      </c>
      <c r="F28" s="122"/>
      <c r="G28" s="103">
        <v>1999593</v>
      </c>
      <c r="H28" s="96"/>
      <c r="I28" s="103">
        <f t="shared" si="0"/>
        <v>7634145</v>
      </c>
      <c r="J28" s="97"/>
      <c r="K28" s="113">
        <f t="shared" si="1"/>
        <v>80.887317228226323</v>
      </c>
      <c r="L28" s="114"/>
      <c r="M28" s="125">
        <v>132.87579466470345</v>
      </c>
      <c r="N28" s="114"/>
      <c r="O28" s="114">
        <f t="shared" si="2"/>
        <v>-51.988477436477126</v>
      </c>
      <c r="P28" s="108"/>
    </row>
    <row r="29" spans="1:16" s="106" customFormat="1" x14ac:dyDescent="0.25">
      <c r="A29" s="105" t="s">
        <v>41</v>
      </c>
      <c r="B29" s="105"/>
      <c r="C29" s="96">
        <v>285545</v>
      </c>
      <c r="D29" s="109"/>
      <c r="E29" s="122">
        <v>36096000</v>
      </c>
      <c r="F29" s="122"/>
      <c r="G29" s="103">
        <v>7163550</v>
      </c>
      <c r="H29" s="96"/>
      <c r="I29" s="103">
        <f t="shared" si="0"/>
        <v>28932450</v>
      </c>
      <c r="J29" s="97"/>
      <c r="K29" s="113">
        <f t="shared" si="1"/>
        <v>101.32360923847379</v>
      </c>
      <c r="L29" s="114"/>
      <c r="M29" s="125">
        <v>147.07148074733513</v>
      </c>
      <c r="N29" s="114"/>
      <c r="O29" s="114">
        <f t="shared" si="2"/>
        <v>-45.747871508861337</v>
      </c>
      <c r="P29" s="108"/>
    </row>
    <row r="30" spans="1:16" s="106" customFormat="1" x14ac:dyDescent="0.25">
      <c r="A30" s="105" t="s">
        <v>42</v>
      </c>
      <c r="B30" s="105"/>
      <c r="C30" s="96">
        <v>116995</v>
      </c>
      <c r="D30" s="109"/>
      <c r="E30" s="122">
        <v>14860203</v>
      </c>
      <c r="F30" s="122"/>
      <c r="G30" s="103">
        <v>2850430</v>
      </c>
      <c r="H30" s="96"/>
      <c r="I30" s="103">
        <f t="shared" si="0"/>
        <v>12009773</v>
      </c>
      <c r="J30" s="97"/>
      <c r="K30" s="113">
        <f t="shared" si="1"/>
        <v>102.65201931706483</v>
      </c>
      <c r="L30" s="114"/>
      <c r="M30" s="125">
        <v>152.41207781213245</v>
      </c>
      <c r="N30" s="114"/>
      <c r="O30" s="114">
        <f t="shared" si="2"/>
        <v>-49.760058495067625</v>
      </c>
      <c r="P30" s="108"/>
    </row>
    <row r="31" spans="1:16" s="106" customFormat="1" x14ac:dyDescent="0.25">
      <c r="A31" s="105" t="s">
        <v>43</v>
      </c>
      <c r="B31" s="105"/>
      <c r="C31" s="96">
        <v>150829</v>
      </c>
      <c r="D31" s="109"/>
      <c r="E31" s="122">
        <v>23528409</v>
      </c>
      <c r="F31" s="122"/>
      <c r="G31" s="103">
        <v>5124110</v>
      </c>
      <c r="H31" s="96"/>
      <c r="I31" s="103">
        <f t="shared" si="0"/>
        <v>18404299</v>
      </c>
      <c r="J31" s="97"/>
      <c r="K31" s="113">
        <f t="shared" si="1"/>
        <v>122.02095750817151</v>
      </c>
      <c r="L31" s="114"/>
      <c r="M31" s="125">
        <v>194.4013709005504</v>
      </c>
      <c r="N31" s="114"/>
      <c r="O31" s="114">
        <f t="shared" si="2"/>
        <v>-72.380413392378898</v>
      </c>
      <c r="P31" s="108"/>
    </row>
    <row r="32" spans="1:16" s="106" customFormat="1" x14ac:dyDescent="0.25">
      <c r="A32" s="105" t="s">
        <v>44</v>
      </c>
      <c r="B32" s="105"/>
      <c r="C32" s="96">
        <v>308622</v>
      </c>
      <c r="D32" s="109"/>
      <c r="E32" s="122">
        <v>54045691</v>
      </c>
      <c r="F32" s="122"/>
      <c r="G32" s="103">
        <v>11010330</v>
      </c>
      <c r="H32" s="96"/>
      <c r="I32" s="103">
        <f t="shared" si="0"/>
        <v>43035361</v>
      </c>
      <c r="J32" s="97"/>
      <c r="K32" s="113">
        <f t="shared" si="1"/>
        <v>139.44359442943147</v>
      </c>
      <c r="L32" s="114"/>
      <c r="M32" s="125">
        <v>202.83988632783763</v>
      </c>
      <c r="N32" s="114"/>
      <c r="O32" s="114">
        <f t="shared" si="2"/>
        <v>-63.396291898406162</v>
      </c>
      <c r="P32" s="108"/>
    </row>
    <row r="33" spans="1:16" s="106" customFormat="1" x14ac:dyDescent="0.25">
      <c r="A33" s="105" t="s">
        <v>45</v>
      </c>
      <c r="B33" s="105"/>
      <c r="C33" s="96">
        <v>143885</v>
      </c>
      <c r="D33" s="109"/>
      <c r="E33" s="122">
        <v>18222317</v>
      </c>
      <c r="F33" s="122"/>
      <c r="G33" s="103">
        <v>3878410</v>
      </c>
      <c r="H33" s="96"/>
      <c r="I33" s="103">
        <f t="shared" si="0"/>
        <v>14343907</v>
      </c>
      <c r="J33" s="97"/>
      <c r="K33" s="113">
        <f t="shared" si="1"/>
        <v>99.690078882440844</v>
      </c>
      <c r="L33" s="114"/>
      <c r="M33" s="125">
        <v>144.18537132631238</v>
      </c>
      <c r="N33" s="114"/>
      <c r="O33" s="114">
        <f t="shared" si="2"/>
        <v>-44.495292443871534</v>
      </c>
      <c r="P33" s="108"/>
    </row>
    <row r="34" spans="1:16" s="106" customFormat="1" x14ac:dyDescent="0.25">
      <c r="A34" s="105" t="s">
        <v>46</v>
      </c>
      <c r="B34" s="105"/>
      <c r="C34" s="96">
        <v>77602</v>
      </c>
      <c r="D34" s="109"/>
      <c r="E34" s="122">
        <v>11388445</v>
      </c>
      <c r="F34" s="122"/>
      <c r="G34" s="103">
        <v>2317684</v>
      </c>
      <c r="H34" s="96"/>
      <c r="I34" s="103">
        <f t="shared" si="0"/>
        <v>9070761</v>
      </c>
      <c r="J34" s="97"/>
      <c r="K34" s="113">
        <f t="shared" si="1"/>
        <v>116.88823741656142</v>
      </c>
      <c r="L34" s="114"/>
      <c r="M34" s="125">
        <v>186.57907319247704</v>
      </c>
      <c r="N34" s="114"/>
      <c r="O34" s="114">
        <f t="shared" si="2"/>
        <v>-69.690835775915616</v>
      </c>
      <c r="P34" s="108"/>
    </row>
    <row r="35" spans="1:16" s="106" customFormat="1" x14ac:dyDescent="0.25">
      <c r="A35" s="105" t="s">
        <v>47</v>
      </c>
      <c r="B35" s="105"/>
      <c r="C35" s="96">
        <v>198726</v>
      </c>
      <c r="D35" s="109"/>
      <c r="E35" s="122">
        <v>45604487</v>
      </c>
      <c r="F35" s="122"/>
      <c r="G35" s="103">
        <v>8025505</v>
      </c>
      <c r="H35" s="96"/>
      <c r="I35" s="103">
        <f t="shared" si="0"/>
        <v>37578982</v>
      </c>
      <c r="J35" s="97"/>
      <c r="K35" s="113">
        <f t="shared" si="1"/>
        <v>189.09947364713224</v>
      </c>
      <c r="L35" s="114"/>
      <c r="M35" s="125">
        <v>245.88663142720321</v>
      </c>
      <c r="N35" s="114"/>
      <c r="O35" s="114">
        <f t="shared" si="2"/>
        <v>-56.78715778007097</v>
      </c>
      <c r="P35" s="108"/>
    </row>
    <row r="36" spans="1:16" s="106" customFormat="1" x14ac:dyDescent="0.25">
      <c r="A36" s="105" t="s">
        <v>48</v>
      </c>
      <c r="B36" s="105"/>
      <c r="C36" s="96">
        <v>32264</v>
      </c>
      <c r="D36" s="109"/>
      <c r="E36" s="122">
        <v>4738926</v>
      </c>
      <c r="F36" s="122"/>
      <c r="G36" s="103">
        <v>956882</v>
      </c>
      <c r="H36" s="96"/>
      <c r="I36" s="103">
        <f t="shared" si="0"/>
        <v>3782044</v>
      </c>
      <c r="J36" s="97"/>
      <c r="K36" s="113">
        <f t="shared" si="1"/>
        <v>117.2217951896851</v>
      </c>
      <c r="L36" s="114"/>
      <c r="M36" s="125">
        <v>210.2171753041853</v>
      </c>
      <c r="N36" s="114"/>
      <c r="O36" s="114">
        <f t="shared" si="2"/>
        <v>-92.995380114500207</v>
      </c>
      <c r="P36" s="108"/>
    </row>
    <row r="37" spans="1:16" s="106" customFormat="1" x14ac:dyDescent="0.25">
      <c r="A37" s="106" t="s">
        <v>49</v>
      </c>
      <c r="C37" s="96">
        <f>SUM(C11:C36)</f>
        <v>3597388</v>
      </c>
      <c r="D37" s="96"/>
      <c r="E37" s="96">
        <f>SUM(E11:E36)</f>
        <v>503909745</v>
      </c>
      <c r="F37" s="96"/>
      <c r="G37" s="96">
        <f>SUM(G11:G36)</f>
        <v>100814406</v>
      </c>
      <c r="H37" s="96"/>
      <c r="I37" s="103">
        <f t="shared" si="0"/>
        <v>403095339</v>
      </c>
      <c r="J37" s="109"/>
      <c r="K37" s="113">
        <f t="shared" si="1"/>
        <v>112.05222761625936</v>
      </c>
      <c r="L37" s="115"/>
      <c r="M37" s="113">
        <v>168.67538516450617</v>
      </c>
      <c r="N37" s="115"/>
      <c r="O37" s="114">
        <f t="shared" si="2"/>
        <v>-56.623157548246809</v>
      </c>
    </row>
  </sheetData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147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180</v>
      </c>
      <c r="D8" s="54"/>
      <c r="E8" s="118" t="s">
        <v>180</v>
      </c>
      <c r="F8" s="54"/>
      <c r="G8" s="118" t="s">
        <v>180</v>
      </c>
      <c r="H8" s="54"/>
      <c r="I8" s="118" t="s">
        <v>180</v>
      </c>
      <c r="J8" s="54"/>
      <c r="K8" s="119" t="s">
        <v>181</v>
      </c>
      <c r="L8" s="57"/>
      <c r="M8" s="101" t="s">
        <v>60</v>
      </c>
      <c r="N8" s="56"/>
      <c r="O8" s="120" t="s">
        <v>181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545489</v>
      </c>
      <c r="D11" s="109"/>
      <c r="E11" s="122">
        <v>79459083</v>
      </c>
      <c r="F11" s="122"/>
      <c r="G11" s="103">
        <v>15618007</v>
      </c>
      <c r="H11" s="96"/>
      <c r="I11" s="103">
        <f>E11-G11</f>
        <v>63841076</v>
      </c>
      <c r="J11" s="97"/>
      <c r="K11" s="113">
        <f>I11/C11</f>
        <v>117.03457998236445</v>
      </c>
      <c r="L11" s="114"/>
      <c r="M11" s="125">
        <v>171.52411400811593</v>
      </c>
      <c r="N11" s="114"/>
      <c r="O11" s="114">
        <f>K11-M11</f>
        <v>-54.489534025751482</v>
      </c>
      <c r="P11" s="107"/>
    </row>
    <row r="12" spans="1:19" s="106" customFormat="1" x14ac:dyDescent="0.25">
      <c r="A12" s="105" t="s">
        <v>24</v>
      </c>
      <c r="B12" s="105"/>
      <c r="C12" s="96">
        <v>423013</v>
      </c>
      <c r="D12" s="109"/>
      <c r="E12" s="122">
        <v>55523311</v>
      </c>
      <c r="F12" s="122"/>
      <c r="G12" s="103">
        <v>11979874</v>
      </c>
      <c r="H12" s="96"/>
      <c r="I12" s="103">
        <f t="shared" ref="I12:I37" si="0">E12-G12</f>
        <v>43543437</v>
      </c>
      <c r="J12" s="97"/>
      <c r="K12" s="113">
        <f t="shared" ref="K12:K37" si="1">I12/C12</f>
        <v>102.93640384574469</v>
      </c>
      <c r="L12" s="114"/>
      <c r="M12" s="125">
        <v>160.33243015355146</v>
      </c>
      <c r="N12" s="114"/>
      <c r="O12" s="114">
        <f t="shared" ref="O12:O37" si="2">K12-M12</f>
        <v>-57.396026307806764</v>
      </c>
      <c r="P12" s="108"/>
    </row>
    <row r="13" spans="1:19" s="106" customFormat="1" x14ac:dyDescent="0.25">
      <c r="A13" s="105" t="s">
        <v>25</v>
      </c>
      <c r="B13" s="105"/>
      <c r="C13" s="96">
        <v>149514</v>
      </c>
      <c r="D13" s="109"/>
      <c r="E13" s="122">
        <v>16121974</v>
      </c>
      <c r="F13" s="122"/>
      <c r="G13" s="103">
        <v>3470357</v>
      </c>
      <c r="H13" s="96"/>
      <c r="I13" s="103">
        <f t="shared" si="0"/>
        <v>12651617</v>
      </c>
      <c r="J13" s="97"/>
      <c r="K13" s="113">
        <f t="shared" si="1"/>
        <v>84.61827654935324</v>
      </c>
      <c r="L13" s="114"/>
      <c r="M13" s="125">
        <v>132.74002131899593</v>
      </c>
      <c r="N13" s="114"/>
      <c r="O13" s="114">
        <f t="shared" si="2"/>
        <v>-48.121744769642689</v>
      </c>
      <c r="P13" s="108"/>
    </row>
    <row r="14" spans="1:19" s="106" customFormat="1" x14ac:dyDescent="0.25">
      <c r="A14" s="105" t="s">
        <v>26</v>
      </c>
      <c r="B14" s="105"/>
      <c r="C14" s="96">
        <v>14794</v>
      </c>
      <c r="D14" s="109"/>
      <c r="E14" s="122">
        <v>1572464</v>
      </c>
      <c r="F14" s="122"/>
      <c r="G14" s="103">
        <v>342759</v>
      </c>
      <c r="H14" s="96"/>
      <c r="I14" s="103">
        <f t="shared" si="0"/>
        <v>1229705</v>
      </c>
      <c r="J14" s="97"/>
      <c r="K14" s="113">
        <f t="shared" si="1"/>
        <v>83.121873732594295</v>
      </c>
      <c r="L14" s="114"/>
      <c r="M14" s="125">
        <v>127.67080563278134</v>
      </c>
      <c r="N14" s="114"/>
      <c r="O14" s="114">
        <f t="shared" si="2"/>
        <v>-44.548931900187043</v>
      </c>
      <c r="P14" s="108"/>
    </row>
    <row r="15" spans="1:19" s="106" customFormat="1" x14ac:dyDescent="0.25">
      <c r="A15" s="105" t="s">
        <v>27</v>
      </c>
      <c r="B15" s="105"/>
      <c r="C15" s="96">
        <v>55842</v>
      </c>
      <c r="D15" s="109"/>
      <c r="E15" s="122">
        <v>6516135</v>
      </c>
      <c r="F15" s="122"/>
      <c r="G15" s="103">
        <v>1409400</v>
      </c>
      <c r="H15" s="96"/>
      <c r="I15" s="103">
        <f t="shared" si="0"/>
        <v>5106735</v>
      </c>
      <c r="J15" s="97"/>
      <c r="K15" s="113">
        <f t="shared" si="1"/>
        <v>91.449715268077796</v>
      </c>
      <c r="L15" s="114"/>
      <c r="M15" s="125">
        <v>133.21342525987748</v>
      </c>
      <c r="N15" s="114"/>
      <c r="O15" s="114">
        <f t="shared" si="2"/>
        <v>-41.763709991799686</v>
      </c>
      <c r="P15" s="108"/>
    </row>
    <row r="16" spans="1:19" s="106" customFormat="1" x14ac:dyDescent="0.25">
      <c r="A16" s="105" t="s">
        <v>28</v>
      </c>
      <c r="B16" s="105"/>
      <c r="C16" s="96">
        <v>13986</v>
      </c>
      <c r="D16" s="109"/>
      <c r="E16" s="122">
        <v>1515365</v>
      </c>
      <c r="F16" s="122"/>
      <c r="G16" s="103">
        <v>352300</v>
      </c>
      <c r="H16" s="96"/>
      <c r="I16" s="103">
        <f t="shared" si="0"/>
        <v>1163065</v>
      </c>
      <c r="J16" s="97"/>
      <c r="K16" s="113">
        <f t="shared" si="1"/>
        <v>83.159230659230658</v>
      </c>
      <c r="L16" s="114"/>
      <c r="M16" s="125">
        <v>127.43225899270948</v>
      </c>
      <c r="N16" s="114"/>
      <c r="O16" s="114">
        <f t="shared" si="2"/>
        <v>-44.27302833347882</v>
      </c>
      <c r="P16" s="108"/>
    </row>
    <row r="17" spans="1:16" s="106" customFormat="1" x14ac:dyDescent="0.25">
      <c r="A17" s="105" t="s">
        <v>29</v>
      </c>
      <c r="B17" s="105"/>
      <c r="C17" s="96">
        <v>16626</v>
      </c>
      <c r="D17" s="109"/>
      <c r="E17" s="122">
        <v>1838115</v>
      </c>
      <c r="F17" s="122"/>
      <c r="G17" s="103">
        <v>383575</v>
      </c>
      <c r="H17" s="96"/>
      <c r="I17" s="103">
        <f t="shared" si="0"/>
        <v>1454540</v>
      </c>
      <c r="J17" s="97"/>
      <c r="K17" s="113">
        <f t="shared" si="1"/>
        <v>87.485865511848914</v>
      </c>
      <c r="L17" s="114"/>
      <c r="M17" s="125">
        <v>117.51160071264007</v>
      </c>
      <c r="N17" s="114"/>
      <c r="O17" s="114">
        <f t="shared" si="2"/>
        <v>-30.025735200791161</v>
      </c>
      <c r="P17" s="108"/>
    </row>
    <row r="18" spans="1:16" s="106" customFormat="1" x14ac:dyDescent="0.25">
      <c r="A18" s="105" t="s">
        <v>30</v>
      </c>
      <c r="B18" s="105"/>
      <c r="C18" s="96">
        <v>16346</v>
      </c>
      <c r="D18" s="109"/>
      <c r="E18" s="122">
        <v>1903334</v>
      </c>
      <c r="F18" s="122"/>
      <c r="G18" s="103">
        <v>402430</v>
      </c>
      <c r="H18" s="96"/>
      <c r="I18" s="103">
        <f t="shared" si="0"/>
        <v>1500904</v>
      </c>
      <c r="J18" s="97"/>
      <c r="K18" s="113">
        <f t="shared" si="1"/>
        <v>91.8208736082222</v>
      </c>
      <c r="L18" s="114"/>
      <c r="M18" s="125">
        <v>141.04461981544466</v>
      </c>
      <c r="N18" s="114"/>
      <c r="O18" s="114">
        <f t="shared" si="2"/>
        <v>-49.223746207222462</v>
      </c>
      <c r="P18" s="108"/>
    </row>
    <row r="19" spans="1:16" s="106" customFormat="1" x14ac:dyDescent="0.25">
      <c r="A19" s="105" t="s">
        <v>31</v>
      </c>
      <c r="B19" s="105"/>
      <c r="C19" s="96">
        <v>42757</v>
      </c>
      <c r="D19" s="109"/>
      <c r="E19" s="122">
        <v>4930909</v>
      </c>
      <c r="F19" s="122"/>
      <c r="G19" s="103">
        <v>1090346</v>
      </c>
      <c r="H19" s="96"/>
      <c r="I19" s="103">
        <f t="shared" si="0"/>
        <v>3840563</v>
      </c>
      <c r="J19" s="97"/>
      <c r="K19" s="113">
        <f t="shared" si="1"/>
        <v>89.823023130715441</v>
      </c>
      <c r="L19" s="114"/>
      <c r="M19" s="125">
        <v>128.41762570864705</v>
      </c>
      <c r="N19" s="114"/>
      <c r="O19" s="114">
        <f t="shared" si="2"/>
        <v>-38.59460257793161</v>
      </c>
      <c r="P19" s="108"/>
    </row>
    <row r="20" spans="1:16" s="106" customFormat="1" x14ac:dyDescent="0.25">
      <c r="A20" s="105" t="s">
        <v>32</v>
      </c>
      <c r="B20" s="105"/>
      <c r="C20" s="96">
        <v>102546</v>
      </c>
      <c r="D20" s="109"/>
      <c r="E20" s="122">
        <v>16082759</v>
      </c>
      <c r="F20" s="122"/>
      <c r="G20" s="103">
        <v>3388283</v>
      </c>
      <c r="H20" s="96"/>
      <c r="I20" s="103">
        <f t="shared" si="0"/>
        <v>12694476</v>
      </c>
      <c r="J20" s="97"/>
      <c r="K20" s="113">
        <f t="shared" si="1"/>
        <v>123.79299046281669</v>
      </c>
      <c r="L20" s="114"/>
      <c r="M20" s="125">
        <v>167.07293244355364</v>
      </c>
      <c r="N20" s="114"/>
      <c r="O20" s="114">
        <f t="shared" si="2"/>
        <v>-43.27994198073695</v>
      </c>
      <c r="P20" s="108"/>
    </row>
    <row r="21" spans="1:16" s="106" customFormat="1" x14ac:dyDescent="0.25">
      <c r="A21" s="105" t="s">
        <v>33</v>
      </c>
      <c r="B21" s="105"/>
      <c r="C21" s="96">
        <v>111018</v>
      </c>
      <c r="D21" s="109"/>
      <c r="E21" s="122">
        <v>14073964</v>
      </c>
      <c r="F21" s="122"/>
      <c r="G21" s="103">
        <v>2977746</v>
      </c>
      <c r="H21" s="96"/>
      <c r="I21" s="103">
        <f t="shared" si="0"/>
        <v>11096218</v>
      </c>
      <c r="J21" s="97"/>
      <c r="K21" s="113">
        <f t="shared" si="1"/>
        <v>99.949719865247076</v>
      </c>
      <c r="L21" s="114"/>
      <c r="M21" s="125">
        <v>157.98170292085419</v>
      </c>
      <c r="N21" s="114"/>
      <c r="O21" s="114">
        <f t="shared" si="2"/>
        <v>-58.031983055607114</v>
      </c>
      <c r="P21" s="108"/>
    </row>
    <row r="22" spans="1:16" s="106" customFormat="1" x14ac:dyDescent="0.25">
      <c r="A22" s="105" t="s">
        <v>34</v>
      </c>
      <c r="B22" s="105"/>
      <c r="C22" s="96">
        <v>82200</v>
      </c>
      <c r="D22" s="109"/>
      <c r="E22" s="122">
        <v>16356516</v>
      </c>
      <c r="F22" s="122"/>
      <c r="G22" s="103">
        <v>2719744</v>
      </c>
      <c r="H22" s="96"/>
      <c r="I22" s="103">
        <f t="shared" si="0"/>
        <v>13636772</v>
      </c>
      <c r="J22" s="97"/>
      <c r="K22" s="113">
        <f t="shared" si="1"/>
        <v>165.89746958637468</v>
      </c>
      <c r="L22" s="114"/>
      <c r="M22" s="125">
        <v>238.42823534130272</v>
      </c>
      <c r="N22" s="114"/>
      <c r="O22" s="114">
        <f t="shared" si="2"/>
        <v>-72.530765754928041</v>
      </c>
      <c r="P22" s="108"/>
    </row>
    <row r="23" spans="1:16" s="106" customFormat="1" x14ac:dyDescent="0.25">
      <c r="A23" s="105" t="s">
        <v>35</v>
      </c>
      <c r="B23" s="105"/>
      <c r="C23" s="96">
        <v>116151</v>
      </c>
      <c r="D23" s="109"/>
      <c r="E23" s="122">
        <v>18383004</v>
      </c>
      <c r="F23" s="122"/>
      <c r="G23" s="103">
        <v>3609763</v>
      </c>
      <c r="H23" s="96"/>
      <c r="I23" s="103">
        <f t="shared" si="0"/>
        <v>14773241</v>
      </c>
      <c r="J23" s="97"/>
      <c r="K23" s="113">
        <f t="shared" si="1"/>
        <v>127.18995962152715</v>
      </c>
      <c r="L23" s="114"/>
      <c r="M23" s="125">
        <v>174.65074598840152</v>
      </c>
      <c r="N23" s="114"/>
      <c r="O23" s="114">
        <f t="shared" si="2"/>
        <v>-47.460786366874373</v>
      </c>
      <c r="P23" s="108"/>
    </row>
    <row r="24" spans="1:16" s="106" customFormat="1" x14ac:dyDescent="0.25">
      <c r="A24" s="105" t="s">
        <v>36</v>
      </c>
      <c r="B24" s="105"/>
      <c r="C24" s="96">
        <v>32932</v>
      </c>
      <c r="D24" s="109"/>
      <c r="E24" s="122">
        <v>4408049</v>
      </c>
      <c r="F24" s="122"/>
      <c r="G24" s="103">
        <v>929315</v>
      </c>
      <c r="H24" s="96"/>
      <c r="I24" s="103">
        <f t="shared" si="0"/>
        <v>3478734</v>
      </c>
      <c r="J24" s="97"/>
      <c r="K24" s="113">
        <f t="shared" si="1"/>
        <v>105.63385157293817</v>
      </c>
      <c r="L24" s="114"/>
      <c r="M24" s="125">
        <v>169.36578849461233</v>
      </c>
      <c r="N24" s="114"/>
      <c r="O24" s="114">
        <f t="shared" si="2"/>
        <v>-63.731936921674162</v>
      </c>
      <c r="P24" s="108"/>
    </row>
    <row r="25" spans="1:16" s="106" customFormat="1" x14ac:dyDescent="0.25">
      <c r="A25" s="105" t="s">
        <v>37</v>
      </c>
      <c r="B25" s="105"/>
      <c r="C25" s="96">
        <v>23330</v>
      </c>
      <c r="D25" s="109"/>
      <c r="E25" s="122">
        <v>2663142</v>
      </c>
      <c r="F25" s="122"/>
      <c r="G25" s="103">
        <v>554221</v>
      </c>
      <c r="H25" s="96"/>
      <c r="I25" s="103">
        <f t="shared" si="0"/>
        <v>2108921</v>
      </c>
      <c r="J25" s="97"/>
      <c r="K25" s="113">
        <f t="shared" si="1"/>
        <v>90.395242177453923</v>
      </c>
      <c r="L25" s="114"/>
      <c r="M25" s="125">
        <v>127.49501410799026</v>
      </c>
      <c r="N25" s="114"/>
      <c r="O25" s="114">
        <f t="shared" si="2"/>
        <v>-37.099771930536335</v>
      </c>
      <c r="P25" s="108"/>
    </row>
    <row r="26" spans="1:16" s="106" customFormat="1" x14ac:dyDescent="0.25">
      <c r="A26" s="105" t="s">
        <v>38</v>
      </c>
      <c r="B26" s="105"/>
      <c r="C26" s="96">
        <v>5456</v>
      </c>
      <c r="D26" s="109"/>
      <c r="E26" s="122">
        <v>465167</v>
      </c>
      <c r="F26" s="122"/>
      <c r="G26" s="103">
        <v>117337</v>
      </c>
      <c r="H26" s="96"/>
      <c r="I26" s="103">
        <f t="shared" si="0"/>
        <v>347830</v>
      </c>
      <c r="J26" s="97"/>
      <c r="K26" s="113">
        <f t="shared" si="1"/>
        <v>63.751832844574778</v>
      </c>
      <c r="L26" s="114"/>
      <c r="M26" s="125">
        <v>116.50087677469966</v>
      </c>
      <c r="N26" s="114"/>
      <c r="O26" s="114">
        <f t="shared" si="2"/>
        <v>-52.749043930124884</v>
      </c>
      <c r="P26" s="108"/>
    </row>
    <row r="27" spans="1:16" s="106" customFormat="1" x14ac:dyDescent="0.25">
      <c r="A27" s="105" t="s">
        <v>39</v>
      </c>
      <c r="B27" s="105"/>
      <c r="C27" s="96">
        <v>193429</v>
      </c>
      <c r="D27" s="109"/>
      <c r="E27" s="122">
        <v>22410828</v>
      </c>
      <c r="F27" s="122"/>
      <c r="G27" s="103">
        <v>4751835</v>
      </c>
      <c r="H27" s="96"/>
      <c r="I27" s="103">
        <f t="shared" si="0"/>
        <v>17658993</v>
      </c>
      <c r="J27" s="97"/>
      <c r="K27" s="113">
        <f t="shared" si="1"/>
        <v>91.294443956180302</v>
      </c>
      <c r="L27" s="114"/>
      <c r="M27" s="125">
        <v>135.1824500817078</v>
      </c>
      <c r="N27" s="114"/>
      <c r="O27" s="114">
        <f t="shared" si="2"/>
        <v>-43.888006125527497</v>
      </c>
      <c r="P27" s="108"/>
    </row>
    <row r="28" spans="1:16" s="106" customFormat="1" x14ac:dyDescent="0.25">
      <c r="A28" s="105" t="s">
        <v>40</v>
      </c>
      <c r="B28" s="105"/>
      <c r="C28" s="96">
        <v>81850</v>
      </c>
      <c r="D28" s="109"/>
      <c r="E28" s="122">
        <v>9116059</v>
      </c>
      <c r="F28" s="122"/>
      <c r="G28" s="103">
        <v>1898482</v>
      </c>
      <c r="H28" s="96"/>
      <c r="I28" s="103">
        <f t="shared" si="0"/>
        <v>7217577</v>
      </c>
      <c r="J28" s="97"/>
      <c r="K28" s="113">
        <f t="shared" si="1"/>
        <v>88.180537568723281</v>
      </c>
      <c r="L28" s="114"/>
      <c r="M28" s="125">
        <v>132.87579466470345</v>
      </c>
      <c r="N28" s="114"/>
      <c r="O28" s="114">
        <f t="shared" si="2"/>
        <v>-44.695257095980168</v>
      </c>
      <c r="P28" s="108"/>
    </row>
    <row r="29" spans="1:16" s="106" customFormat="1" x14ac:dyDescent="0.25">
      <c r="A29" s="105" t="s">
        <v>41</v>
      </c>
      <c r="B29" s="105"/>
      <c r="C29" s="96">
        <v>260378</v>
      </c>
      <c r="D29" s="109"/>
      <c r="E29" s="122">
        <v>33643361</v>
      </c>
      <c r="F29" s="122"/>
      <c r="G29" s="103">
        <v>6884589</v>
      </c>
      <c r="H29" s="96"/>
      <c r="I29" s="103">
        <f t="shared" si="0"/>
        <v>26758772</v>
      </c>
      <c r="J29" s="97"/>
      <c r="K29" s="113">
        <f t="shared" si="1"/>
        <v>102.76894361274762</v>
      </c>
      <c r="L29" s="114"/>
      <c r="M29" s="125">
        <v>147.07148074733513</v>
      </c>
      <c r="N29" s="114"/>
      <c r="O29" s="114">
        <f t="shared" si="2"/>
        <v>-44.30253713458751</v>
      </c>
      <c r="P29" s="108"/>
    </row>
    <row r="30" spans="1:16" s="106" customFormat="1" x14ac:dyDescent="0.25">
      <c r="A30" s="105" t="s">
        <v>42</v>
      </c>
      <c r="B30" s="105"/>
      <c r="C30" s="96">
        <v>103541</v>
      </c>
      <c r="D30" s="109"/>
      <c r="E30" s="122">
        <v>13692385</v>
      </c>
      <c r="F30" s="122"/>
      <c r="G30" s="103">
        <v>2629999</v>
      </c>
      <c r="H30" s="96"/>
      <c r="I30" s="103">
        <f t="shared" si="0"/>
        <v>11062386</v>
      </c>
      <c r="J30" s="97"/>
      <c r="K30" s="113">
        <f t="shared" si="1"/>
        <v>106.84063317912711</v>
      </c>
      <c r="L30" s="114"/>
      <c r="M30" s="125">
        <v>152.41207781213245</v>
      </c>
      <c r="N30" s="114"/>
      <c r="O30" s="114">
        <f t="shared" si="2"/>
        <v>-45.571444633005342</v>
      </c>
      <c r="P30" s="108"/>
    </row>
    <row r="31" spans="1:16" s="106" customFormat="1" x14ac:dyDescent="0.25">
      <c r="A31" s="105" t="s">
        <v>43</v>
      </c>
      <c r="B31" s="105"/>
      <c r="C31" s="96">
        <v>132622</v>
      </c>
      <c r="D31" s="109"/>
      <c r="E31" s="122">
        <v>21544656</v>
      </c>
      <c r="F31" s="122"/>
      <c r="G31" s="103">
        <v>4617808</v>
      </c>
      <c r="H31" s="96"/>
      <c r="I31" s="103">
        <f t="shared" si="0"/>
        <v>16926848</v>
      </c>
      <c r="J31" s="97"/>
      <c r="K31" s="113">
        <f t="shared" si="1"/>
        <v>127.63227820421952</v>
      </c>
      <c r="L31" s="114"/>
      <c r="M31" s="125">
        <v>194.4013709005504</v>
      </c>
      <c r="N31" s="114"/>
      <c r="O31" s="114">
        <f t="shared" si="2"/>
        <v>-66.769092696330887</v>
      </c>
      <c r="P31" s="108"/>
    </row>
    <row r="32" spans="1:16" s="106" customFormat="1" x14ac:dyDescent="0.25">
      <c r="A32" s="105" t="s">
        <v>44</v>
      </c>
      <c r="B32" s="105"/>
      <c r="C32" s="96">
        <v>270664</v>
      </c>
      <c r="D32" s="109"/>
      <c r="E32" s="122">
        <v>49209133</v>
      </c>
      <c r="F32" s="122"/>
      <c r="G32" s="103">
        <v>10123713</v>
      </c>
      <c r="H32" s="96"/>
      <c r="I32" s="103">
        <f t="shared" si="0"/>
        <v>39085420</v>
      </c>
      <c r="J32" s="97"/>
      <c r="K32" s="113">
        <f t="shared" si="1"/>
        <v>144.4056837998404</v>
      </c>
      <c r="L32" s="114"/>
      <c r="M32" s="125">
        <v>202.83988632783763</v>
      </c>
      <c r="N32" s="114"/>
      <c r="O32" s="114">
        <f t="shared" si="2"/>
        <v>-58.434202527997229</v>
      </c>
      <c r="P32" s="108"/>
    </row>
    <row r="33" spans="1:16" s="106" customFormat="1" x14ac:dyDescent="0.25">
      <c r="A33" s="105" t="s">
        <v>45</v>
      </c>
      <c r="B33" s="105"/>
      <c r="C33" s="96">
        <v>118798</v>
      </c>
      <c r="D33" s="109"/>
      <c r="E33" s="122">
        <v>15447626</v>
      </c>
      <c r="F33" s="122"/>
      <c r="G33" s="103">
        <v>3368534</v>
      </c>
      <c r="H33" s="96"/>
      <c r="I33" s="103">
        <f t="shared" si="0"/>
        <v>12079092</v>
      </c>
      <c r="J33" s="97"/>
      <c r="K33" s="113">
        <f t="shared" si="1"/>
        <v>101.67757032946683</v>
      </c>
      <c r="L33" s="114"/>
      <c r="M33" s="125">
        <v>144.18537132631238</v>
      </c>
      <c r="N33" s="114"/>
      <c r="O33" s="114">
        <f t="shared" si="2"/>
        <v>-42.507800996845546</v>
      </c>
      <c r="P33" s="108"/>
    </row>
    <row r="34" spans="1:16" s="106" customFormat="1" x14ac:dyDescent="0.25">
      <c r="A34" s="105" t="s">
        <v>46</v>
      </c>
      <c r="B34" s="105"/>
      <c r="C34" s="96">
        <v>70569</v>
      </c>
      <c r="D34" s="109"/>
      <c r="E34" s="122">
        <v>10502706</v>
      </c>
      <c r="F34" s="122"/>
      <c r="G34" s="103">
        <v>2230142</v>
      </c>
      <c r="H34" s="96"/>
      <c r="I34" s="103">
        <f t="shared" si="0"/>
        <v>8272564</v>
      </c>
      <c r="J34" s="97"/>
      <c r="K34" s="113">
        <f t="shared" si="1"/>
        <v>117.22660091541611</v>
      </c>
      <c r="L34" s="114"/>
      <c r="M34" s="125">
        <v>186.57907319247704</v>
      </c>
      <c r="N34" s="114"/>
      <c r="O34" s="114">
        <f t="shared" si="2"/>
        <v>-69.352472277060926</v>
      </c>
      <c r="P34" s="108"/>
    </row>
    <row r="35" spans="1:16" s="106" customFormat="1" x14ac:dyDescent="0.25">
      <c r="A35" s="105" t="s">
        <v>47</v>
      </c>
      <c r="B35" s="105"/>
      <c r="C35" s="96">
        <v>172917</v>
      </c>
      <c r="D35" s="109"/>
      <c r="E35" s="122">
        <v>40422312</v>
      </c>
      <c r="F35" s="122"/>
      <c r="G35" s="103">
        <v>7258385</v>
      </c>
      <c r="H35" s="96"/>
      <c r="I35" s="103">
        <f t="shared" si="0"/>
        <v>33163927</v>
      </c>
      <c r="J35" s="97"/>
      <c r="K35" s="113">
        <f t="shared" si="1"/>
        <v>191.79101534262102</v>
      </c>
      <c r="L35" s="114"/>
      <c r="M35" s="125">
        <v>245.88663142720321</v>
      </c>
      <c r="N35" s="114"/>
      <c r="O35" s="114">
        <f t="shared" si="2"/>
        <v>-54.09561608458219</v>
      </c>
      <c r="P35" s="108"/>
    </row>
    <row r="36" spans="1:16" s="106" customFormat="1" x14ac:dyDescent="0.25">
      <c r="A36" s="105" t="s">
        <v>48</v>
      </c>
      <c r="B36" s="105"/>
      <c r="C36" s="96">
        <v>29837</v>
      </c>
      <c r="D36" s="109"/>
      <c r="E36" s="122">
        <v>4631940</v>
      </c>
      <c r="F36" s="122"/>
      <c r="G36" s="103">
        <v>923232</v>
      </c>
      <c r="H36" s="96"/>
      <c r="I36" s="103">
        <f t="shared" si="0"/>
        <v>3708708</v>
      </c>
      <c r="J36" s="97"/>
      <c r="K36" s="113">
        <f t="shared" si="1"/>
        <v>124.29895767000704</v>
      </c>
      <c r="L36" s="114"/>
      <c r="M36" s="125">
        <v>210.2171753041853</v>
      </c>
      <c r="N36" s="114"/>
      <c r="O36" s="114">
        <f t="shared" si="2"/>
        <v>-85.918217634178262</v>
      </c>
      <c r="P36" s="108"/>
    </row>
    <row r="37" spans="1:16" s="106" customFormat="1" x14ac:dyDescent="0.25">
      <c r="A37" s="106" t="s">
        <v>49</v>
      </c>
      <c r="C37" s="96">
        <f>SUM(C11:C36)</f>
        <v>3186605</v>
      </c>
      <c r="D37" s="96"/>
      <c r="E37" s="96">
        <f>SUM(E11:E36)</f>
        <v>462434297</v>
      </c>
      <c r="F37" s="96"/>
      <c r="G37" s="96">
        <f>SUM(G11:G36)</f>
        <v>94032176</v>
      </c>
      <c r="H37" s="96"/>
      <c r="I37" s="103">
        <f t="shared" si="0"/>
        <v>368402121</v>
      </c>
      <c r="J37" s="109"/>
      <c r="K37" s="113">
        <f t="shared" si="1"/>
        <v>115.60959736145522</v>
      </c>
      <c r="L37" s="115"/>
      <c r="M37" s="113">
        <v>168.67538516450617</v>
      </c>
      <c r="N37" s="115"/>
      <c r="O37" s="114">
        <f t="shared" si="2"/>
        <v>-53.065787803050952</v>
      </c>
    </row>
  </sheetData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148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182</v>
      </c>
      <c r="D8" s="54"/>
      <c r="E8" s="118" t="s">
        <v>182</v>
      </c>
      <c r="F8" s="54"/>
      <c r="G8" s="118" t="s">
        <v>182</v>
      </c>
      <c r="H8" s="54"/>
      <c r="I8" s="118" t="s">
        <v>182</v>
      </c>
      <c r="J8" s="54"/>
      <c r="K8" s="119" t="s">
        <v>183</v>
      </c>
      <c r="L8" s="57"/>
      <c r="M8" s="101" t="s">
        <v>60</v>
      </c>
      <c r="N8" s="56"/>
      <c r="O8" s="120" t="s">
        <v>183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522360</v>
      </c>
      <c r="D11" s="109"/>
      <c r="E11" s="122">
        <v>85034155</v>
      </c>
      <c r="F11" s="122"/>
      <c r="G11" s="103">
        <v>16234783</v>
      </c>
      <c r="H11" s="96"/>
      <c r="I11" s="103">
        <f>E11-G11</f>
        <v>68799372</v>
      </c>
      <c r="J11" s="97"/>
      <c r="K11" s="113">
        <f>I11/C11</f>
        <v>131.70872961176201</v>
      </c>
      <c r="L11" s="114"/>
      <c r="M11" s="125">
        <v>171.52411400811593</v>
      </c>
      <c r="N11" s="114"/>
      <c r="O11" s="114">
        <f>K11-M11</f>
        <v>-39.81538439635392</v>
      </c>
      <c r="P11" s="107"/>
    </row>
    <row r="12" spans="1:19" s="106" customFormat="1" x14ac:dyDescent="0.25">
      <c r="A12" s="105" t="s">
        <v>24</v>
      </c>
      <c r="B12" s="105"/>
      <c r="C12" s="96">
        <v>398320</v>
      </c>
      <c r="D12" s="109"/>
      <c r="E12" s="122">
        <v>59101354</v>
      </c>
      <c r="F12" s="122"/>
      <c r="G12" s="103">
        <v>12274284</v>
      </c>
      <c r="H12" s="96"/>
      <c r="I12" s="103">
        <f t="shared" ref="I12:I37" si="0">E12-G12</f>
        <v>46827070</v>
      </c>
      <c r="J12" s="97"/>
      <c r="K12" s="113">
        <f t="shared" ref="K12:K37" si="1">I12/C12</f>
        <v>117.56143301867844</v>
      </c>
      <c r="L12" s="114"/>
      <c r="M12" s="125">
        <v>160.33243015355146</v>
      </c>
      <c r="N12" s="114"/>
      <c r="O12" s="114">
        <f t="shared" ref="O12:O37" si="2">K12-M12</f>
        <v>-42.770997134873014</v>
      </c>
      <c r="P12" s="108"/>
    </row>
    <row r="13" spans="1:19" s="106" customFormat="1" x14ac:dyDescent="0.25">
      <c r="A13" s="105" t="s">
        <v>25</v>
      </c>
      <c r="B13" s="105"/>
      <c r="C13" s="96">
        <v>131157</v>
      </c>
      <c r="D13" s="109"/>
      <c r="E13" s="122">
        <v>16814571</v>
      </c>
      <c r="F13" s="122"/>
      <c r="G13" s="103">
        <v>3345688</v>
      </c>
      <c r="H13" s="96"/>
      <c r="I13" s="103">
        <f t="shared" si="0"/>
        <v>13468883</v>
      </c>
      <c r="J13" s="97"/>
      <c r="K13" s="113">
        <f t="shared" si="1"/>
        <v>102.69282615491358</v>
      </c>
      <c r="L13" s="114"/>
      <c r="M13" s="125">
        <v>132.74002131899593</v>
      </c>
      <c r="N13" s="114"/>
      <c r="O13" s="114">
        <f t="shared" si="2"/>
        <v>-30.047195164082353</v>
      </c>
      <c r="P13" s="108"/>
    </row>
    <row r="14" spans="1:19" s="106" customFormat="1" x14ac:dyDescent="0.25">
      <c r="A14" s="105" t="s">
        <v>26</v>
      </c>
      <c r="B14" s="105"/>
      <c r="C14" s="96">
        <v>13144</v>
      </c>
      <c r="D14" s="109"/>
      <c r="E14" s="122">
        <v>1368744</v>
      </c>
      <c r="F14" s="122"/>
      <c r="G14" s="103">
        <v>330211</v>
      </c>
      <c r="H14" s="96"/>
      <c r="I14" s="103">
        <f t="shared" si="0"/>
        <v>1038533</v>
      </c>
      <c r="J14" s="97"/>
      <c r="K14" s="113">
        <f t="shared" si="1"/>
        <v>79.011944613511872</v>
      </c>
      <c r="L14" s="114"/>
      <c r="M14" s="125">
        <v>127.67080563278134</v>
      </c>
      <c r="N14" s="114"/>
      <c r="O14" s="114">
        <f t="shared" si="2"/>
        <v>-48.658861019269466</v>
      </c>
      <c r="P14" s="108"/>
    </row>
    <row r="15" spans="1:19" s="106" customFormat="1" x14ac:dyDescent="0.25">
      <c r="A15" s="105" t="s">
        <v>27</v>
      </c>
      <c r="B15" s="105"/>
      <c r="C15" s="96">
        <v>50004</v>
      </c>
      <c r="D15" s="109"/>
      <c r="E15" s="122">
        <v>7025367</v>
      </c>
      <c r="F15" s="122"/>
      <c r="G15" s="103">
        <v>1374844</v>
      </c>
      <c r="H15" s="96"/>
      <c r="I15" s="103">
        <f t="shared" si="0"/>
        <v>5650523</v>
      </c>
      <c r="J15" s="97"/>
      <c r="K15" s="113">
        <f t="shared" si="1"/>
        <v>113.00141988640908</v>
      </c>
      <c r="L15" s="114"/>
      <c r="M15" s="125">
        <v>133.21342525987748</v>
      </c>
      <c r="N15" s="114"/>
      <c r="O15" s="114">
        <f t="shared" si="2"/>
        <v>-20.212005373468401</v>
      </c>
      <c r="P15" s="108"/>
    </row>
    <row r="16" spans="1:19" s="106" customFormat="1" x14ac:dyDescent="0.25">
      <c r="A16" s="105" t="s">
        <v>28</v>
      </c>
      <c r="B16" s="105"/>
      <c r="C16" s="96">
        <v>12301</v>
      </c>
      <c r="D16" s="109"/>
      <c r="E16" s="122">
        <v>1614787</v>
      </c>
      <c r="F16" s="122"/>
      <c r="G16" s="103">
        <v>337754</v>
      </c>
      <c r="H16" s="96"/>
      <c r="I16" s="103">
        <f t="shared" si="0"/>
        <v>1277033</v>
      </c>
      <c r="J16" s="97"/>
      <c r="K16" s="113">
        <f t="shared" si="1"/>
        <v>103.81538086334444</v>
      </c>
      <c r="L16" s="114"/>
      <c r="M16" s="125">
        <v>127.43225899270948</v>
      </c>
      <c r="N16" s="114"/>
      <c r="O16" s="114">
        <f t="shared" si="2"/>
        <v>-23.616878129365034</v>
      </c>
      <c r="P16" s="108"/>
    </row>
    <row r="17" spans="1:16" s="106" customFormat="1" x14ac:dyDescent="0.25">
      <c r="A17" s="105" t="s">
        <v>29</v>
      </c>
      <c r="B17" s="105"/>
      <c r="C17" s="96">
        <v>14836</v>
      </c>
      <c r="D17" s="109"/>
      <c r="E17" s="122">
        <v>2099247</v>
      </c>
      <c r="F17" s="122"/>
      <c r="G17" s="103">
        <v>398330</v>
      </c>
      <c r="H17" s="96"/>
      <c r="I17" s="103">
        <f t="shared" si="0"/>
        <v>1700917</v>
      </c>
      <c r="J17" s="97"/>
      <c r="K17" s="113">
        <f t="shared" si="1"/>
        <v>114.64795093016986</v>
      </c>
      <c r="L17" s="114"/>
      <c r="M17" s="125">
        <v>117.51160071264007</v>
      </c>
      <c r="N17" s="114"/>
      <c r="O17" s="114">
        <f t="shared" si="2"/>
        <v>-2.863649782470219</v>
      </c>
      <c r="P17" s="108"/>
    </row>
    <row r="18" spans="1:16" s="106" customFormat="1" x14ac:dyDescent="0.25">
      <c r="A18" s="105" t="s">
        <v>30</v>
      </c>
      <c r="B18" s="105"/>
      <c r="C18" s="96">
        <v>15526</v>
      </c>
      <c r="D18" s="109"/>
      <c r="E18" s="122">
        <v>2209450</v>
      </c>
      <c r="F18" s="122"/>
      <c r="G18" s="103">
        <v>427775</v>
      </c>
      <c r="H18" s="96"/>
      <c r="I18" s="103">
        <f t="shared" si="0"/>
        <v>1781675</v>
      </c>
      <c r="J18" s="97"/>
      <c r="K18" s="113">
        <f t="shared" si="1"/>
        <v>114.75428313796213</v>
      </c>
      <c r="L18" s="114"/>
      <c r="M18" s="125">
        <v>141.04461981544466</v>
      </c>
      <c r="N18" s="114"/>
      <c r="O18" s="114">
        <f t="shared" si="2"/>
        <v>-26.290336677482529</v>
      </c>
      <c r="P18" s="108"/>
    </row>
    <row r="19" spans="1:16" s="106" customFormat="1" x14ac:dyDescent="0.25">
      <c r="A19" s="105" t="s">
        <v>31</v>
      </c>
      <c r="B19" s="105"/>
      <c r="C19" s="96">
        <v>39746</v>
      </c>
      <c r="D19" s="109"/>
      <c r="E19" s="122">
        <v>5560884</v>
      </c>
      <c r="F19" s="122"/>
      <c r="G19" s="103">
        <v>1143611</v>
      </c>
      <c r="H19" s="96"/>
      <c r="I19" s="103">
        <f t="shared" si="0"/>
        <v>4417273</v>
      </c>
      <c r="J19" s="97"/>
      <c r="K19" s="113">
        <f t="shared" si="1"/>
        <v>111.13754843254667</v>
      </c>
      <c r="L19" s="114"/>
      <c r="M19" s="125">
        <v>128.41762570864705</v>
      </c>
      <c r="N19" s="114"/>
      <c r="O19" s="114">
        <f t="shared" si="2"/>
        <v>-17.280077276100386</v>
      </c>
      <c r="P19" s="108"/>
    </row>
    <row r="20" spans="1:16" s="106" customFormat="1" x14ac:dyDescent="0.25">
      <c r="A20" s="105" t="s">
        <v>32</v>
      </c>
      <c r="B20" s="105"/>
      <c r="C20" s="96">
        <v>91044</v>
      </c>
      <c r="D20" s="109"/>
      <c r="E20" s="122">
        <v>16006419</v>
      </c>
      <c r="F20" s="122"/>
      <c r="G20" s="103">
        <v>3211209</v>
      </c>
      <c r="H20" s="96"/>
      <c r="I20" s="103">
        <f t="shared" si="0"/>
        <v>12795210</v>
      </c>
      <c r="J20" s="97"/>
      <c r="K20" s="113">
        <f t="shared" si="1"/>
        <v>140.53875049426651</v>
      </c>
      <c r="L20" s="114"/>
      <c r="M20" s="125">
        <v>167.07293244355364</v>
      </c>
      <c r="N20" s="114"/>
      <c r="O20" s="114">
        <f t="shared" si="2"/>
        <v>-26.534181949287131</v>
      </c>
      <c r="P20" s="108"/>
    </row>
    <row r="21" spans="1:16" s="106" customFormat="1" x14ac:dyDescent="0.25">
      <c r="A21" s="105" t="s">
        <v>33</v>
      </c>
      <c r="B21" s="105"/>
      <c r="C21" s="96">
        <v>98802</v>
      </c>
      <c r="D21" s="109"/>
      <c r="E21" s="122">
        <v>15425079</v>
      </c>
      <c r="F21" s="122"/>
      <c r="G21" s="103">
        <v>2972845</v>
      </c>
      <c r="H21" s="96"/>
      <c r="I21" s="103">
        <f t="shared" si="0"/>
        <v>12452234</v>
      </c>
      <c r="J21" s="97"/>
      <c r="K21" s="113">
        <f t="shared" si="1"/>
        <v>126.032205825793</v>
      </c>
      <c r="L21" s="114"/>
      <c r="M21" s="125">
        <v>157.98170292085419</v>
      </c>
      <c r="N21" s="114"/>
      <c r="O21" s="114">
        <f t="shared" si="2"/>
        <v>-31.94949709506119</v>
      </c>
      <c r="P21" s="108"/>
    </row>
    <row r="22" spans="1:16" s="106" customFormat="1" x14ac:dyDescent="0.25">
      <c r="A22" s="105" t="s">
        <v>34</v>
      </c>
      <c r="B22" s="105"/>
      <c r="C22" s="96">
        <v>78788</v>
      </c>
      <c r="D22" s="109"/>
      <c r="E22" s="122">
        <v>17670392</v>
      </c>
      <c r="F22" s="122"/>
      <c r="G22" s="103">
        <v>2825878</v>
      </c>
      <c r="H22" s="96"/>
      <c r="I22" s="103">
        <f t="shared" si="0"/>
        <v>14844514</v>
      </c>
      <c r="J22" s="97"/>
      <c r="K22" s="113">
        <f t="shared" si="1"/>
        <v>188.41084936792404</v>
      </c>
      <c r="L22" s="114"/>
      <c r="M22" s="125">
        <v>238.42823534130272</v>
      </c>
      <c r="N22" s="114"/>
      <c r="O22" s="114">
        <f t="shared" si="2"/>
        <v>-50.01738597337868</v>
      </c>
      <c r="P22" s="108"/>
    </row>
    <row r="23" spans="1:16" s="106" customFormat="1" x14ac:dyDescent="0.25">
      <c r="A23" s="105" t="s">
        <v>35</v>
      </c>
      <c r="B23" s="105"/>
      <c r="C23" s="96">
        <v>115120</v>
      </c>
      <c r="D23" s="109"/>
      <c r="E23" s="122">
        <v>20580569</v>
      </c>
      <c r="F23" s="122"/>
      <c r="G23" s="103">
        <v>3896171</v>
      </c>
      <c r="H23" s="96"/>
      <c r="I23" s="103">
        <f t="shared" si="0"/>
        <v>16684398</v>
      </c>
      <c r="J23" s="97"/>
      <c r="K23" s="113">
        <f t="shared" si="1"/>
        <v>144.93048992355801</v>
      </c>
      <c r="L23" s="114"/>
      <c r="M23" s="125">
        <v>174.65074598840152</v>
      </c>
      <c r="N23" s="114"/>
      <c r="O23" s="114">
        <f t="shared" si="2"/>
        <v>-29.720256064843511</v>
      </c>
      <c r="P23" s="108"/>
    </row>
    <row r="24" spans="1:16" s="106" customFormat="1" x14ac:dyDescent="0.25">
      <c r="A24" s="105" t="s">
        <v>36</v>
      </c>
      <c r="B24" s="105"/>
      <c r="C24" s="96">
        <v>31408</v>
      </c>
      <c r="D24" s="109"/>
      <c r="E24" s="122">
        <v>4770462</v>
      </c>
      <c r="F24" s="122"/>
      <c r="G24" s="103">
        <v>958789</v>
      </c>
      <c r="H24" s="96"/>
      <c r="I24" s="103">
        <f t="shared" si="0"/>
        <v>3811673</v>
      </c>
      <c r="J24" s="97"/>
      <c r="K24" s="113">
        <f t="shared" si="1"/>
        <v>121.35994014263882</v>
      </c>
      <c r="L24" s="114"/>
      <c r="M24" s="125">
        <v>169.36578849461233</v>
      </c>
      <c r="N24" s="114"/>
      <c r="O24" s="114">
        <f t="shared" si="2"/>
        <v>-48.005848351973512</v>
      </c>
      <c r="P24" s="108"/>
    </row>
    <row r="25" spans="1:16" s="106" customFormat="1" x14ac:dyDescent="0.25">
      <c r="A25" s="105" t="s">
        <v>37</v>
      </c>
      <c r="B25" s="105"/>
      <c r="C25" s="96">
        <v>21931</v>
      </c>
      <c r="D25" s="109"/>
      <c r="E25" s="122">
        <v>2485040</v>
      </c>
      <c r="F25" s="122"/>
      <c r="G25" s="103">
        <v>537148</v>
      </c>
      <c r="H25" s="96"/>
      <c r="I25" s="103">
        <f t="shared" si="0"/>
        <v>1947892</v>
      </c>
      <c r="J25" s="97"/>
      <c r="K25" s="113">
        <f t="shared" si="1"/>
        <v>88.81911449546304</v>
      </c>
      <c r="L25" s="114"/>
      <c r="M25" s="125">
        <v>127.49501410799026</v>
      </c>
      <c r="N25" s="114"/>
      <c r="O25" s="114">
        <f t="shared" si="2"/>
        <v>-38.675899612527218</v>
      </c>
      <c r="P25" s="108"/>
    </row>
    <row r="26" spans="1:16" s="106" customFormat="1" x14ac:dyDescent="0.25">
      <c r="A26" s="105" t="s">
        <v>38</v>
      </c>
      <c r="B26" s="105"/>
      <c r="C26" s="96">
        <v>4816</v>
      </c>
      <c r="D26" s="109"/>
      <c r="E26" s="122">
        <v>606521</v>
      </c>
      <c r="F26" s="122"/>
      <c r="G26" s="103">
        <v>113571</v>
      </c>
      <c r="H26" s="96"/>
      <c r="I26" s="103">
        <f t="shared" si="0"/>
        <v>492950</v>
      </c>
      <c r="J26" s="97"/>
      <c r="K26" s="113">
        <f t="shared" si="1"/>
        <v>102.35672757475083</v>
      </c>
      <c r="L26" s="114"/>
      <c r="M26" s="125">
        <v>116.50087677469966</v>
      </c>
      <c r="N26" s="114"/>
      <c r="O26" s="114">
        <f t="shared" si="2"/>
        <v>-14.144149199948828</v>
      </c>
      <c r="P26" s="108"/>
    </row>
    <row r="27" spans="1:16" s="106" customFormat="1" x14ac:dyDescent="0.25">
      <c r="A27" s="105" t="s">
        <v>39</v>
      </c>
      <c r="B27" s="105"/>
      <c r="C27" s="96">
        <v>171547</v>
      </c>
      <c r="D27" s="109"/>
      <c r="E27" s="122">
        <v>23894356</v>
      </c>
      <c r="F27" s="122"/>
      <c r="G27" s="103">
        <v>4720067</v>
      </c>
      <c r="H27" s="96"/>
      <c r="I27" s="103">
        <f t="shared" si="0"/>
        <v>19174289</v>
      </c>
      <c r="J27" s="97"/>
      <c r="K27" s="113">
        <f t="shared" si="1"/>
        <v>111.77280278874011</v>
      </c>
      <c r="L27" s="114"/>
      <c r="M27" s="125">
        <v>135.1824500817078</v>
      </c>
      <c r="N27" s="114"/>
      <c r="O27" s="114">
        <f t="shared" si="2"/>
        <v>-23.409647292967691</v>
      </c>
      <c r="P27" s="108"/>
    </row>
    <row r="28" spans="1:16" s="106" customFormat="1" x14ac:dyDescent="0.25">
      <c r="A28" s="105" t="s">
        <v>40</v>
      </c>
      <c r="B28" s="105"/>
      <c r="C28" s="96">
        <v>75383</v>
      </c>
      <c r="D28" s="109"/>
      <c r="E28" s="122">
        <v>10090968</v>
      </c>
      <c r="F28" s="122"/>
      <c r="G28" s="103">
        <v>1949721</v>
      </c>
      <c r="H28" s="96"/>
      <c r="I28" s="103">
        <f t="shared" si="0"/>
        <v>8141247</v>
      </c>
      <c r="J28" s="97"/>
      <c r="K28" s="113">
        <f t="shared" si="1"/>
        <v>107.99844792592495</v>
      </c>
      <c r="L28" s="114"/>
      <c r="M28" s="125">
        <v>132.87579466470345</v>
      </c>
      <c r="N28" s="114"/>
      <c r="O28" s="114">
        <f t="shared" si="2"/>
        <v>-24.877346738778499</v>
      </c>
      <c r="P28" s="108"/>
    </row>
    <row r="29" spans="1:16" s="106" customFormat="1" x14ac:dyDescent="0.25">
      <c r="A29" s="105" t="s">
        <v>41</v>
      </c>
      <c r="B29" s="105"/>
      <c r="C29" s="96">
        <v>229900</v>
      </c>
      <c r="D29" s="109"/>
      <c r="E29" s="122">
        <v>34812701</v>
      </c>
      <c r="F29" s="122"/>
      <c r="G29" s="103">
        <v>6582903</v>
      </c>
      <c r="H29" s="96"/>
      <c r="I29" s="103">
        <f t="shared" si="0"/>
        <v>28229798</v>
      </c>
      <c r="J29" s="97"/>
      <c r="K29" s="113">
        <f t="shared" si="1"/>
        <v>122.79163984341018</v>
      </c>
      <c r="L29" s="114"/>
      <c r="M29" s="125">
        <v>147.07148074733513</v>
      </c>
      <c r="N29" s="114"/>
      <c r="O29" s="114">
        <f t="shared" si="2"/>
        <v>-24.279840903924949</v>
      </c>
      <c r="P29" s="108"/>
    </row>
    <row r="30" spans="1:16" s="106" customFormat="1" x14ac:dyDescent="0.25">
      <c r="A30" s="105" t="s">
        <v>42</v>
      </c>
      <c r="B30" s="105"/>
      <c r="C30" s="96">
        <v>88884</v>
      </c>
      <c r="D30" s="109"/>
      <c r="E30" s="122">
        <v>13374677</v>
      </c>
      <c r="F30" s="122"/>
      <c r="G30" s="103">
        <v>2535848</v>
      </c>
      <c r="H30" s="96"/>
      <c r="I30" s="103">
        <f t="shared" si="0"/>
        <v>10838829</v>
      </c>
      <c r="J30" s="97"/>
      <c r="K30" s="113">
        <f t="shared" si="1"/>
        <v>121.94353314432294</v>
      </c>
      <c r="L30" s="114"/>
      <c r="M30" s="125">
        <v>152.41207781213245</v>
      </c>
      <c r="N30" s="114"/>
      <c r="O30" s="114">
        <f t="shared" si="2"/>
        <v>-30.46854466780951</v>
      </c>
      <c r="P30" s="108"/>
    </row>
    <row r="31" spans="1:16" s="106" customFormat="1" x14ac:dyDescent="0.25">
      <c r="A31" s="105" t="s">
        <v>43</v>
      </c>
      <c r="B31" s="105"/>
      <c r="C31" s="96">
        <v>127907</v>
      </c>
      <c r="D31" s="109"/>
      <c r="E31" s="122">
        <v>23889698</v>
      </c>
      <c r="F31" s="122"/>
      <c r="G31" s="103">
        <v>4862526</v>
      </c>
      <c r="H31" s="96"/>
      <c r="I31" s="103">
        <f t="shared" si="0"/>
        <v>19027172</v>
      </c>
      <c r="J31" s="97"/>
      <c r="K31" s="113">
        <f t="shared" si="1"/>
        <v>148.75786313493398</v>
      </c>
      <c r="L31" s="114"/>
      <c r="M31" s="125">
        <v>194.4013709005504</v>
      </c>
      <c r="N31" s="114"/>
      <c r="O31" s="114">
        <f t="shared" si="2"/>
        <v>-45.64350776561642</v>
      </c>
      <c r="P31" s="108"/>
    </row>
    <row r="32" spans="1:16" s="106" customFormat="1" x14ac:dyDescent="0.25">
      <c r="A32" s="105" t="s">
        <v>44</v>
      </c>
      <c r="B32" s="105"/>
      <c r="C32" s="96">
        <v>259024</v>
      </c>
      <c r="D32" s="109"/>
      <c r="E32" s="122">
        <v>50895407</v>
      </c>
      <c r="F32" s="122"/>
      <c r="G32" s="103">
        <v>10578440</v>
      </c>
      <c r="H32" s="96"/>
      <c r="I32" s="103">
        <f t="shared" si="0"/>
        <v>40316967</v>
      </c>
      <c r="J32" s="97"/>
      <c r="K32" s="113">
        <f t="shared" si="1"/>
        <v>155.64954212737044</v>
      </c>
      <c r="L32" s="114"/>
      <c r="M32" s="125">
        <v>202.83988632783763</v>
      </c>
      <c r="N32" s="114"/>
      <c r="O32" s="114">
        <f t="shared" si="2"/>
        <v>-47.190344200467194</v>
      </c>
      <c r="P32" s="108"/>
    </row>
    <row r="33" spans="1:16" s="106" customFormat="1" x14ac:dyDescent="0.25">
      <c r="A33" s="105" t="s">
        <v>45</v>
      </c>
      <c r="B33" s="105"/>
      <c r="C33" s="96">
        <v>110562</v>
      </c>
      <c r="D33" s="109"/>
      <c r="E33" s="122">
        <v>17345993</v>
      </c>
      <c r="F33" s="122"/>
      <c r="G33" s="103">
        <v>3509726</v>
      </c>
      <c r="H33" s="96"/>
      <c r="I33" s="103">
        <f t="shared" si="0"/>
        <v>13836267</v>
      </c>
      <c r="J33" s="97"/>
      <c r="K33" s="113">
        <f t="shared" si="1"/>
        <v>125.14486894231291</v>
      </c>
      <c r="L33" s="114"/>
      <c r="M33" s="125">
        <v>144.18537132631238</v>
      </c>
      <c r="N33" s="114"/>
      <c r="O33" s="114">
        <f t="shared" si="2"/>
        <v>-19.040502383999467</v>
      </c>
      <c r="P33" s="108"/>
    </row>
    <row r="34" spans="1:16" s="106" customFormat="1" x14ac:dyDescent="0.25">
      <c r="A34" s="105" t="s">
        <v>46</v>
      </c>
      <c r="B34" s="105"/>
      <c r="C34" s="96">
        <v>67535</v>
      </c>
      <c r="D34" s="109"/>
      <c r="E34" s="122">
        <v>12306920</v>
      </c>
      <c r="F34" s="122"/>
      <c r="G34" s="103">
        <v>2383964</v>
      </c>
      <c r="H34" s="96"/>
      <c r="I34" s="103">
        <f t="shared" si="0"/>
        <v>9922956</v>
      </c>
      <c r="J34" s="97"/>
      <c r="K34" s="113">
        <f t="shared" si="1"/>
        <v>146.9305693344192</v>
      </c>
      <c r="L34" s="114"/>
      <c r="M34" s="125">
        <v>186.57907319247704</v>
      </c>
      <c r="N34" s="114"/>
      <c r="O34" s="114">
        <f t="shared" si="2"/>
        <v>-39.648503858057836</v>
      </c>
      <c r="P34" s="108"/>
    </row>
    <row r="35" spans="1:16" s="106" customFormat="1" x14ac:dyDescent="0.25">
      <c r="A35" s="105" t="s">
        <v>47</v>
      </c>
      <c r="B35" s="105"/>
      <c r="C35" s="96">
        <v>165490</v>
      </c>
      <c r="D35" s="109"/>
      <c r="E35" s="122">
        <v>41887506</v>
      </c>
      <c r="F35" s="122"/>
      <c r="G35" s="103">
        <v>7352541</v>
      </c>
      <c r="H35" s="96"/>
      <c r="I35" s="103">
        <f t="shared" si="0"/>
        <v>34534965</v>
      </c>
      <c r="J35" s="97"/>
      <c r="K35" s="113">
        <f t="shared" si="1"/>
        <v>208.68309263399601</v>
      </c>
      <c r="L35" s="114"/>
      <c r="M35" s="125">
        <v>245.88663142720321</v>
      </c>
      <c r="N35" s="114"/>
      <c r="O35" s="114">
        <f t="shared" si="2"/>
        <v>-37.203538793207201</v>
      </c>
      <c r="P35" s="108"/>
    </row>
    <row r="36" spans="1:16" s="106" customFormat="1" x14ac:dyDescent="0.25">
      <c r="A36" s="105" t="s">
        <v>48</v>
      </c>
      <c r="B36" s="105"/>
      <c r="C36" s="96">
        <v>27314</v>
      </c>
      <c r="D36" s="109"/>
      <c r="E36" s="122">
        <v>4940979</v>
      </c>
      <c r="F36" s="122"/>
      <c r="G36" s="103">
        <v>951425</v>
      </c>
      <c r="H36" s="96"/>
      <c r="I36" s="103">
        <f t="shared" si="0"/>
        <v>3989554</v>
      </c>
      <c r="J36" s="97"/>
      <c r="K36" s="113">
        <f t="shared" si="1"/>
        <v>146.06260525737716</v>
      </c>
      <c r="L36" s="114"/>
      <c r="M36" s="125">
        <v>210.2171753041853</v>
      </c>
      <c r="N36" s="114"/>
      <c r="O36" s="114">
        <f t="shared" si="2"/>
        <v>-64.154570046808146</v>
      </c>
      <c r="P36" s="108"/>
    </row>
    <row r="37" spans="1:16" s="106" customFormat="1" x14ac:dyDescent="0.25">
      <c r="A37" s="106" t="s">
        <v>49</v>
      </c>
      <c r="C37" s="96">
        <f>SUM(C11:C36)</f>
        <v>2962849</v>
      </c>
      <c r="D37" s="96"/>
      <c r="E37" s="96">
        <f>SUM(E11:E36)</f>
        <v>491812246</v>
      </c>
      <c r="F37" s="96"/>
      <c r="G37" s="96">
        <f>SUM(G11:G36)</f>
        <v>95810052</v>
      </c>
      <c r="H37" s="96"/>
      <c r="I37" s="103">
        <f t="shared" si="0"/>
        <v>396002194</v>
      </c>
      <c r="J37" s="109"/>
      <c r="K37" s="113">
        <f t="shared" si="1"/>
        <v>133.6558812143312</v>
      </c>
      <c r="L37" s="115"/>
      <c r="M37" s="113">
        <v>168.67538516450617</v>
      </c>
      <c r="N37" s="115"/>
      <c r="O37" s="114">
        <f t="shared" si="2"/>
        <v>-35.019503950174965</v>
      </c>
    </row>
  </sheetData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149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184</v>
      </c>
      <c r="D8" s="54"/>
      <c r="E8" s="118" t="s">
        <v>185</v>
      </c>
      <c r="F8" s="54"/>
      <c r="G8" s="118" t="s">
        <v>185</v>
      </c>
      <c r="H8" s="54"/>
      <c r="I8" s="118" t="s">
        <v>185</v>
      </c>
      <c r="J8" s="54"/>
      <c r="K8" s="119" t="s">
        <v>186</v>
      </c>
      <c r="L8" s="57"/>
      <c r="M8" s="101" t="s">
        <v>60</v>
      </c>
      <c r="N8" s="56"/>
      <c r="O8" s="120" t="s">
        <v>186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518984</v>
      </c>
      <c r="D11" s="109"/>
      <c r="E11" s="122">
        <v>100858824</v>
      </c>
      <c r="F11" s="122"/>
      <c r="G11" s="103">
        <v>18055055</v>
      </c>
      <c r="H11" s="96"/>
      <c r="I11" s="103">
        <f>E11-G11</f>
        <v>82803769</v>
      </c>
      <c r="J11" s="97"/>
      <c r="K11" s="113">
        <f>I11/C11</f>
        <v>159.54975297889723</v>
      </c>
      <c r="L11" s="114"/>
      <c r="M11" s="125">
        <v>171.52411400811593</v>
      </c>
      <c r="N11" s="114"/>
      <c r="O11" s="114">
        <f>K11-M11</f>
        <v>-11.974361029218699</v>
      </c>
      <c r="P11" s="107"/>
    </row>
    <row r="12" spans="1:19" s="106" customFormat="1" x14ac:dyDescent="0.25">
      <c r="A12" s="105" t="s">
        <v>24</v>
      </c>
      <c r="B12" s="105"/>
      <c r="C12" s="96">
        <v>396751</v>
      </c>
      <c r="D12" s="109"/>
      <c r="E12" s="122">
        <v>71439141</v>
      </c>
      <c r="F12" s="122"/>
      <c r="G12" s="103">
        <v>13889073</v>
      </c>
      <c r="H12" s="96"/>
      <c r="I12" s="103">
        <f t="shared" ref="I12:I37" si="0">E12-G12</f>
        <v>57550068</v>
      </c>
      <c r="J12" s="97"/>
      <c r="K12" s="113">
        <f t="shared" ref="K12:K37" si="1">I12/C12</f>
        <v>145.05336596505111</v>
      </c>
      <c r="L12" s="114"/>
      <c r="M12" s="125">
        <v>160.33243015355146</v>
      </c>
      <c r="N12" s="114"/>
      <c r="O12" s="114">
        <f t="shared" ref="O12:O37" si="2">K12-M12</f>
        <v>-15.279064188500342</v>
      </c>
      <c r="P12" s="108"/>
    </row>
    <row r="13" spans="1:19" s="106" customFormat="1" x14ac:dyDescent="0.25">
      <c r="A13" s="105" t="s">
        <v>25</v>
      </c>
      <c r="B13" s="105"/>
      <c r="C13" s="96">
        <v>121293</v>
      </c>
      <c r="D13" s="109"/>
      <c r="E13" s="122">
        <v>20625698</v>
      </c>
      <c r="F13" s="122"/>
      <c r="G13" s="103">
        <v>3552571</v>
      </c>
      <c r="H13" s="96"/>
      <c r="I13" s="103">
        <f t="shared" si="0"/>
        <v>17073127</v>
      </c>
      <c r="J13" s="97"/>
      <c r="K13" s="113">
        <f t="shared" si="1"/>
        <v>140.7593760563264</v>
      </c>
      <c r="L13" s="114"/>
      <c r="M13" s="125">
        <v>132.74002131899593</v>
      </c>
      <c r="N13" s="114"/>
      <c r="O13" s="114">
        <f t="shared" si="2"/>
        <v>8.0193547373304739</v>
      </c>
      <c r="P13" s="108"/>
    </row>
    <row r="14" spans="1:19" s="106" customFormat="1" x14ac:dyDescent="0.25">
      <c r="A14" s="105" t="s">
        <v>26</v>
      </c>
      <c r="B14" s="105"/>
      <c r="C14" s="96">
        <v>12552</v>
      </c>
      <c r="D14" s="109"/>
      <c r="E14" s="122">
        <v>1863799</v>
      </c>
      <c r="F14" s="122"/>
      <c r="G14" s="103">
        <v>363897</v>
      </c>
      <c r="H14" s="96"/>
      <c r="I14" s="103">
        <f t="shared" si="0"/>
        <v>1499902</v>
      </c>
      <c r="J14" s="97"/>
      <c r="K14" s="113">
        <f t="shared" si="1"/>
        <v>119.49506054811982</v>
      </c>
      <c r="L14" s="114"/>
      <c r="M14" s="125">
        <v>127.67080563278134</v>
      </c>
      <c r="N14" s="114"/>
      <c r="O14" s="114">
        <f t="shared" si="2"/>
        <v>-8.1757450846615143</v>
      </c>
      <c r="P14" s="108"/>
    </row>
    <row r="15" spans="1:19" s="106" customFormat="1" x14ac:dyDescent="0.25">
      <c r="A15" s="105" t="s">
        <v>27</v>
      </c>
      <c r="B15" s="105"/>
      <c r="C15" s="96">
        <v>44775</v>
      </c>
      <c r="D15" s="109"/>
      <c r="E15" s="122">
        <v>7622770</v>
      </c>
      <c r="F15" s="122"/>
      <c r="G15" s="103">
        <v>1387098</v>
      </c>
      <c r="H15" s="96"/>
      <c r="I15" s="103">
        <f t="shared" si="0"/>
        <v>6235672</v>
      </c>
      <c r="J15" s="97"/>
      <c r="K15" s="113">
        <f t="shared" si="1"/>
        <v>139.26682300390843</v>
      </c>
      <c r="L15" s="114"/>
      <c r="M15" s="125">
        <v>133.21342525987748</v>
      </c>
      <c r="N15" s="114"/>
      <c r="O15" s="114">
        <f t="shared" si="2"/>
        <v>6.0533977440309457</v>
      </c>
      <c r="P15" s="108"/>
    </row>
    <row r="16" spans="1:19" s="106" customFormat="1" x14ac:dyDescent="0.25">
      <c r="A16" s="105" t="s">
        <v>28</v>
      </c>
      <c r="B16" s="105"/>
      <c r="C16" s="96">
        <v>10900</v>
      </c>
      <c r="D16" s="109"/>
      <c r="E16" s="122">
        <v>1736823</v>
      </c>
      <c r="F16" s="122"/>
      <c r="G16" s="103">
        <v>337434</v>
      </c>
      <c r="H16" s="96"/>
      <c r="I16" s="103">
        <f t="shared" si="0"/>
        <v>1399389</v>
      </c>
      <c r="J16" s="97"/>
      <c r="K16" s="113">
        <f t="shared" si="1"/>
        <v>128.38431192660551</v>
      </c>
      <c r="L16" s="114"/>
      <c r="M16" s="125">
        <v>127.43225899270948</v>
      </c>
      <c r="N16" s="114"/>
      <c r="O16" s="114">
        <f t="shared" si="2"/>
        <v>0.9520529338960273</v>
      </c>
      <c r="P16" s="108"/>
    </row>
    <row r="17" spans="1:16" s="106" customFormat="1" x14ac:dyDescent="0.25">
      <c r="A17" s="105" t="s">
        <v>29</v>
      </c>
      <c r="B17" s="105"/>
      <c r="C17" s="96">
        <v>14389</v>
      </c>
      <c r="D17" s="109"/>
      <c r="E17" s="122">
        <v>2326215</v>
      </c>
      <c r="F17" s="122"/>
      <c r="G17" s="103">
        <v>432255</v>
      </c>
      <c r="H17" s="96"/>
      <c r="I17" s="103">
        <f t="shared" si="0"/>
        <v>1893960</v>
      </c>
      <c r="J17" s="97"/>
      <c r="K17" s="113">
        <f t="shared" si="1"/>
        <v>131.62554729307109</v>
      </c>
      <c r="L17" s="114"/>
      <c r="M17" s="125">
        <v>117.51160071264007</v>
      </c>
      <c r="N17" s="114"/>
      <c r="O17" s="114">
        <f t="shared" si="2"/>
        <v>14.113946580431019</v>
      </c>
      <c r="P17" s="108"/>
    </row>
    <row r="18" spans="1:16" s="106" customFormat="1" x14ac:dyDescent="0.25">
      <c r="A18" s="105" t="s">
        <v>30</v>
      </c>
      <c r="B18" s="105"/>
      <c r="C18" s="96">
        <v>12999</v>
      </c>
      <c r="D18" s="109"/>
      <c r="E18" s="122">
        <v>2284162</v>
      </c>
      <c r="F18" s="122"/>
      <c r="G18" s="103">
        <v>402545</v>
      </c>
      <c r="H18" s="96"/>
      <c r="I18" s="103">
        <f t="shared" si="0"/>
        <v>1881617</v>
      </c>
      <c r="J18" s="97"/>
      <c r="K18" s="113">
        <f t="shared" si="1"/>
        <v>144.75090391568583</v>
      </c>
      <c r="L18" s="114"/>
      <c r="M18" s="125">
        <v>141.04461981544466</v>
      </c>
      <c r="N18" s="114"/>
      <c r="O18" s="114">
        <f t="shared" si="2"/>
        <v>3.7062841002411631</v>
      </c>
      <c r="P18" s="108"/>
    </row>
    <row r="19" spans="1:16" s="106" customFormat="1" x14ac:dyDescent="0.25">
      <c r="A19" s="105" t="s">
        <v>31</v>
      </c>
      <c r="B19" s="105"/>
      <c r="C19" s="96">
        <v>39475</v>
      </c>
      <c r="D19" s="109"/>
      <c r="E19" s="122">
        <v>7214507</v>
      </c>
      <c r="F19" s="122"/>
      <c r="G19" s="103">
        <v>1260415</v>
      </c>
      <c r="H19" s="96"/>
      <c r="I19" s="103">
        <f t="shared" si="0"/>
        <v>5954092</v>
      </c>
      <c r="J19" s="97"/>
      <c r="K19" s="113">
        <f t="shared" si="1"/>
        <v>150.8319696010133</v>
      </c>
      <c r="L19" s="114"/>
      <c r="M19" s="125">
        <v>128.41762570864705</v>
      </c>
      <c r="N19" s="114"/>
      <c r="O19" s="114">
        <f t="shared" si="2"/>
        <v>22.414343892366247</v>
      </c>
      <c r="P19" s="108"/>
    </row>
    <row r="20" spans="1:16" s="106" customFormat="1" x14ac:dyDescent="0.25">
      <c r="A20" s="105" t="s">
        <v>32</v>
      </c>
      <c r="B20" s="105"/>
      <c r="C20" s="96">
        <v>88487</v>
      </c>
      <c r="D20" s="109"/>
      <c r="E20" s="122">
        <v>18658048</v>
      </c>
      <c r="F20" s="122"/>
      <c r="G20" s="103">
        <v>3515946</v>
      </c>
      <c r="H20" s="96"/>
      <c r="I20" s="103">
        <f t="shared" si="0"/>
        <v>15142102</v>
      </c>
      <c r="J20" s="97"/>
      <c r="K20" s="113">
        <f t="shared" si="1"/>
        <v>171.12233435419893</v>
      </c>
      <c r="L20" s="114"/>
      <c r="M20" s="125">
        <v>167.07293244355364</v>
      </c>
      <c r="N20" s="114"/>
      <c r="O20" s="114">
        <f t="shared" si="2"/>
        <v>4.0494019106452868</v>
      </c>
      <c r="P20" s="108"/>
    </row>
    <row r="21" spans="1:16" s="106" customFormat="1" x14ac:dyDescent="0.25">
      <c r="A21" s="105" t="s">
        <v>33</v>
      </c>
      <c r="B21" s="105"/>
      <c r="C21" s="96">
        <v>94353</v>
      </c>
      <c r="D21" s="109"/>
      <c r="E21" s="122">
        <v>17205257</v>
      </c>
      <c r="F21" s="122"/>
      <c r="G21" s="103">
        <v>3149977</v>
      </c>
      <c r="H21" s="96"/>
      <c r="I21" s="103">
        <f t="shared" si="0"/>
        <v>14055280</v>
      </c>
      <c r="J21" s="97"/>
      <c r="K21" s="113">
        <f t="shared" si="1"/>
        <v>148.96484478500949</v>
      </c>
      <c r="L21" s="114"/>
      <c r="M21" s="125">
        <v>157.98170292085419</v>
      </c>
      <c r="N21" s="114"/>
      <c r="O21" s="114">
        <f t="shared" si="2"/>
        <v>-9.0168581358447</v>
      </c>
      <c r="P21" s="108"/>
    </row>
    <row r="22" spans="1:16" s="106" customFormat="1" x14ac:dyDescent="0.25">
      <c r="A22" s="105" t="s">
        <v>34</v>
      </c>
      <c r="B22" s="105"/>
      <c r="C22" s="96">
        <v>76347</v>
      </c>
      <c r="D22" s="109"/>
      <c r="E22" s="122">
        <v>18744961</v>
      </c>
      <c r="F22" s="122"/>
      <c r="G22" s="103">
        <v>2982457</v>
      </c>
      <c r="H22" s="96"/>
      <c r="I22" s="103">
        <f t="shared" si="0"/>
        <v>15762504</v>
      </c>
      <c r="J22" s="97"/>
      <c r="K22" s="113">
        <f t="shared" si="1"/>
        <v>206.45872136429722</v>
      </c>
      <c r="L22" s="114"/>
      <c r="M22" s="125">
        <v>238.42823534130272</v>
      </c>
      <c r="N22" s="114"/>
      <c r="O22" s="114">
        <f t="shared" si="2"/>
        <v>-31.969513977005505</v>
      </c>
      <c r="P22" s="108"/>
    </row>
    <row r="23" spans="1:16" s="106" customFormat="1" x14ac:dyDescent="0.25">
      <c r="A23" s="105" t="s">
        <v>35</v>
      </c>
      <c r="B23" s="105"/>
      <c r="C23" s="96">
        <v>115402</v>
      </c>
      <c r="D23" s="109"/>
      <c r="E23" s="122">
        <v>24601588</v>
      </c>
      <c r="F23" s="122"/>
      <c r="G23" s="103">
        <v>4421386</v>
      </c>
      <c r="H23" s="96"/>
      <c r="I23" s="103">
        <f t="shared" si="0"/>
        <v>20180202</v>
      </c>
      <c r="J23" s="97"/>
      <c r="K23" s="113">
        <f t="shared" si="1"/>
        <v>174.86873711027539</v>
      </c>
      <c r="L23" s="114"/>
      <c r="M23" s="125">
        <v>174.65074598840152</v>
      </c>
      <c r="N23" s="114"/>
      <c r="O23" s="114">
        <f t="shared" si="2"/>
        <v>0.21799112187386527</v>
      </c>
      <c r="P23" s="108"/>
    </row>
    <row r="24" spans="1:16" s="106" customFormat="1" x14ac:dyDescent="0.25">
      <c r="A24" s="105" t="s">
        <v>36</v>
      </c>
      <c r="B24" s="105"/>
      <c r="C24" s="96">
        <v>29241</v>
      </c>
      <c r="D24" s="109"/>
      <c r="E24" s="122">
        <v>5691173</v>
      </c>
      <c r="F24" s="122"/>
      <c r="G24" s="103">
        <v>1072409</v>
      </c>
      <c r="H24" s="96"/>
      <c r="I24" s="103">
        <f t="shared" si="0"/>
        <v>4618764</v>
      </c>
      <c r="J24" s="97"/>
      <c r="K24" s="113">
        <f t="shared" si="1"/>
        <v>157.95506309633734</v>
      </c>
      <c r="L24" s="114"/>
      <c r="M24" s="125">
        <v>169.36578849461233</v>
      </c>
      <c r="N24" s="114"/>
      <c r="O24" s="114">
        <f t="shared" si="2"/>
        <v>-11.410725398274991</v>
      </c>
      <c r="P24" s="108"/>
    </row>
    <row r="25" spans="1:16" s="106" customFormat="1" x14ac:dyDescent="0.25">
      <c r="A25" s="105" t="s">
        <v>37</v>
      </c>
      <c r="B25" s="105"/>
      <c r="C25" s="96">
        <v>19651</v>
      </c>
      <c r="D25" s="109"/>
      <c r="E25" s="122">
        <v>2816502</v>
      </c>
      <c r="F25" s="122"/>
      <c r="G25" s="103">
        <v>543874</v>
      </c>
      <c r="H25" s="96"/>
      <c r="I25" s="103">
        <f t="shared" si="0"/>
        <v>2272628</v>
      </c>
      <c r="J25" s="97"/>
      <c r="K25" s="113">
        <f t="shared" si="1"/>
        <v>115.64948348684545</v>
      </c>
      <c r="L25" s="114"/>
      <c r="M25" s="125">
        <v>127.49501410799026</v>
      </c>
      <c r="N25" s="114"/>
      <c r="O25" s="114">
        <f t="shared" si="2"/>
        <v>-11.845530621144803</v>
      </c>
      <c r="P25" s="108"/>
    </row>
    <row r="26" spans="1:16" s="106" customFormat="1" x14ac:dyDescent="0.25">
      <c r="A26" s="105" t="s">
        <v>38</v>
      </c>
      <c r="B26" s="105"/>
      <c r="C26" s="96">
        <v>4092</v>
      </c>
      <c r="D26" s="109"/>
      <c r="E26" s="122">
        <v>611421</v>
      </c>
      <c r="F26" s="122"/>
      <c r="G26" s="103">
        <v>107088</v>
      </c>
      <c r="H26" s="96"/>
      <c r="I26" s="103">
        <f t="shared" si="0"/>
        <v>504333</v>
      </c>
      <c r="J26" s="97"/>
      <c r="K26" s="113">
        <f t="shared" si="1"/>
        <v>123.24853372434018</v>
      </c>
      <c r="L26" s="114"/>
      <c r="M26" s="125">
        <v>116.50087677469966</v>
      </c>
      <c r="N26" s="114"/>
      <c r="O26" s="114">
        <f t="shared" si="2"/>
        <v>6.7476569496405148</v>
      </c>
      <c r="P26" s="108"/>
    </row>
    <row r="27" spans="1:16" s="106" customFormat="1" x14ac:dyDescent="0.25">
      <c r="A27" s="105" t="s">
        <v>39</v>
      </c>
      <c r="B27" s="105"/>
      <c r="C27" s="96">
        <v>163892</v>
      </c>
      <c r="D27" s="109"/>
      <c r="E27" s="122">
        <v>26755370</v>
      </c>
      <c r="F27" s="122"/>
      <c r="G27" s="103">
        <v>4959832</v>
      </c>
      <c r="H27" s="96"/>
      <c r="I27" s="103">
        <f t="shared" si="0"/>
        <v>21795538</v>
      </c>
      <c r="J27" s="97"/>
      <c r="K27" s="113">
        <f t="shared" si="1"/>
        <v>132.98719888707197</v>
      </c>
      <c r="L27" s="114"/>
      <c r="M27" s="125">
        <v>135.1824500817078</v>
      </c>
      <c r="N27" s="114"/>
      <c r="O27" s="114">
        <f t="shared" si="2"/>
        <v>-2.19525119463583</v>
      </c>
      <c r="P27" s="108"/>
    </row>
    <row r="28" spans="1:16" s="106" customFormat="1" x14ac:dyDescent="0.25">
      <c r="A28" s="105" t="s">
        <v>40</v>
      </c>
      <c r="B28" s="105"/>
      <c r="C28" s="96">
        <v>71416</v>
      </c>
      <c r="D28" s="109"/>
      <c r="E28" s="122">
        <v>12033283</v>
      </c>
      <c r="F28" s="122"/>
      <c r="G28" s="103">
        <v>2100680</v>
      </c>
      <c r="H28" s="96"/>
      <c r="I28" s="103">
        <f t="shared" si="0"/>
        <v>9932603</v>
      </c>
      <c r="J28" s="97"/>
      <c r="K28" s="113">
        <f t="shared" si="1"/>
        <v>139.08092024196259</v>
      </c>
      <c r="L28" s="114"/>
      <c r="M28" s="125">
        <v>132.87579466470345</v>
      </c>
      <c r="N28" s="114"/>
      <c r="O28" s="114">
        <f t="shared" si="2"/>
        <v>6.2051255772591389</v>
      </c>
      <c r="P28" s="108"/>
    </row>
    <row r="29" spans="1:16" s="106" customFormat="1" x14ac:dyDescent="0.25">
      <c r="A29" s="105" t="s">
        <v>41</v>
      </c>
      <c r="B29" s="105"/>
      <c r="C29" s="96">
        <v>216277</v>
      </c>
      <c r="D29" s="109"/>
      <c r="E29" s="122">
        <v>40704618</v>
      </c>
      <c r="F29" s="122"/>
      <c r="G29" s="103">
        <v>7063237</v>
      </c>
      <c r="H29" s="96"/>
      <c r="I29" s="103">
        <f t="shared" si="0"/>
        <v>33641381</v>
      </c>
      <c r="J29" s="97"/>
      <c r="K29" s="113">
        <f t="shared" si="1"/>
        <v>155.54765878942283</v>
      </c>
      <c r="L29" s="114"/>
      <c r="M29" s="125">
        <v>147.07148074733513</v>
      </c>
      <c r="N29" s="114"/>
      <c r="O29" s="114">
        <f t="shared" si="2"/>
        <v>8.476178042087696</v>
      </c>
      <c r="P29" s="108"/>
    </row>
    <row r="30" spans="1:16" s="106" customFormat="1" x14ac:dyDescent="0.25">
      <c r="A30" s="105" t="s">
        <v>42</v>
      </c>
      <c r="B30" s="105"/>
      <c r="C30" s="96">
        <v>79077</v>
      </c>
      <c r="D30" s="109"/>
      <c r="E30" s="122">
        <v>14410797</v>
      </c>
      <c r="F30" s="122"/>
      <c r="G30" s="103">
        <v>2489504</v>
      </c>
      <c r="H30" s="96"/>
      <c r="I30" s="103">
        <f t="shared" si="0"/>
        <v>11921293</v>
      </c>
      <c r="J30" s="97"/>
      <c r="K30" s="113">
        <f t="shared" si="1"/>
        <v>150.75550412888703</v>
      </c>
      <c r="L30" s="114"/>
      <c r="M30" s="125">
        <v>152.41207781213245</v>
      </c>
      <c r="N30" s="114"/>
      <c r="O30" s="114">
        <f t="shared" si="2"/>
        <v>-1.6565736832454263</v>
      </c>
      <c r="P30" s="108"/>
    </row>
    <row r="31" spans="1:16" s="106" customFormat="1" x14ac:dyDescent="0.25">
      <c r="A31" s="105" t="s">
        <v>43</v>
      </c>
      <c r="B31" s="105"/>
      <c r="C31" s="96">
        <v>133865</v>
      </c>
      <c r="D31" s="109"/>
      <c r="E31" s="122">
        <v>29707417</v>
      </c>
      <c r="F31" s="122"/>
      <c r="G31" s="103">
        <v>5608228</v>
      </c>
      <c r="H31" s="96"/>
      <c r="I31" s="103">
        <f t="shared" si="0"/>
        <v>24099189</v>
      </c>
      <c r="J31" s="97"/>
      <c r="K31" s="113">
        <f t="shared" si="1"/>
        <v>180.02606357150862</v>
      </c>
      <c r="L31" s="114"/>
      <c r="M31" s="125">
        <v>194.4013709005504</v>
      </c>
      <c r="N31" s="114"/>
      <c r="O31" s="114">
        <f t="shared" si="2"/>
        <v>-14.375307329041789</v>
      </c>
      <c r="P31" s="108"/>
    </row>
    <row r="32" spans="1:16" s="106" customFormat="1" x14ac:dyDescent="0.25">
      <c r="A32" s="105" t="s">
        <v>44</v>
      </c>
      <c r="B32" s="105"/>
      <c r="C32" s="96">
        <v>266162</v>
      </c>
      <c r="D32" s="109"/>
      <c r="E32" s="122">
        <v>62211267</v>
      </c>
      <c r="F32" s="122"/>
      <c r="G32" s="103">
        <v>12279537</v>
      </c>
      <c r="H32" s="96"/>
      <c r="I32" s="103">
        <f t="shared" si="0"/>
        <v>49931730</v>
      </c>
      <c r="J32" s="97"/>
      <c r="K32" s="113">
        <f t="shared" si="1"/>
        <v>187.59901864278146</v>
      </c>
      <c r="L32" s="114"/>
      <c r="M32" s="125">
        <v>202.83988632783763</v>
      </c>
      <c r="N32" s="114"/>
      <c r="O32" s="114">
        <f t="shared" si="2"/>
        <v>-15.240867685056173</v>
      </c>
      <c r="P32" s="108"/>
    </row>
    <row r="33" spans="1:16" s="106" customFormat="1" x14ac:dyDescent="0.25">
      <c r="A33" s="105" t="s">
        <v>45</v>
      </c>
      <c r="B33" s="105"/>
      <c r="C33" s="96">
        <v>106070</v>
      </c>
      <c r="D33" s="109"/>
      <c r="E33" s="122">
        <v>20569964</v>
      </c>
      <c r="F33" s="122"/>
      <c r="G33" s="103">
        <v>3780982</v>
      </c>
      <c r="H33" s="96"/>
      <c r="I33" s="103">
        <f t="shared" si="0"/>
        <v>16788982</v>
      </c>
      <c r="J33" s="97"/>
      <c r="K33" s="113">
        <f t="shared" si="1"/>
        <v>158.28209672857548</v>
      </c>
      <c r="L33" s="114"/>
      <c r="M33" s="125">
        <v>144.18537132631238</v>
      </c>
      <c r="N33" s="114"/>
      <c r="O33" s="114">
        <f t="shared" si="2"/>
        <v>14.096725402263104</v>
      </c>
      <c r="P33" s="108"/>
    </row>
    <row r="34" spans="1:16" s="106" customFormat="1" x14ac:dyDescent="0.25">
      <c r="A34" s="105" t="s">
        <v>46</v>
      </c>
      <c r="B34" s="105"/>
      <c r="C34" s="96">
        <v>69556</v>
      </c>
      <c r="D34" s="109"/>
      <c r="E34" s="122">
        <v>15051500</v>
      </c>
      <c r="F34" s="122"/>
      <c r="G34" s="103">
        <v>2716535</v>
      </c>
      <c r="H34" s="96"/>
      <c r="I34" s="103">
        <f t="shared" si="0"/>
        <v>12334965</v>
      </c>
      <c r="J34" s="97"/>
      <c r="K34" s="113">
        <f t="shared" si="1"/>
        <v>177.33861924204956</v>
      </c>
      <c r="L34" s="114"/>
      <c r="M34" s="125">
        <v>186.57907319247704</v>
      </c>
      <c r="N34" s="114"/>
      <c r="O34" s="114">
        <f t="shared" si="2"/>
        <v>-9.2404539504274794</v>
      </c>
      <c r="P34" s="108"/>
    </row>
    <row r="35" spans="1:16" s="106" customFormat="1" x14ac:dyDescent="0.25">
      <c r="A35" s="105" t="s">
        <v>47</v>
      </c>
      <c r="B35" s="105"/>
      <c r="C35" s="96">
        <v>173616</v>
      </c>
      <c r="D35" s="109"/>
      <c r="E35" s="122">
        <v>49123919</v>
      </c>
      <c r="F35" s="122"/>
      <c r="G35" s="103">
        <v>8498120</v>
      </c>
      <c r="H35" s="96"/>
      <c r="I35" s="103">
        <f t="shared" si="0"/>
        <v>40625799</v>
      </c>
      <c r="J35" s="97"/>
      <c r="K35" s="113">
        <f t="shared" si="1"/>
        <v>233.99801285595797</v>
      </c>
      <c r="L35" s="114"/>
      <c r="M35" s="125">
        <v>245.88663142720321</v>
      </c>
      <c r="N35" s="114"/>
      <c r="O35" s="114">
        <f t="shared" si="2"/>
        <v>-11.888618571245246</v>
      </c>
      <c r="P35" s="108"/>
    </row>
    <row r="36" spans="1:16" s="106" customFormat="1" x14ac:dyDescent="0.25">
      <c r="A36" s="105" t="s">
        <v>48</v>
      </c>
      <c r="B36" s="105"/>
      <c r="C36" s="96">
        <v>26487</v>
      </c>
      <c r="D36" s="109"/>
      <c r="E36" s="122">
        <v>5829290</v>
      </c>
      <c r="F36" s="122"/>
      <c r="G36" s="103">
        <v>1057022</v>
      </c>
      <c r="H36" s="96"/>
      <c r="I36" s="103">
        <f t="shared" si="0"/>
        <v>4772268</v>
      </c>
      <c r="J36" s="97"/>
      <c r="K36" s="113">
        <f t="shared" si="1"/>
        <v>180.17397213727489</v>
      </c>
      <c r="L36" s="114"/>
      <c r="M36" s="125">
        <v>210.2171753041853</v>
      </c>
      <c r="N36" s="114"/>
      <c r="O36" s="114">
        <f t="shared" si="2"/>
        <v>-30.043203166910416</v>
      </c>
      <c r="P36" s="108"/>
    </row>
    <row r="37" spans="1:16" s="106" customFormat="1" x14ac:dyDescent="0.25">
      <c r="A37" s="106" t="s">
        <v>49</v>
      </c>
      <c r="C37" s="96">
        <f>SUM(C11:C36)</f>
        <v>2906109</v>
      </c>
      <c r="D37" s="96"/>
      <c r="E37" s="96">
        <f>SUM(E11:E36)</f>
        <v>580698314</v>
      </c>
      <c r="F37" s="96"/>
      <c r="G37" s="96">
        <f>SUM(G11:G36)</f>
        <v>106027157</v>
      </c>
      <c r="H37" s="96"/>
      <c r="I37" s="103">
        <f t="shared" si="0"/>
        <v>474671157</v>
      </c>
      <c r="J37" s="109"/>
      <c r="K37" s="113">
        <f t="shared" si="1"/>
        <v>163.33563434819547</v>
      </c>
      <c r="L37" s="115"/>
      <c r="M37" s="113">
        <v>168.675385164506</v>
      </c>
      <c r="N37" s="115"/>
      <c r="O37" s="114">
        <f t="shared" si="2"/>
        <v>-5.3397508163105272</v>
      </c>
    </row>
  </sheetData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150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187</v>
      </c>
      <c r="D8" s="54"/>
      <c r="E8" s="118" t="s">
        <v>187</v>
      </c>
      <c r="F8" s="54"/>
      <c r="G8" s="118" t="s">
        <v>187</v>
      </c>
      <c r="H8" s="54"/>
      <c r="I8" s="118" t="s">
        <v>187</v>
      </c>
      <c r="J8" s="54"/>
      <c r="K8" s="119" t="s">
        <v>188</v>
      </c>
      <c r="L8" s="57"/>
      <c r="M8" s="119" t="s">
        <v>60</v>
      </c>
      <c r="N8" s="56"/>
      <c r="O8" s="120" t="s">
        <v>188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449142</v>
      </c>
      <c r="D11" s="109"/>
      <c r="E11" s="122">
        <v>100307687</v>
      </c>
      <c r="F11" s="122"/>
      <c r="G11" s="103">
        <v>16553235</v>
      </c>
      <c r="H11" s="96"/>
      <c r="I11" s="103">
        <f>E11-G11</f>
        <v>83754452</v>
      </c>
      <c r="J11" s="97"/>
      <c r="K11" s="113">
        <f>I11/C11</f>
        <v>186.47655307230229</v>
      </c>
      <c r="L11" s="114"/>
      <c r="M11" s="125">
        <v>171.52411400811593</v>
      </c>
      <c r="N11" s="114"/>
      <c r="O11" s="114">
        <f>K11-M11</f>
        <v>14.952439064186365</v>
      </c>
      <c r="P11" s="107"/>
    </row>
    <row r="12" spans="1:19" s="106" customFormat="1" x14ac:dyDescent="0.25">
      <c r="A12" s="105" t="s">
        <v>24</v>
      </c>
      <c r="B12" s="105"/>
      <c r="C12" s="96">
        <v>330064</v>
      </c>
      <c r="D12" s="109"/>
      <c r="E12" s="122">
        <v>69477260</v>
      </c>
      <c r="F12" s="122"/>
      <c r="G12" s="103">
        <v>12389442</v>
      </c>
      <c r="H12" s="96"/>
      <c r="I12" s="103">
        <f t="shared" ref="I12:I37" si="0">E12-G12</f>
        <v>57087818</v>
      </c>
      <c r="J12" s="97"/>
      <c r="K12" s="113">
        <f t="shared" ref="K12:K37" si="1">I12/C12</f>
        <v>172.9598441514373</v>
      </c>
      <c r="L12" s="114"/>
      <c r="M12" s="125">
        <v>160.33243015355146</v>
      </c>
      <c r="N12" s="114"/>
      <c r="O12" s="114">
        <f t="shared" ref="O12:O37" si="2">K12-M12</f>
        <v>12.627413997885839</v>
      </c>
      <c r="P12" s="108"/>
    </row>
    <row r="13" spans="1:19" s="106" customFormat="1" x14ac:dyDescent="0.25">
      <c r="A13" s="105" t="s">
        <v>25</v>
      </c>
      <c r="B13" s="105"/>
      <c r="C13" s="96">
        <v>108532</v>
      </c>
      <c r="D13" s="109"/>
      <c r="E13" s="122">
        <v>20646844</v>
      </c>
      <c r="F13" s="122"/>
      <c r="G13" s="103">
        <v>3396190</v>
      </c>
      <c r="H13" s="96"/>
      <c r="I13" s="103">
        <f t="shared" si="0"/>
        <v>17250654</v>
      </c>
      <c r="J13" s="97"/>
      <c r="K13" s="113">
        <f t="shared" si="1"/>
        <v>158.94532488114103</v>
      </c>
      <c r="L13" s="114"/>
      <c r="M13" s="125">
        <v>132.74002131899593</v>
      </c>
      <c r="N13" s="114"/>
      <c r="O13" s="114">
        <f t="shared" si="2"/>
        <v>26.205303562145104</v>
      </c>
      <c r="P13" s="108"/>
    </row>
    <row r="14" spans="1:19" s="106" customFormat="1" x14ac:dyDescent="0.25">
      <c r="A14" s="105" t="s">
        <v>26</v>
      </c>
      <c r="B14" s="105"/>
      <c r="C14" s="96">
        <v>10671</v>
      </c>
      <c r="D14" s="109"/>
      <c r="E14" s="122">
        <v>1985488</v>
      </c>
      <c r="F14" s="122"/>
      <c r="G14" s="103">
        <v>344145</v>
      </c>
      <c r="H14" s="96"/>
      <c r="I14" s="103">
        <f t="shared" si="0"/>
        <v>1641343</v>
      </c>
      <c r="J14" s="97"/>
      <c r="K14" s="113">
        <f t="shared" si="1"/>
        <v>153.8134195483085</v>
      </c>
      <c r="L14" s="114"/>
      <c r="M14" s="125">
        <v>127.67080563278134</v>
      </c>
      <c r="N14" s="114"/>
      <c r="O14" s="114">
        <f t="shared" si="2"/>
        <v>26.142613915527164</v>
      </c>
      <c r="P14" s="108"/>
    </row>
    <row r="15" spans="1:19" s="106" customFormat="1" x14ac:dyDescent="0.25">
      <c r="A15" s="105" t="s">
        <v>27</v>
      </c>
      <c r="B15" s="105"/>
      <c r="C15" s="96">
        <v>37414</v>
      </c>
      <c r="D15" s="109"/>
      <c r="E15" s="122">
        <v>7267044</v>
      </c>
      <c r="F15" s="122"/>
      <c r="G15" s="103">
        <v>1212855</v>
      </c>
      <c r="H15" s="96"/>
      <c r="I15" s="103">
        <f t="shared" si="0"/>
        <v>6054189</v>
      </c>
      <c r="J15" s="97"/>
      <c r="K15" s="113">
        <f t="shared" si="1"/>
        <v>161.81613834393542</v>
      </c>
      <c r="L15" s="114"/>
      <c r="M15" s="125">
        <v>133.21342525987748</v>
      </c>
      <c r="N15" s="114"/>
      <c r="O15" s="114">
        <f t="shared" si="2"/>
        <v>28.602713084057939</v>
      </c>
      <c r="P15" s="108"/>
    </row>
    <row r="16" spans="1:19" s="106" customFormat="1" x14ac:dyDescent="0.25">
      <c r="A16" s="105" t="s">
        <v>28</v>
      </c>
      <c r="B16" s="105"/>
      <c r="C16" s="96">
        <v>8428</v>
      </c>
      <c r="D16" s="109"/>
      <c r="E16" s="122">
        <v>1638260</v>
      </c>
      <c r="F16" s="122"/>
      <c r="G16" s="103">
        <v>281953</v>
      </c>
      <c r="H16" s="96"/>
      <c r="I16" s="103">
        <f t="shared" si="0"/>
        <v>1356307</v>
      </c>
      <c r="J16" s="97"/>
      <c r="K16" s="113">
        <f t="shared" si="1"/>
        <v>160.92869008068342</v>
      </c>
      <c r="L16" s="114"/>
      <c r="M16" s="125">
        <v>127.43225899270948</v>
      </c>
      <c r="N16" s="114"/>
      <c r="O16" s="114">
        <f t="shared" si="2"/>
        <v>33.496431087973946</v>
      </c>
      <c r="P16" s="108"/>
    </row>
    <row r="17" spans="1:16" s="106" customFormat="1" x14ac:dyDescent="0.25">
      <c r="A17" s="105" t="s">
        <v>29</v>
      </c>
      <c r="B17" s="105"/>
      <c r="C17" s="96">
        <v>11300</v>
      </c>
      <c r="D17" s="109"/>
      <c r="E17" s="122">
        <v>2266283</v>
      </c>
      <c r="F17" s="122"/>
      <c r="G17" s="103">
        <v>349784</v>
      </c>
      <c r="H17" s="96"/>
      <c r="I17" s="103">
        <f t="shared" si="0"/>
        <v>1916499</v>
      </c>
      <c r="J17" s="97"/>
      <c r="K17" s="113">
        <f t="shared" si="1"/>
        <v>169.60168141592919</v>
      </c>
      <c r="L17" s="114"/>
      <c r="M17" s="125">
        <v>117.51160071264007</v>
      </c>
      <c r="N17" s="114"/>
      <c r="O17" s="114">
        <f t="shared" si="2"/>
        <v>52.090080703289118</v>
      </c>
      <c r="P17" s="108"/>
    </row>
    <row r="18" spans="1:16" s="106" customFormat="1" x14ac:dyDescent="0.25">
      <c r="A18" s="105" t="s">
        <v>30</v>
      </c>
      <c r="B18" s="105"/>
      <c r="C18" s="96">
        <v>11219</v>
      </c>
      <c r="D18" s="109"/>
      <c r="E18" s="122">
        <v>2128054</v>
      </c>
      <c r="F18" s="122"/>
      <c r="G18" s="103">
        <v>365912</v>
      </c>
      <c r="H18" s="96"/>
      <c r="I18" s="103">
        <f t="shared" si="0"/>
        <v>1762142</v>
      </c>
      <c r="J18" s="97"/>
      <c r="K18" s="113">
        <f t="shared" si="1"/>
        <v>157.06765308851055</v>
      </c>
      <c r="L18" s="114"/>
      <c r="M18" s="125">
        <v>141.04461981544466</v>
      </c>
      <c r="N18" s="114"/>
      <c r="O18" s="114">
        <f t="shared" si="2"/>
        <v>16.023033273065892</v>
      </c>
      <c r="P18" s="108"/>
    </row>
    <row r="19" spans="1:16" s="106" customFormat="1" x14ac:dyDescent="0.25">
      <c r="A19" s="105" t="s">
        <v>31</v>
      </c>
      <c r="B19" s="105"/>
      <c r="C19" s="96">
        <v>33063</v>
      </c>
      <c r="D19" s="109"/>
      <c r="E19" s="122">
        <v>6464228</v>
      </c>
      <c r="F19" s="122"/>
      <c r="G19" s="103">
        <v>1132316</v>
      </c>
      <c r="H19" s="96"/>
      <c r="I19" s="103">
        <f t="shared" si="0"/>
        <v>5331912</v>
      </c>
      <c r="J19" s="97"/>
      <c r="K19" s="113">
        <f t="shared" si="1"/>
        <v>161.26522094183832</v>
      </c>
      <c r="L19" s="114"/>
      <c r="M19" s="125">
        <v>128.41762570864705</v>
      </c>
      <c r="N19" s="114"/>
      <c r="O19" s="114">
        <f t="shared" si="2"/>
        <v>32.847595233191271</v>
      </c>
      <c r="P19" s="108"/>
    </row>
    <row r="20" spans="1:16" s="106" customFormat="1" x14ac:dyDescent="0.25">
      <c r="A20" s="105" t="s">
        <v>32</v>
      </c>
      <c r="B20" s="105"/>
      <c r="C20" s="96">
        <v>69015</v>
      </c>
      <c r="D20" s="109"/>
      <c r="E20" s="122">
        <v>17044998</v>
      </c>
      <c r="F20" s="122"/>
      <c r="G20" s="103">
        <v>2858550</v>
      </c>
      <c r="H20" s="96"/>
      <c r="I20" s="103">
        <f t="shared" si="0"/>
        <v>14186448</v>
      </c>
      <c r="J20" s="97"/>
      <c r="K20" s="113">
        <f t="shared" si="1"/>
        <v>205.55600956313845</v>
      </c>
      <c r="L20" s="114"/>
      <c r="M20" s="125">
        <v>167.07293244355364</v>
      </c>
      <c r="N20" s="114"/>
      <c r="O20" s="114">
        <f t="shared" si="2"/>
        <v>38.483077119584806</v>
      </c>
      <c r="P20" s="108"/>
    </row>
    <row r="21" spans="1:16" s="106" customFormat="1" x14ac:dyDescent="0.25">
      <c r="A21" s="105" t="s">
        <v>33</v>
      </c>
      <c r="B21" s="105"/>
      <c r="C21" s="96">
        <v>80028</v>
      </c>
      <c r="D21" s="109"/>
      <c r="E21" s="122">
        <v>16805067</v>
      </c>
      <c r="F21" s="122"/>
      <c r="G21" s="103">
        <v>2864099</v>
      </c>
      <c r="H21" s="96"/>
      <c r="I21" s="103">
        <f t="shared" si="0"/>
        <v>13940968</v>
      </c>
      <c r="J21" s="97"/>
      <c r="K21" s="113">
        <f t="shared" si="1"/>
        <v>174.20112960463837</v>
      </c>
      <c r="L21" s="114"/>
      <c r="M21" s="125">
        <v>157.98170292085419</v>
      </c>
      <c r="N21" s="114"/>
      <c r="O21" s="114">
        <f t="shared" si="2"/>
        <v>16.219426683784178</v>
      </c>
      <c r="P21" s="108"/>
    </row>
    <row r="22" spans="1:16" s="106" customFormat="1" x14ac:dyDescent="0.25">
      <c r="A22" s="105" t="s">
        <v>34</v>
      </c>
      <c r="B22" s="105"/>
      <c r="C22" s="96">
        <v>72757</v>
      </c>
      <c r="D22" s="109"/>
      <c r="E22" s="122">
        <v>20322744</v>
      </c>
      <c r="F22" s="122"/>
      <c r="G22" s="103">
        <v>3010507</v>
      </c>
      <c r="H22" s="96"/>
      <c r="I22" s="103">
        <f t="shared" si="0"/>
        <v>17312237</v>
      </c>
      <c r="J22" s="97"/>
      <c r="K22" s="113">
        <f t="shared" si="1"/>
        <v>237.94599832318539</v>
      </c>
      <c r="L22" s="114"/>
      <c r="M22" s="125">
        <v>238.42823534130272</v>
      </c>
      <c r="N22" s="114"/>
      <c r="O22" s="114">
        <f t="shared" si="2"/>
        <v>-0.48223701811733122</v>
      </c>
      <c r="P22" s="108"/>
    </row>
    <row r="23" spans="1:16" s="106" customFormat="1" x14ac:dyDescent="0.25">
      <c r="A23" s="105" t="s">
        <v>35</v>
      </c>
      <c r="B23" s="105"/>
      <c r="C23" s="96">
        <v>103429</v>
      </c>
      <c r="D23" s="109"/>
      <c r="E23" s="122">
        <v>25286241</v>
      </c>
      <c r="F23" s="122"/>
      <c r="G23" s="103">
        <v>4086803</v>
      </c>
      <c r="H23" s="96"/>
      <c r="I23" s="103">
        <f t="shared" si="0"/>
        <v>21199438</v>
      </c>
      <c r="J23" s="97"/>
      <c r="K23" s="113">
        <f t="shared" si="1"/>
        <v>204.9660926819364</v>
      </c>
      <c r="L23" s="114"/>
      <c r="M23" s="125">
        <v>174.65074598840152</v>
      </c>
      <c r="N23" s="114"/>
      <c r="O23" s="114">
        <f t="shared" si="2"/>
        <v>30.315346693534877</v>
      </c>
      <c r="P23" s="108"/>
    </row>
    <row r="24" spans="1:16" s="106" customFormat="1" x14ac:dyDescent="0.25">
      <c r="A24" s="105" t="s">
        <v>36</v>
      </c>
      <c r="B24" s="105"/>
      <c r="C24" s="96">
        <v>26971</v>
      </c>
      <c r="D24" s="109"/>
      <c r="E24" s="122">
        <v>6099163</v>
      </c>
      <c r="F24" s="122"/>
      <c r="G24" s="103">
        <v>977622</v>
      </c>
      <c r="H24" s="96"/>
      <c r="I24" s="103">
        <f t="shared" si="0"/>
        <v>5121541</v>
      </c>
      <c r="J24" s="97"/>
      <c r="K24" s="113">
        <f t="shared" si="1"/>
        <v>189.8906603388825</v>
      </c>
      <c r="L24" s="114"/>
      <c r="M24" s="125">
        <v>169.36578849461233</v>
      </c>
      <c r="N24" s="114"/>
      <c r="O24" s="114">
        <f t="shared" si="2"/>
        <v>20.524871844270166</v>
      </c>
      <c r="P24" s="108"/>
    </row>
    <row r="25" spans="1:16" s="106" customFormat="1" x14ac:dyDescent="0.25">
      <c r="A25" s="105" t="s">
        <v>37</v>
      </c>
      <c r="B25" s="105"/>
      <c r="C25" s="96">
        <v>16926</v>
      </c>
      <c r="D25" s="109"/>
      <c r="E25" s="122">
        <v>2742772</v>
      </c>
      <c r="F25" s="122"/>
      <c r="G25" s="103">
        <v>487939</v>
      </c>
      <c r="H25" s="96"/>
      <c r="I25" s="103">
        <f t="shared" si="0"/>
        <v>2254833</v>
      </c>
      <c r="J25" s="97"/>
      <c r="K25" s="113">
        <f t="shared" si="1"/>
        <v>133.21712158808933</v>
      </c>
      <c r="L25" s="114"/>
      <c r="M25" s="125">
        <v>127.49501410799026</v>
      </c>
      <c r="N25" s="114"/>
      <c r="O25" s="114">
        <f t="shared" si="2"/>
        <v>5.7221074800990692</v>
      </c>
      <c r="P25" s="108"/>
    </row>
    <row r="26" spans="1:16" s="106" customFormat="1" x14ac:dyDescent="0.25">
      <c r="A26" s="105" t="s">
        <v>38</v>
      </c>
      <c r="B26" s="105"/>
      <c r="C26" s="96">
        <v>3883</v>
      </c>
      <c r="D26" s="109"/>
      <c r="E26" s="122">
        <v>595936</v>
      </c>
      <c r="F26" s="122"/>
      <c r="G26" s="103">
        <v>100578</v>
      </c>
      <c r="H26" s="96"/>
      <c r="I26" s="103">
        <f t="shared" si="0"/>
        <v>495358</v>
      </c>
      <c r="J26" s="97"/>
      <c r="K26" s="113">
        <f t="shared" si="1"/>
        <v>127.57095029616276</v>
      </c>
      <c r="L26" s="114"/>
      <c r="M26" s="125">
        <v>116.50087677469966</v>
      </c>
      <c r="N26" s="114"/>
      <c r="O26" s="114">
        <f t="shared" si="2"/>
        <v>11.070073521463101</v>
      </c>
      <c r="P26" s="108"/>
    </row>
    <row r="27" spans="1:16" s="106" customFormat="1" x14ac:dyDescent="0.25">
      <c r="A27" s="105" t="s">
        <v>39</v>
      </c>
      <c r="B27" s="105"/>
      <c r="C27" s="96">
        <v>142874</v>
      </c>
      <c r="D27" s="109"/>
      <c r="E27" s="122">
        <v>27331378</v>
      </c>
      <c r="F27" s="122"/>
      <c r="G27" s="103">
        <v>4591312</v>
      </c>
      <c r="H27" s="96"/>
      <c r="I27" s="103">
        <f t="shared" si="0"/>
        <v>22740066</v>
      </c>
      <c r="J27" s="97"/>
      <c r="K27" s="113">
        <f t="shared" si="1"/>
        <v>159.16168092165125</v>
      </c>
      <c r="L27" s="114"/>
      <c r="M27" s="125">
        <v>135.1824500817078</v>
      </c>
      <c r="N27" s="114"/>
      <c r="O27" s="114">
        <f t="shared" si="2"/>
        <v>23.979230839943455</v>
      </c>
      <c r="P27" s="108"/>
    </row>
    <row r="28" spans="1:16" s="106" customFormat="1" x14ac:dyDescent="0.25">
      <c r="A28" s="105" t="s">
        <v>40</v>
      </c>
      <c r="B28" s="105"/>
      <c r="C28" s="96">
        <v>60119</v>
      </c>
      <c r="D28" s="109"/>
      <c r="E28" s="122">
        <v>11736169</v>
      </c>
      <c r="F28" s="122"/>
      <c r="G28" s="103">
        <v>1889274</v>
      </c>
      <c r="H28" s="96"/>
      <c r="I28" s="103">
        <f t="shared" si="0"/>
        <v>9846895</v>
      </c>
      <c r="J28" s="97"/>
      <c r="K28" s="113">
        <f t="shared" si="1"/>
        <v>163.79006636836939</v>
      </c>
      <c r="L28" s="114"/>
      <c r="M28" s="125">
        <v>132.87579466470345</v>
      </c>
      <c r="N28" s="114"/>
      <c r="O28" s="114">
        <f t="shared" si="2"/>
        <v>30.914271703665946</v>
      </c>
      <c r="P28" s="108"/>
    </row>
    <row r="29" spans="1:16" s="106" customFormat="1" x14ac:dyDescent="0.25">
      <c r="A29" s="105" t="s">
        <v>41</v>
      </c>
      <c r="B29" s="105"/>
      <c r="C29" s="96">
        <v>179439</v>
      </c>
      <c r="D29" s="109"/>
      <c r="E29" s="122">
        <v>38312147</v>
      </c>
      <c r="F29" s="122"/>
      <c r="G29" s="103">
        <v>6158276</v>
      </c>
      <c r="H29" s="96"/>
      <c r="I29" s="103">
        <f t="shared" si="0"/>
        <v>32153871</v>
      </c>
      <c r="J29" s="97"/>
      <c r="K29" s="113">
        <f t="shared" si="1"/>
        <v>179.19109558122815</v>
      </c>
      <c r="L29" s="114"/>
      <c r="M29" s="125">
        <v>147.07148074733513</v>
      </c>
      <c r="N29" s="114"/>
      <c r="O29" s="114">
        <f t="shared" si="2"/>
        <v>32.119614833893024</v>
      </c>
      <c r="P29" s="108"/>
    </row>
    <row r="30" spans="1:16" s="106" customFormat="1" x14ac:dyDescent="0.25">
      <c r="A30" s="105" t="s">
        <v>42</v>
      </c>
      <c r="B30" s="105"/>
      <c r="C30" s="96">
        <v>67266</v>
      </c>
      <c r="D30" s="109"/>
      <c r="E30" s="122">
        <v>13646439</v>
      </c>
      <c r="F30" s="122"/>
      <c r="G30" s="103">
        <v>2212321</v>
      </c>
      <c r="H30" s="96"/>
      <c r="I30" s="103">
        <f t="shared" si="0"/>
        <v>11434118</v>
      </c>
      <c r="J30" s="97"/>
      <c r="K30" s="113">
        <f t="shared" si="1"/>
        <v>169.983617280647</v>
      </c>
      <c r="L30" s="114"/>
      <c r="M30" s="125">
        <v>152.41207781213245</v>
      </c>
      <c r="N30" s="114"/>
      <c r="O30" s="114">
        <f t="shared" si="2"/>
        <v>17.571539468514544</v>
      </c>
      <c r="P30" s="108"/>
    </row>
    <row r="31" spans="1:16" s="106" customFormat="1" x14ac:dyDescent="0.25">
      <c r="A31" s="105" t="s">
        <v>43</v>
      </c>
      <c r="B31" s="105"/>
      <c r="C31" s="96">
        <v>122447</v>
      </c>
      <c r="D31" s="109"/>
      <c r="E31" s="122">
        <v>32662466</v>
      </c>
      <c r="F31" s="122"/>
      <c r="G31" s="103">
        <v>5316311</v>
      </c>
      <c r="H31" s="96"/>
      <c r="I31" s="103">
        <f t="shared" si="0"/>
        <v>27346155</v>
      </c>
      <c r="J31" s="97"/>
      <c r="K31" s="113">
        <f t="shared" si="1"/>
        <v>223.33054301044533</v>
      </c>
      <c r="L31" s="114"/>
      <c r="M31" s="125">
        <v>194.4013709005504</v>
      </c>
      <c r="N31" s="114"/>
      <c r="O31" s="114">
        <f t="shared" si="2"/>
        <v>28.929172109894921</v>
      </c>
      <c r="P31" s="108"/>
    </row>
    <row r="32" spans="1:16" s="106" customFormat="1" x14ac:dyDescent="0.25">
      <c r="A32" s="105" t="s">
        <v>44</v>
      </c>
      <c r="B32" s="105"/>
      <c r="C32" s="96">
        <v>212858</v>
      </c>
      <c r="D32" s="109"/>
      <c r="E32" s="122">
        <v>58988323</v>
      </c>
      <c r="F32" s="122"/>
      <c r="G32" s="103">
        <v>10253811</v>
      </c>
      <c r="H32" s="96"/>
      <c r="I32" s="103">
        <f t="shared" si="0"/>
        <v>48734512</v>
      </c>
      <c r="J32" s="97"/>
      <c r="K32" s="113">
        <f t="shared" si="1"/>
        <v>228.95316126243787</v>
      </c>
      <c r="L32" s="114"/>
      <c r="M32" s="125">
        <v>202.83988632783763</v>
      </c>
      <c r="N32" s="114"/>
      <c r="O32" s="114">
        <f t="shared" si="2"/>
        <v>26.113274934600241</v>
      </c>
      <c r="P32" s="108"/>
    </row>
    <row r="33" spans="1:16" s="106" customFormat="1" x14ac:dyDescent="0.25">
      <c r="A33" s="105" t="s">
        <v>45</v>
      </c>
      <c r="B33" s="105"/>
      <c r="C33" s="96">
        <v>88364</v>
      </c>
      <c r="D33" s="109"/>
      <c r="E33" s="122">
        <v>19216950</v>
      </c>
      <c r="F33" s="122"/>
      <c r="G33" s="103">
        <v>3309705</v>
      </c>
      <c r="H33" s="96"/>
      <c r="I33" s="103">
        <f t="shared" si="0"/>
        <v>15907245</v>
      </c>
      <c r="J33" s="97"/>
      <c r="K33" s="113">
        <f t="shared" si="1"/>
        <v>180.01952152460277</v>
      </c>
      <c r="L33" s="114"/>
      <c r="M33" s="125">
        <v>144.18537132631238</v>
      </c>
      <c r="N33" s="114"/>
      <c r="O33" s="114">
        <f t="shared" si="2"/>
        <v>35.834150198290388</v>
      </c>
      <c r="P33" s="108"/>
    </row>
    <row r="34" spans="1:16" s="106" customFormat="1" x14ac:dyDescent="0.25">
      <c r="A34" s="105" t="s">
        <v>46</v>
      </c>
      <c r="B34" s="105"/>
      <c r="C34" s="96">
        <v>57007</v>
      </c>
      <c r="D34" s="109"/>
      <c r="E34" s="122">
        <v>13391100</v>
      </c>
      <c r="F34" s="122"/>
      <c r="G34" s="103">
        <v>2325063</v>
      </c>
      <c r="H34" s="96"/>
      <c r="I34" s="103">
        <f t="shared" si="0"/>
        <v>11066037</v>
      </c>
      <c r="J34" s="97"/>
      <c r="K34" s="113">
        <f t="shared" si="1"/>
        <v>194.11716105039733</v>
      </c>
      <c r="L34" s="114"/>
      <c r="M34" s="125">
        <v>186.57907319247704</v>
      </c>
      <c r="N34" s="114"/>
      <c r="O34" s="114">
        <f t="shared" si="2"/>
        <v>7.5380878579202886</v>
      </c>
      <c r="P34" s="108"/>
    </row>
    <row r="35" spans="1:16" s="106" customFormat="1" x14ac:dyDescent="0.25">
      <c r="A35" s="105" t="s">
        <v>47</v>
      </c>
      <c r="B35" s="105"/>
      <c r="C35" s="96">
        <v>143481</v>
      </c>
      <c r="D35" s="109"/>
      <c r="E35" s="122">
        <v>45668296</v>
      </c>
      <c r="F35" s="122"/>
      <c r="G35" s="103">
        <v>7371488</v>
      </c>
      <c r="H35" s="96"/>
      <c r="I35" s="103">
        <f t="shared" si="0"/>
        <v>38296808</v>
      </c>
      <c r="J35" s="97"/>
      <c r="K35" s="113">
        <f t="shared" si="1"/>
        <v>266.91205107296435</v>
      </c>
      <c r="L35" s="114"/>
      <c r="M35" s="125">
        <v>245.88663142720321</v>
      </c>
      <c r="N35" s="114"/>
      <c r="O35" s="114">
        <f t="shared" si="2"/>
        <v>21.025419645761133</v>
      </c>
      <c r="P35" s="108"/>
    </row>
    <row r="36" spans="1:16" s="106" customFormat="1" x14ac:dyDescent="0.25">
      <c r="A36" s="105" t="s">
        <v>48</v>
      </c>
      <c r="B36" s="105"/>
      <c r="C36" s="96">
        <v>22430</v>
      </c>
      <c r="D36" s="109"/>
      <c r="E36" s="122">
        <v>5397507</v>
      </c>
      <c r="F36" s="122"/>
      <c r="G36" s="103">
        <v>912179</v>
      </c>
      <c r="H36" s="96"/>
      <c r="I36" s="103">
        <f t="shared" si="0"/>
        <v>4485328</v>
      </c>
      <c r="J36" s="97"/>
      <c r="K36" s="113">
        <f t="shared" si="1"/>
        <v>199.97004012483282</v>
      </c>
      <c r="L36" s="114"/>
      <c r="M36" s="125">
        <v>210.2171753041853</v>
      </c>
      <c r="N36" s="114"/>
      <c r="O36" s="114">
        <f t="shared" si="2"/>
        <v>-10.247135179352483</v>
      </c>
      <c r="P36" s="108"/>
    </row>
    <row r="37" spans="1:16" s="106" customFormat="1" x14ac:dyDescent="0.25">
      <c r="A37" s="106" t="s">
        <v>49</v>
      </c>
      <c r="C37" s="96">
        <f>SUM(C11:C36)</f>
        <v>2469127</v>
      </c>
      <c r="D37" s="96"/>
      <c r="E37" s="96">
        <f>SUM(E11:E36)</f>
        <v>567428844</v>
      </c>
      <c r="F37" s="96"/>
      <c r="G37" s="96">
        <f>SUM(G11:G36)</f>
        <v>94751670</v>
      </c>
      <c r="H37" s="96"/>
      <c r="I37" s="103">
        <f t="shared" si="0"/>
        <v>472677174</v>
      </c>
      <c r="J37" s="109"/>
      <c r="K37" s="113">
        <f t="shared" si="1"/>
        <v>191.43493793555373</v>
      </c>
      <c r="L37" s="115"/>
      <c r="M37" s="113">
        <v>168.67538516450617</v>
      </c>
      <c r="N37" s="115"/>
      <c r="O37" s="114">
        <f t="shared" si="2"/>
        <v>22.759552771047566</v>
      </c>
    </row>
  </sheetData>
  <pageMargins left="0.78740157480314965" right="0.78740157480314965" top="0.74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151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189</v>
      </c>
      <c r="D8" s="54"/>
      <c r="E8" s="118" t="s">
        <v>189</v>
      </c>
      <c r="F8" s="54"/>
      <c r="G8" s="118" t="s">
        <v>189</v>
      </c>
      <c r="H8" s="54"/>
      <c r="I8" s="118" t="s">
        <v>189</v>
      </c>
      <c r="J8" s="54"/>
      <c r="K8" s="119" t="s">
        <v>190</v>
      </c>
      <c r="L8" s="57"/>
      <c r="M8" s="101" t="s">
        <v>60</v>
      </c>
      <c r="N8" s="56"/>
      <c r="O8" s="120" t="s">
        <v>190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378365</v>
      </c>
      <c r="D11" s="109"/>
      <c r="E11" s="122">
        <v>95673083</v>
      </c>
      <c r="F11" s="122"/>
      <c r="G11" s="103">
        <v>14589117</v>
      </c>
      <c r="H11" s="96"/>
      <c r="I11" s="103">
        <f>E11-G11</f>
        <v>81083966</v>
      </c>
      <c r="J11" s="97"/>
      <c r="K11" s="113">
        <f>I11/C11</f>
        <v>214.30091578237946</v>
      </c>
      <c r="L11" s="114"/>
      <c r="M11" s="125">
        <v>171.52411400811593</v>
      </c>
      <c r="N11" s="114"/>
      <c r="O11" s="114">
        <f>K11-M11</f>
        <v>42.776801774263532</v>
      </c>
      <c r="P11" s="107"/>
    </row>
    <row r="12" spans="1:19" s="106" customFormat="1" x14ac:dyDescent="0.25">
      <c r="A12" s="105" t="s">
        <v>24</v>
      </c>
      <c r="B12" s="105"/>
      <c r="C12" s="96">
        <v>288341</v>
      </c>
      <c r="D12" s="109"/>
      <c r="E12" s="122">
        <v>69934274</v>
      </c>
      <c r="F12" s="122"/>
      <c r="G12" s="103">
        <v>11534923</v>
      </c>
      <c r="H12" s="96"/>
      <c r="I12" s="103">
        <f t="shared" ref="I12:I37" si="0">E12-G12</f>
        <v>58399351</v>
      </c>
      <c r="J12" s="97"/>
      <c r="K12" s="113">
        <f t="shared" ref="K12:K37" si="1">I12/C12</f>
        <v>202.53571639135606</v>
      </c>
      <c r="L12" s="114"/>
      <c r="M12" s="125">
        <v>160.33243015355146</v>
      </c>
      <c r="N12" s="114"/>
      <c r="O12" s="114">
        <f t="shared" ref="O12:O37" si="2">K12-M12</f>
        <v>42.203286237804605</v>
      </c>
      <c r="P12" s="108"/>
    </row>
    <row r="13" spans="1:19" s="106" customFormat="1" x14ac:dyDescent="0.25">
      <c r="A13" s="105" t="s">
        <v>25</v>
      </c>
      <c r="B13" s="105"/>
      <c r="C13" s="96">
        <v>99243</v>
      </c>
      <c r="D13" s="109"/>
      <c r="E13" s="122">
        <v>21076940</v>
      </c>
      <c r="F13" s="122"/>
      <c r="G13" s="103">
        <v>3244604</v>
      </c>
      <c r="H13" s="96"/>
      <c r="I13" s="103">
        <f t="shared" si="0"/>
        <v>17832336</v>
      </c>
      <c r="J13" s="97"/>
      <c r="K13" s="113">
        <f t="shared" si="1"/>
        <v>179.68356458390014</v>
      </c>
      <c r="L13" s="114"/>
      <c r="M13" s="125">
        <v>132.74002131899593</v>
      </c>
      <c r="N13" s="114"/>
      <c r="O13" s="114">
        <f t="shared" si="2"/>
        <v>46.943543264904207</v>
      </c>
      <c r="P13" s="108"/>
    </row>
    <row r="14" spans="1:19" s="106" customFormat="1" x14ac:dyDescent="0.25">
      <c r="A14" s="105" t="s">
        <v>26</v>
      </c>
      <c r="B14" s="105"/>
      <c r="C14" s="96">
        <v>9345</v>
      </c>
      <c r="D14" s="109"/>
      <c r="E14" s="122">
        <v>2033012</v>
      </c>
      <c r="F14" s="122"/>
      <c r="G14" s="103">
        <v>322134</v>
      </c>
      <c r="H14" s="96"/>
      <c r="I14" s="103">
        <f t="shared" si="0"/>
        <v>1710878</v>
      </c>
      <c r="J14" s="97"/>
      <c r="K14" s="113">
        <f t="shared" si="1"/>
        <v>183.07950775815945</v>
      </c>
      <c r="L14" s="114"/>
      <c r="M14" s="125">
        <v>127.67080563278134</v>
      </c>
      <c r="N14" s="114"/>
      <c r="O14" s="114">
        <f t="shared" si="2"/>
        <v>55.408702125378113</v>
      </c>
      <c r="P14" s="108"/>
    </row>
    <row r="15" spans="1:19" s="106" customFormat="1" x14ac:dyDescent="0.25">
      <c r="A15" s="105" t="s">
        <v>27</v>
      </c>
      <c r="B15" s="105"/>
      <c r="C15" s="96">
        <v>32686</v>
      </c>
      <c r="D15" s="109"/>
      <c r="E15" s="122">
        <v>8024128</v>
      </c>
      <c r="F15" s="122"/>
      <c r="G15" s="103">
        <v>1112787</v>
      </c>
      <c r="H15" s="96"/>
      <c r="I15" s="103">
        <f t="shared" si="0"/>
        <v>6911341</v>
      </c>
      <c r="J15" s="97"/>
      <c r="K15" s="113">
        <f t="shared" si="1"/>
        <v>211.44652144649086</v>
      </c>
      <c r="L15" s="114"/>
      <c r="M15" s="125">
        <v>133.21342525987748</v>
      </c>
      <c r="N15" s="114"/>
      <c r="O15" s="114">
        <f t="shared" si="2"/>
        <v>78.23309618661338</v>
      </c>
      <c r="P15" s="108"/>
    </row>
    <row r="16" spans="1:19" s="106" customFormat="1" x14ac:dyDescent="0.25">
      <c r="A16" s="105" t="s">
        <v>28</v>
      </c>
      <c r="B16" s="105"/>
      <c r="C16" s="96">
        <v>7602</v>
      </c>
      <c r="D16" s="109"/>
      <c r="E16" s="122">
        <v>1612294</v>
      </c>
      <c r="F16" s="122"/>
      <c r="G16" s="103">
        <v>270755</v>
      </c>
      <c r="H16" s="96"/>
      <c r="I16" s="103">
        <f t="shared" si="0"/>
        <v>1341539</v>
      </c>
      <c r="J16" s="97"/>
      <c r="K16" s="113">
        <f t="shared" si="1"/>
        <v>176.47184951328597</v>
      </c>
      <c r="L16" s="114"/>
      <c r="M16" s="125">
        <v>127.43225899270948</v>
      </c>
      <c r="N16" s="114"/>
      <c r="O16" s="114">
        <f t="shared" si="2"/>
        <v>49.039590520576496</v>
      </c>
      <c r="P16" s="108"/>
    </row>
    <row r="17" spans="1:16" s="106" customFormat="1" x14ac:dyDescent="0.25">
      <c r="A17" s="105" t="s">
        <v>29</v>
      </c>
      <c r="B17" s="105"/>
      <c r="C17" s="96">
        <v>9248</v>
      </c>
      <c r="D17" s="109"/>
      <c r="E17" s="122">
        <v>1999126</v>
      </c>
      <c r="F17" s="122"/>
      <c r="G17" s="103">
        <v>313926</v>
      </c>
      <c r="H17" s="96"/>
      <c r="I17" s="103">
        <f t="shared" si="0"/>
        <v>1685200</v>
      </c>
      <c r="J17" s="97"/>
      <c r="K17" s="113">
        <f t="shared" si="1"/>
        <v>182.22318339100346</v>
      </c>
      <c r="L17" s="114"/>
      <c r="M17" s="125">
        <v>117.51160071264007</v>
      </c>
      <c r="N17" s="114"/>
      <c r="O17" s="114">
        <f t="shared" si="2"/>
        <v>64.711582678363385</v>
      </c>
      <c r="P17" s="108"/>
    </row>
    <row r="18" spans="1:16" s="106" customFormat="1" x14ac:dyDescent="0.25">
      <c r="A18" s="105" t="s">
        <v>30</v>
      </c>
      <c r="B18" s="105"/>
      <c r="C18" s="96">
        <v>11124</v>
      </c>
      <c r="D18" s="109"/>
      <c r="E18" s="122">
        <v>2575182</v>
      </c>
      <c r="F18" s="122"/>
      <c r="G18" s="103">
        <v>389464</v>
      </c>
      <c r="H18" s="96"/>
      <c r="I18" s="103">
        <f t="shared" si="0"/>
        <v>2185718</v>
      </c>
      <c r="J18" s="97"/>
      <c r="K18" s="113">
        <f t="shared" si="1"/>
        <v>196.48669543329737</v>
      </c>
      <c r="L18" s="114"/>
      <c r="M18" s="125">
        <v>141.04461981544466</v>
      </c>
      <c r="N18" s="114"/>
      <c r="O18" s="114">
        <f t="shared" si="2"/>
        <v>55.442075617852709</v>
      </c>
      <c r="P18" s="108"/>
    </row>
    <row r="19" spans="1:16" s="106" customFormat="1" x14ac:dyDescent="0.25">
      <c r="A19" s="105" t="s">
        <v>31</v>
      </c>
      <c r="B19" s="105"/>
      <c r="C19" s="96">
        <v>28163</v>
      </c>
      <c r="D19" s="109"/>
      <c r="E19" s="122">
        <v>6271395</v>
      </c>
      <c r="F19" s="122"/>
      <c r="G19" s="103">
        <v>983040</v>
      </c>
      <c r="H19" s="96"/>
      <c r="I19" s="103">
        <f t="shared" si="0"/>
        <v>5288355</v>
      </c>
      <c r="J19" s="97"/>
      <c r="K19" s="113">
        <f t="shared" si="1"/>
        <v>187.7766928239179</v>
      </c>
      <c r="L19" s="114"/>
      <c r="M19" s="125">
        <v>128.41762570864705</v>
      </c>
      <c r="N19" s="114"/>
      <c r="O19" s="114">
        <f t="shared" si="2"/>
        <v>59.359067115270847</v>
      </c>
      <c r="P19" s="108"/>
    </row>
    <row r="20" spans="1:16" s="106" customFormat="1" x14ac:dyDescent="0.25">
      <c r="A20" s="105" t="s">
        <v>32</v>
      </c>
      <c r="B20" s="105"/>
      <c r="C20" s="96">
        <v>58292</v>
      </c>
      <c r="D20" s="109"/>
      <c r="E20" s="122">
        <v>15657720</v>
      </c>
      <c r="F20" s="122"/>
      <c r="G20" s="103">
        <v>2471865</v>
      </c>
      <c r="H20" s="96"/>
      <c r="I20" s="103">
        <f t="shared" si="0"/>
        <v>13185855</v>
      </c>
      <c r="J20" s="97"/>
      <c r="K20" s="113">
        <f t="shared" si="1"/>
        <v>226.20350991559735</v>
      </c>
      <c r="L20" s="114"/>
      <c r="M20" s="125">
        <v>167.07293244355364</v>
      </c>
      <c r="N20" s="114"/>
      <c r="O20" s="114">
        <f t="shared" si="2"/>
        <v>59.130577472043711</v>
      </c>
      <c r="P20" s="108"/>
    </row>
    <row r="21" spans="1:16" s="106" customFormat="1" x14ac:dyDescent="0.25">
      <c r="A21" s="105" t="s">
        <v>33</v>
      </c>
      <c r="B21" s="105"/>
      <c r="C21" s="96">
        <v>72770</v>
      </c>
      <c r="D21" s="109"/>
      <c r="E21" s="122">
        <v>18005454</v>
      </c>
      <c r="F21" s="122"/>
      <c r="G21" s="103">
        <v>2763972</v>
      </c>
      <c r="H21" s="96"/>
      <c r="I21" s="103">
        <f t="shared" si="0"/>
        <v>15241482</v>
      </c>
      <c r="J21" s="97"/>
      <c r="K21" s="113">
        <f t="shared" si="1"/>
        <v>209.44732719527278</v>
      </c>
      <c r="L21" s="114"/>
      <c r="M21" s="125">
        <v>157.98170292085419</v>
      </c>
      <c r="N21" s="114"/>
      <c r="O21" s="114">
        <f t="shared" si="2"/>
        <v>51.465624274418587</v>
      </c>
      <c r="P21" s="108"/>
    </row>
    <row r="22" spans="1:16" s="106" customFormat="1" x14ac:dyDescent="0.25">
      <c r="A22" s="105" t="s">
        <v>34</v>
      </c>
      <c r="B22" s="105"/>
      <c r="C22" s="96">
        <v>68439</v>
      </c>
      <c r="D22" s="109"/>
      <c r="E22" s="122">
        <v>22590795</v>
      </c>
      <c r="F22" s="122"/>
      <c r="G22" s="103">
        <v>3065534</v>
      </c>
      <c r="H22" s="96"/>
      <c r="I22" s="103">
        <f t="shared" si="0"/>
        <v>19525261</v>
      </c>
      <c r="J22" s="97"/>
      <c r="K22" s="113">
        <f t="shared" si="1"/>
        <v>285.29436432443492</v>
      </c>
      <c r="L22" s="114"/>
      <c r="M22" s="125">
        <v>238.42823534130272</v>
      </c>
      <c r="N22" s="114"/>
      <c r="O22" s="114">
        <f t="shared" si="2"/>
        <v>46.866128983132199</v>
      </c>
      <c r="P22" s="108"/>
    </row>
    <row r="23" spans="1:16" s="106" customFormat="1" x14ac:dyDescent="0.25">
      <c r="A23" s="105" t="s">
        <v>35</v>
      </c>
      <c r="B23" s="105"/>
      <c r="C23" s="96">
        <v>87919</v>
      </c>
      <c r="D23" s="109"/>
      <c r="E23" s="122">
        <v>23395952</v>
      </c>
      <c r="F23" s="122"/>
      <c r="G23" s="103">
        <v>3697646</v>
      </c>
      <c r="H23" s="96"/>
      <c r="I23" s="103">
        <f t="shared" si="0"/>
        <v>19698306</v>
      </c>
      <c r="J23" s="97"/>
      <c r="K23" s="113">
        <f t="shared" si="1"/>
        <v>224.05061477041369</v>
      </c>
      <c r="L23" s="114"/>
      <c r="M23" s="125">
        <v>174.65074598840152</v>
      </c>
      <c r="N23" s="114"/>
      <c r="O23" s="114">
        <f t="shared" si="2"/>
        <v>49.399868782012163</v>
      </c>
      <c r="P23" s="108"/>
    </row>
    <row r="24" spans="1:16" s="106" customFormat="1" x14ac:dyDescent="0.25">
      <c r="A24" s="105" t="s">
        <v>36</v>
      </c>
      <c r="B24" s="105"/>
      <c r="C24" s="96">
        <v>23941</v>
      </c>
      <c r="D24" s="109"/>
      <c r="E24" s="122">
        <v>6252514</v>
      </c>
      <c r="F24" s="122"/>
      <c r="G24" s="103">
        <v>931866</v>
      </c>
      <c r="H24" s="96"/>
      <c r="I24" s="103">
        <f t="shared" si="0"/>
        <v>5320648</v>
      </c>
      <c r="J24" s="97"/>
      <c r="K24" s="113">
        <f t="shared" si="1"/>
        <v>222.24000668309594</v>
      </c>
      <c r="L24" s="114"/>
      <c r="M24" s="125">
        <v>169.36578849461233</v>
      </c>
      <c r="N24" s="114"/>
      <c r="O24" s="114">
        <f t="shared" si="2"/>
        <v>52.87421818848361</v>
      </c>
      <c r="P24" s="108"/>
    </row>
    <row r="25" spans="1:16" s="106" customFormat="1" x14ac:dyDescent="0.25">
      <c r="A25" s="105" t="s">
        <v>37</v>
      </c>
      <c r="B25" s="105"/>
      <c r="C25" s="96">
        <v>14482</v>
      </c>
      <c r="D25" s="109"/>
      <c r="E25" s="122">
        <v>2745967</v>
      </c>
      <c r="F25" s="122"/>
      <c r="G25" s="103">
        <v>441817</v>
      </c>
      <c r="H25" s="96"/>
      <c r="I25" s="103">
        <f t="shared" si="0"/>
        <v>2304150</v>
      </c>
      <c r="J25" s="97"/>
      <c r="K25" s="113">
        <f t="shared" si="1"/>
        <v>159.10440546885789</v>
      </c>
      <c r="L25" s="114"/>
      <c r="M25" s="125">
        <v>127.49501410799026</v>
      </c>
      <c r="N25" s="114"/>
      <c r="O25" s="114">
        <f t="shared" si="2"/>
        <v>31.609391360867633</v>
      </c>
      <c r="P25" s="108"/>
    </row>
    <row r="26" spans="1:16" s="106" customFormat="1" x14ac:dyDescent="0.25">
      <c r="A26" s="105" t="s">
        <v>38</v>
      </c>
      <c r="B26" s="105"/>
      <c r="C26" s="96">
        <v>3735</v>
      </c>
      <c r="D26" s="109"/>
      <c r="E26" s="122">
        <v>633364</v>
      </c>
      <c r="F26" s="122"/>
      <c r="G26" s="103">
        <v>100127</v>
      </c>
      <c r="H26" s="96"/>
      <c r="I26" s="103">
        <f t="shared" si="0"/>
        <v>533237</v>
      </c>
      <c r="J26" s="97"/>
      <c r="K26" s="113">
        <f t="shared" si="1"/>
        <v>142.76760374832665</v>
      </c>
      <c r="L26" s="114"/>
      <c r="M26" s="125">
        <v>116.50087677469966</v>
      </c>
      <c r="N26" s="114"/>
      <c r="O26" s="114">
        <f t="shared" si="2"/>
        <v>26.266726973626987</v>
      </c>
      <c r="P26" s="108"/>
    </row>
    <row r="27" spans="1:16" s="106" customFormat="1" x14ac:dyDescent="0.25">
      <c r="A27" s="105" t="s">
        <v>39</v>
      </c>
      <c r="B27" s="105"/>
      <c r="C27" s="96">
        <v>124255</v>
      </c>
      <c r="D27" s="109"/>
      <c r="E27" s="122">
        <v>26683738</v>
      </c>
      <c r="F27" s="122"/>
      <c r="G27" s="103">
        <v>4123306</v>
      </c>
      <c r="H27" s="96"/>
      <c r="I27" s="103">
        <f t="shared" si="0"/>
        <v>22560432</v>
      </c>
      <c r="J27" s="97"/>
      <c r="K27" s="113">
        <f t="shared" si="1"/>
        <v>181.56558689791154</v>
      </c>
      <c r="L27" s="114"/>
      <c r="M27" s="125">
        <v>135.1824500817078</v>
      </c>
      <c r="N27" s="114"/>
      <c r="O27" s="114">
        <f t="shared" si="2"/>
        <v>46.383136816203745</v>
      </c>
      <c r="P27" s="108"/>
    </row>
    <row r="28" spans="1:16" s="106" customFormat="1" x14ac:dyDescent="0.25">
      <c r="A28" s="105" t="s">
        <v>40</v>
      </c>
      <c r="B28" s="105"/>
      <c r="C28" s="96">
        <v>53883</v>
      </c>
      <c r="D28" s="109"/>
      <c r="E28" s="122">
        <v>11783082</v>
      </c>
      <c r="F28" s="122"/>
      <c r="G28" s="103">
        <v>1771799</v>
      </c>
      <c r="H28" s="96"/>
      <c r="I28" s="103">
        <f t="shared" si="0"/>
        <v>10011283</v>
      </c>
      <c r="J28" s="97"/>
      <c r="K28" s="113">
        <f t="shared" si="1"/>
        <v>185.79668912272888</v>
      </c>
      <c r="L28" s="114"/>
      <c r="M28" s="125">
        <v>132.87579466470345</v>
      </c>
      <c r="N28" s="114"/>
      <c r="O28" s="114">
        <f t="shared" si="2"/>
        <v>52.92089445802543</v>
      </c>
      <c r="P28" s="108"/>
    </row>
    <row r="29" spans="1:16" s="106" customFormat="1" x14ac:dyDescent="0.25">
      <c r="A29" s="105" t="s">
        <v>41</v>
      </c>
      <c r="B29" s="105"/>
      <c r="C29" s="96">
        <v>150010</v>
      </c>
      <c r="D29" s="109"/>
      <c r="E29" s="122">
        <v>37817266</v>
      </c>
      <c r="F29" s="122"/>
      <c r="G29" s="103">
        <v>5475900</v>
      </c>
      <c r="H29" s="96"/>
      <c r="I29" s="103">
        <f t="shared" si="0"/>
        <v>32341366</v>
      </c>
      <c r="J29" s="97"/>
      <c r="K29" s="113">
        <f t="shared" si="1"/>
        <v>215.59473368442104</v>
      </c>
      <c r="L29" s="114"/>
      <c r="M29" s="125">
        <v>147.07148074733513</v>
      </c>
      <c r="N29" s="114"/>
      <c r="O29" s="114">
        <f t="shared" si="2"/>
        <v>68.523252937085914</v>
      </c>
      <c r="P29" s="108"/>
    </row>
    <row r="30" spans="1:16" s="106" customFormat="1" x14ac:dyDescent="0.25">
      <c r="A30" s="105" t="s">
        <v>42</v>
      </c>
      <c r="B30" s="105"/>
      <c r="C30" s="96">
        <v>58374</v>
      </c>
      <c r="D30" s="109"/>
      <c r="E30" s="122">
        <v>14190059</v>
      </c>
      <c r="F30" s="122"/>
      <c r="G30" s="103">
        <v>2002496</v>
      </c>
      <c r="H30" s="96"/>
      <c r="I30" s="103">
        <f t="shared" si="0"/>
        <v>12187563</v>
      </c>
      <c r="J30" s="97"/>
      <c r="K30" s="113">
        <f t="shared" si="1"/>
        <v>208.78409908520916</v>
      </c>
      <c r="L30" s="114"/>
      <c r="M30" s="125">
        <v>152.41207781213245</v>
      </c>
      <c r="N30" s="114"/>
      <c r="O30" s="114">
        <f t="shared" si="2"/>
        <v>56.372021273076712</v>
      </c>
      <c r="P30" s="108"/>
    </row>
    <row r="31" spans="1:16" s="106" customFormat="1" x14ac:dyDescent="0.25">
      <c r="A31" s="105" t="s">
        <v>43</v>
      </c>
      <c r="B31" s="105"/>
      <c r="C31" s="96">
        <v>108412</v>
      </c>
      <c r="D31" s="109"/>
      <c r="E31" s="122">
        <v>31720852</v>
      </c>
      <c r="F31" s="122"/>
      <c r="G31" s="103">
        <v>4864823</v>
      </c>
      <c r="H31" s="96"/>
      <c r="I31" s="103">
        <f t="shared" si="0"/>
        <v>26856029</v>
      </c>
      <c r="J31" s="97"/>
      <c r="K31" s="113">
        <f t="shared" si="1"/>
        <v>247.72192192746189</v>
      </c>
      <c r="L31" s="114"/>
      <c r="M31" s="125">
        <v>194.4013709005504</v>
      </c>
      <c r="N31" s="114"/>
      <c r="O31" s="114">
        <f t="shared" si="2"/>
        <v>53.320551026911488</v>
      </c>
      <c r="P31" s="108"/>
    </row>
    <row r="32" spans="1:16" s="106" customFormat="1" x14ac:dyDescent="0.25">
      <c r="A32" s="105" t="s">
        <v>44</v>
      </c>
      <c r="B32" s="105"/>
      <c r="C32" s="96">
        <v>175238</v>
      </c>
      <c r="D32" s="109"/>
      <c r="E32" s="122">
        <v>54356526</v>
      </c>
      <c r="F32" s="122"/>
      <c r="G32" s="103">
        <v>8600077</v>
      </c>
      <c r="H32" s="96"/>
      <c r="I32" s="103">
        <f t="shared" si="0"/>
        <v>45756449</v>
      </c>
      <c r="J32" s="97"/>
      <c r="K32" s="113">
        <f t="shared" si="1"/>
        <v>261.11031283169177</v>
      </c>
      <c r="L32" s="114"/>
      <c r="M32" s="125">
        <v>202.83988632783763</v>
      </c>
      <c r="N32" s="114"/>
      <c r="O32" s="114">
        <f t="shared" si="2"/>
        <v>58.270426503854139</v>
      </c>
      <c r="P32" s="108"/>
    </row>
    <row r="33" spans="1:16" s="106" customFormat="1" x14ac:dyDescent="0.25">
      <c r="A33" s="105" t="s">
        <v>45</v>
      </c>
      <c r="B33" s="105"/>
      <c r="C33" s="96">
        <v>79440</v>
      </c>
      <c r="D33" s="109"/>
      <c r="E33" s="122">
        <v>18524330</v>
      </c>
      <c r="F33" s="122"/>
      <c r="G33" s="103">
        <v>3042513</v>
      </c>
      <c r="H33" s="96"/>
      <c r="I33" s="103">
        <f t="shared" si="0"/>
        <v>15481817</v>
      </c>
      <c r="J33" s="97"/>
      <c r="K33" s="113">
        <f t="shared" si="1"/>
        <v>194.88692094662639</v>
      </c>
      <c r="L33" s="114"/>
      <c r="M33" s="125">
        <v>144.18537132631238</v>
      </c>
      <c r="N33" s="114"/>
      <c r="O33" s="114">
        <f t="shared" si="2"/>
        <v>50.701549620314012</v>
      </c>
      <c r="P33" s="108"/>
    </row>
    <row r="34" spans="1:16" s="106" customFormat="1" x14ac:dyDescent="0.25">
      <c r="A34" s="105" t="s">
        <v>46</v>
      </c>
      <c r="B34" s="105"/>
      <c r="C34" s="96">
        <v>49525</v>
      </c>
      <c r="D34" s="109"/>
      <c r="E34" s="122">
        <v>13514281</v>
      </c>
      <c r="F34" s="122"/>
      <c r="G34" s="103">
        <v>2104696</v>
      </c>
      <c r="H34" s="96"/>
      <c r="I34" s="103">
        <f t="shared" si="0"/>
        <v>11409585</v>
      </c>
      <c r="J34" s="97"/>
      <c r="K34" s="113">
        <f t="shared" si="1"/>
        <v>230.38031297324582</v>
      </c>
      <c r="L34" s="114"/>
      <c r="M34" s="125">
        <v>186.57907319247704</v>
      </c>
      <c r="N34" s="114"/>
      <c r="O34" s="114">
        <f t="shared" si="2"/>
        <v>43.801239780768782</v>
      </c>
      <c r="P34" s="108"/>
    </row>
    <row r="35" spans="1:16" s="106" customFormat="1" x14ac:dyDescent="0.25">
      <c r="A35" s="105" t="s">
        <v>47</v>
      </c>
      <c r="B35" s="105"/>
      <c r="C35" s="96">
        <v>113323</v>
      </c>
      <c r="D35" s="109"/>
      <c r="E35" s="122">
        <v>40375002</v>
      </c>
      <c r="F35" s="122"/>
      <c r="G35" s="103">
        <v>5899157</v>
      </c>
      <c r="H35" s="96"/>
      <c r="I35" s="103">
        <f t="shared" si="0"/>
        <v>34475845</v>
      </c>
      <c r="J35" s="97"/>
      <c r="K35" s="113">
        <f t="shared" si="1"/>
        <v>304.22637063967596</v>
      </c>
      <c r="L35" s="114"/>
      <c r="M35" s="125">
        <v>245.88663142720321</v>
      </c>
      <c r="N35" s="114"/>
      <c r="O35" s="114">
        <f t="shared" si="2"/>
        <v>58.33973921247275</v>
      </c>
      <c r="P35" s="108"/>
    </row>
    <row r="36" spans="1:16" s="106" customFormat="1" x14ac:dyDescent="0.25">
      <c r="A36" s="105" t="s">
        <v>48</v>
      </c>
      <c r="B36" s="105"/>
      <c r="C36" s="96">
        <v>18989</v>
      </c>
      <c r="D36" s="109"/>
      <c r="E36" s="122">
        <v>5217980</v>
      </c>
      <c r="F36" s="122"/>
      <c r="G36" s="103">
        <v>800457</v>
      </c>
      <c r="H36" s="96"/>
      <c r="I36" s="103">
        <f t="shared" si="0"/>
        <v>4417523</v>
      </c>
      <c r="J36" s="97"/>
      <c r="K36" s="113">
        <f t="shared" si="1"/>
        <v>232.63589446521669</v>
      </c>
      <c r="L36" s="114"/>
      <c r="M36" s="125">
        <v>210.2171753041853</v>
      </c>
      <c r="N36" s="114"/>
      <c r="O36" s="114">
        <f t="shared" si="2"/>
        <v>22.41871916103139</v>
      </c>
      <c r="P36" s="108"/>
    </row>
    <row r="37" spans="1:16" s="106" customFormat="1" x14ac:dyDescent="0.25">
      <c r="A37" s="106" t="s">
        <v>49</v>
      </c>
      <c r="C37" s="96">
        <f>SUM(C11:C36)</f>
        <v>2125144</v>
      </c>
      <c r="D37" s="96"/>
      <c r="E37" s="96">
        <f>SUM(E11:E36)</f>
        <v>552664316</v>
      </c>
      <c r="F37" s="96"/>
      <c r="G37" s="96">
        <f>SUM(G11:G36)</f>
        <v>84918801</v>
      </c>
      <c r="H37" s="96"/>
      <c r="I37" s="103">
        <f t="shared" si="0"/>
        <v>467745515</v>
      </c>
      <c r="J37" s="109"/>
      <c r="K37" s="113">
        <f t="shared" si="1"/>
        <v>220.10062141671341</v>
      </c>
      <c r="L37" s="115"/>
      <c r="M37" s="113">
        <v>168.67538516450617</v>
      </c>
      <c r="N37" s="115"/>
      <c r="O37" s="114">
        <f t="shared" si="2"/>
        <v>51.425236252207242</v>
      </c>
    </row>
  </sheetData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152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191</v>
      </c>
      <c r="D8" s="54"/>
      <c r="E8" s="118" t="s">
        <v>192</v>
      </c>
      <c r="F8" s="54"/>
      <c r="G8" s="118" t="s">
        <v>192</v>
      </c>
      <c r="H8" s="54"/>
      <c r="I8" s="118" t="s">
        <v>192</v>
      </c>
      <c r="J8" s="54"/>
      <c r="K8" s="119" t="s">
        <v>193</v>
      </c>
      <c r="L8" s="57"/>
      <c r="M8" s="101" t="s">
        <v>60</v>
      </c>
      <c r="N8" s="56"/>
      <c r="O8" s="120" t="s">
        <v>193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343207</v>
      </c>
      <c r="D11" s="109"/>
      <c r="E11" s="122">
        <v>104401604</v>
      </c>
      <c r="F11" s="122"/>
      <c r="G11" s="103">
        <v>14140748</v>
      </c>
      <c r="H11" s="96"/>
      <c r="I11" s="103">
        <f>E11-G11</f>
        <v>90260856</v>
      </c>
      <c r="J11" s="97"/>
      <c r="K11" s="113">
        <f>I11/C11</f>
        <v>262.99246810234058</v>
      </c>
      <c r="L11" s="114"/>
      <c r="M11" s="125">
        <v>171.52411400811593</v>
      </c>
      <c r="N11" s="114"/>
      <c r="O11" s="114">
        <f>K11-M11</f>
        <v>91.468354094224651</v>
      </c>
      <c r="P11" s="107"/>
    </row>
    <row r="12" spans="1:19" s="106" customFormat="1" x14ac:dyDescent="0.25">
      <c r="A12" s="105" t="s">
        <v>24</v>
      </c>
      <c r="B12" s="105"/>
      <c r="C12" s="96">
        <v>280711</v>
      </c>
      <c r="D12" s="109"/>
      <c r="E12" s="122">
        <v>79503081</v>
      </c>
      <c r="F12" s="122"/>
      <c r="G12" s="103">
        <v>12031070</v>
      </c>
      <c r="H12" s="96"/>
      <c r="I12" s="103">
        <f t="shared" ref="I12:I37" si="0">E12-G12</f>
        <v>67472011</v>
      </c>
      <c r="J12" s="97"/>
      <c r="K12" s="113">
        <f t="shared" ref="K12:K37" si="1">I12/C12</f>
        <v>240.36112229303447</v>
      </c>
      <c r="L12" s="114"/>
      <c r="M12" s="125">
        <v>160.33243015355146</v>
      </c>
      <c r="N12" s="114"/>
      <c r="O12" s="114">
        <f t="shared" ref="O12:O37" si="2">K12-M12</f>
        <v>80.028692139483013</v>
      </c>
      <c r="P12" s="108"/>
    </row>
    <row r="13" spans="1:19" s="106" customFormat="1" x14ac:dyDescent="0.25">
      <c r="A13" s="105" t="s">
        <v>25</v>
      </c>
      <c r="B13" s="105"/>
      <c r="C13" s="96">
        <v>93427</v>
      </c>
      <c r="D13" s="109"/>
      <c r="E13" s="122">
        <v>24186111</v>
      </c>
      <c r="F13" s="122"/>
      <c r="G13" s="103">
        <v>3294123</v>
      </c>
      <c r="H13" s="96"/>
      <c r="I13" s="103">
        <f t="shared" si="0"/>
        <v>20891988</v>
      </c>
      <c r="J13" s="97"/>
      <c r="K13" s="113">
        <f t="shared" si="1"/>
        <v>223.61831162297838</v>
      </c>
      <c r="L13" s="114"/>
      <c r="M13" s="125">
        <v>132.74002131899593</v>
      </c>
      <c r="N13" s="114"/>
      <c r="O13" s="114">
        <f t="shared" si="2"/>
        <v>90.878290303982453</v>
      </c>
      <c r="P13" s="108"/>
    </row>
    <row r="14" spans="1:19" s="106" customFormat="1" x14ac:dyDescent="0.25">
      <c r="A14" s="105" t="s">
        <v>26</v>
      </c>
      <c r="B14" s="105"/>
      <c r="C14" s="96">
        <v>9425</v>
      </c>
      <c r="D14" s="109"/>
      <c r="E14" s="122">
        <v>2247661</v>
      </c>
      <c r="F14" s="122"/>
      <c r="G14" s="103">
        <v>345806</v>
      </c>
      <c r="H14" s="96"/>
      <c r="I14" s="103">
        <f t="shared" si="0"/>
        <v>1901855</v>
      </c>
      <c r="J14" s="97"/>
      <c r="K14" s="113">
        <f t="shared" si="1"/>
        <v>201.78832891246685</v>
      </c>
      <c r="L14" s="114"/>
      <c r="M14" s="125">
        <v>127.67080563278134</v>
      </c>
      <c r="N14" s="114"/>
      <c r="O14" s="114">
        <f t="shared" si="2"/>
        <v>74.117523279685514</v>
      </c>
      <c r="P14" s="108"/>
    </row>
    <row r="15" spans="1:19" s="106" customFormat="1" x14ac:dyDescent="0.25">
      <c r="A15" s="105" t="s">
        <v>27</v>
      </c>
      <c r="B15" s="105"/>
      <c r="C15" s="96">
        <v>30297</v>
      </c>
      <c r="D15" s="109"/>
      <c r="E15" s="122">
        <v>8075001</v>
      </c>
      <c r="F15" s="122"/>
      <c r="G15" s="103">
        <v>1107462</v>
      </c>
      <c r="H15" s="96"/>
      <c r="I15" s="103">
        <f t="shared" si="0"/>
        <v>6967539</v>
      </c>
      <c r="J15" s="97"/>
      <c r="K15" s="113">
        <f t="shared" si="1"/>
        <v>229.97455193583522</v>
      </c>
      <c r="L15" s="114"/>
      <c r="M15" s="125">
        <v>133.21342525987748</v>
      </c>
      <c r="N15" s="114"/>
      <c r="O15" s="114">
        <f t="shared" si="2"/>
        <v>96.76112667595774</v>
      </c>
      <c r="P15" s="108"/>
    </row>
    <row r="16" spans="1:19" s="106" customFormat="1" x14ac:dyDescent="0.25">
      <c r="A16" s="105" t="s">
        <v>28</v>
      </c>
      <c r="B16" s="105"/>
      <c r="C16" s="96">
        <v>8370</v>
      </c>
      <c r="D16" s="109"/>
      <c r="E16" s="122">
        <v>2136396</v>
      </c>
      <c r="F16" s="122"/>
      <c r="G16" s="103">
        <v>311489</v>
      </c>
      <c r="H16" s="96"/>
      <c r="I16" s="103">
        <f t="shared" si="0"/>
        <v>1824907</v>
      </c>
      <c r="J16" s="97"/>
      <c r="K16" s="113">
        <f t="shared" si="1"/>
        <v>218.02951015531661</v>
      </c>
      <c r="L16" s="114"/>
      <c r="M16" s="125">
        <v>127.43225899270948</v>
      </c>
      <c r="N16" s="114"/>
      <c r="O16" s="114">
        <f t="shared" si="2"/>
        <v>90.597251162607137</v>
      </c>
      <c r="P16" s="108"/>
    </row>
    <row r="17" spans="1:16" s="106" customFormat="1" x14ac:dyDescent="0.25">
      <c r="A17" s="105" t="s">
        <v>29</v>
      </c>
      <c r="B17" s="105"/>
      <c r="C17" s="96">
        <v>8422</v>
      </c>
      <c r="D17" s="109"/>
      <c r="E17" s="122">
        <v>1975204</v>
      </c>
      <c r="F17" s="122"/>
      <c r="G17" s="103">
        <v>286594</v>
      </c>
      <c r="H17" s="96"/>
      <c r="I17" s="103">
        <f t="shared" si="0"/>
        <v>1688610</v>
      </c>
      <c r="J17" s="97"/>
      <c r="K17" s="113">
        <f t="shared" si="1"/>
        <v>200.49988126335788</v>
      </c>
      <c r="L17" s="114"/>
      <c r="M17" s="125">
        <v>117.51160071264007</v>
      </c>
      <c r="N17" s="114"/>
      <c r="O17" s="114">
        <f t="shared" si="2"/>
        <v>82.988280550717803</v>
      </c>
      <c r="P17" s="108"/>
    </row>
    <row r="18" spans="1:16" s="106" customFormat="1" x14ac:dyDescent="0.25">
      <c r="A18" s="105" t="s">
        <v>30</v>
      </c>
      <c r="B18" s="105"/>
      <c r="C18" s="96">
        <v>11597</v>
      </c>
      <c r="D18" s="109"/>
      <c r="E18" s="122">
        <v>2792632</v>
      </c>
      <c r="F18" s="122"/>
      <c r="G18" s="103">
        <v>397345</v>
      </c>
      <c r="H18" s="96"/>
      <c r="I18" s="103">
        <f t="shared" si="0"/>
        <v>2395287</v>
      </c>
      <c r="J18" s="97"/>
      <c r="K18" s="113">
        <f t="shared" si="1"/>
        <v>206.54367508838493</v>
      </c>
      <c r="L18" s="114"/>
      <c r="M18" s="125">
        <v>141.04461981544466</v>
      </c>
      <c r="N18" s="114"/>
      <c r="O18" s="114">
        <f t="shared" si="2"/>
        <v>65.499055272940268</v>
      </c>
      <c r="P18" s="108"/>
    </row>
    <row r="19" spans="1:16" s="106" customFormat="1" x14ac:dyDescent="0.25">
      <c r="A19" s="105" t="s">
        <v>31</v>
      </c>
      <c r="B19" s="105"/>
      <c r="C19" s="96">
        <v>22909</v>
      </c>
      <c r="D19" s="109"/>
      <c r="E19" s="122">
        <v>5820454</v>
      </c>
      <c r="F19" s="122"/>
      <c r="G19" s="103">
        <v>860106</v>
      </c>
      <c r="H19" s="96"/>
      <c r="I19" s="103">
        <f t="shared" si="0"/>
        <v>4960348</v>
      </c>
      <c r="J19" s="97"/>
      <c r="K19" s="113">
        <f t="shared" si="1"/>
        <v>216.52398620629447</v>
      </c>
      <c r="L19" s="114"/>
      <c r="M19" s="125">
        <v>128.41762570864705</v>
      </c>
      <c r="N19" s="114"/>
      <c r="O19" s="114">
        <f t="shared" si="2"/>
        <v>88.106360497647415</v>
      </c>
      <c r="P19" s="108"/>
    </row>
    <row r="20" spans="1:16" s="106" customFormat="1" x14ac:dyDescent="0.25">
      <c r="A20" s="105" t="s">
        <v>32</v>
      </c>
      <c r="B20" s="105"/>
      <c r="C20" s="96">
        <v>51977</v>
      </c>
      <c r="D20" s="109"/>
      <c r="E20" s="122">
        <v>16736177</v>
      </c>
      <c r="F20" s="122"/>
      <c r="G20" s="103">
        <v>2321876</v>
      </c>
      <c r="H20" s="96"/>
      <c r="I20" s="103">
        <f t="shared" si="0"/>
        <v>14414301</v>
      </c>
      <c r="J20" s="97"/>
      <c r="K20" s="113">
        <f t="shared" si="1"/>
        <v>277.32075725801798</v>
      </c>
      <c r="L20" s="114"/>
      <c r="M20" s="125">
        <v>167.07293244355364</v>
      </c>
      <c r="N20" s="114"/>
      <c r="O20" s="114">
        <f t="shared" si="2"/>
        <v>110.24782481446434</v>
      </c>
      <c r="P20" s="108"/>
    </row>
    <row r="21" spans="1:16" s="106" customFormat="1" x14ac:dyDescent="0.25">
      <c r="A21" s="105" t="s">
        <v>33</v>
      </c>
      <c r="B21" s="105"/>
      <c r="C21" s="96">
        <v>73826</v>
      </c>
      <c r="D21" s="109"/>
      <c r="E21" s="122">
        <v>21299467</v>
      </c>
      <c r="F21" s="122"/>
      <c r="G21" s="103">
        <v>3001607</v>
      </c>
      <c r="H21" s="96"/>
      <c r="I21" s="103">
        <f t="shared" si="0"/>
        <v>18297860</v>
      </c>
      <c r="J21" s="97"/>
      <c r="K21" s="113">
        <f t="shared" si="1"/>
        <v>247.85116354671797</v>
      </c>
      <c r="L21" s="114"/>
      <c r="M21" s="125">
        <v>157.98170292085419</v>
      </c>
      <c r="N21" s="114"/>
      <c r="O21" s="114">
        <f t="shared" si="2"/>
        <v>89.86946062586378</v>
      </c>
      <c r="P21" s="108"/>
    </row>
    <row r="22" spans="1:16" s="106" customFormat="1" x14ac:dyDescent="0.25">
      <c r="A22" s="105" t="s">
        <v>34</v>
      </c>
      <c r="B22" s="105"/>
      <c r="C22" s="96">
        <v>69550</v>
      </c>
      <c r="D22" s="109"/>
      <c r="E22" s="122">
        <v>25004593</v>
      </c>
      <c r="F22" s="122"/>
      <c r="G22" s="103">
        <v>3194789</v>
      </c>
      <c r="H22" s="96"/>
      <c r="I22" s="103">
        <f t="shared" si="0"/>
        <v>21809804</v>
      </c>
      <c r="J22" s="97"/>
      <c r="K22" s="113">
        <f t="shared" si="1"/>
        <v>313.58452911574409</v>
      </c>
      <c r="L22" s="114"/>
      <c r="M22" s="125">
        <v>238.42823534130272</v>
      </c>
      <c r="N22" s="114"/>
      <c r="O22" s="114">
        <f t="shared" si="2"/>
        <v>75.156293774441366</v>
      </c>
      <c r="P22" s="108"/>
    </row>
    <row r="23" spans="1:16" s="106" customFormat="1" x14ac:dyDescent="0.25">
      <c r="A23" s="105" t="s">
        <v>35</v>
      </c>
      <c r="B23" s="105"/>
      <c r="C23" s="96">
        <v>78506</v>
      </c>
      <c r="D23" s="109"/>
      <c r="E23" s="122">
        <v>25190252</v>
      </c>
      <c r="F23" s="122"/>
      <c r="G23" s="103">
        <v>3497176</v>
      </c>
      <c r="H23" s="96"/>
      <c r="I23" s="103">
        <f t="shared" si="0"/>
        <v>21693076</v>
      </c>
      <c r="J23" s="97"/>
      <c r="K23" s="113">
        <f t="shared" si="1"/>
        <v>276.32379690724275</v>
      </c>
      <c r="L23" s="114"/>
      <c r="M23" s="125">
        <v>174.65074598840152</v>
      </c>
      <c r="N23" s="114"/>
      <c r="O23" s="114">
        <f t="shared" si="2"/>
        <v>101.67305091884123</v>
      </c>
      <c r="P23" s="108"/>
    </row>
    <row r="24" spans="1:16" s="106" customFormat="1" x14ac:dyDescent="0.25">
      <c r="A24" s="105" t="s">
        <v>36</v>
      </c>
      <c r="B24" s="105"/>
      <c r="C24" s="96">
        <v>22793</v>
      </c>
      <c r="D24" s="109"/>
      <c r="E24" s="122">
        <v>6624320</v>
      </c>
      <c r="F24" s="122"/>
      <c r="G24" s="103">
        <v>931014</v>
      </c>
      <c r="H24" s="96"/>
      <c r="I24" s="103">
        <f t="shared" si="0"/>
        <v>5693306</v>
      </c>
      <c r="J24" s="97"/>
      <c r="K24" s="113">
        <f t="shared" si="1"/>
        <v>249.78309129996052</v>
      </c>
      <c r="L24" s="114"/>
      <c r="M24" s="125">
        <v>169.36578849461233</v>
      </c>
      <c r="N24" s="114"/>
      <c r="O24" s="114">
        <f t="shared" si="2"/>
        <v>80.417302805348186</v>
      </c>
      <c r="P24" s="108"/>
    </row>
    <row r="25" spans="1:16" s="106" customFormat="1" x14ac:dyDescent="0.25">
      <c r="A25" s="105" t="s">
        <v>37</v>
      </c>
      <c r="B25" s="105"/>
      <c r="C25" s="96">
        <v>13774</v>
      </c>
      <c r="D25" s="109"/>
      <c r="E25" s="122">
        <v>2859175</v>
      </c>
      <c r="F25" s="122"/>
      <c r="G25" s="103">
        <v>439181</v>
      </c>
      <c r="H25" s="96"/>
      <c r="I25" s="103">
        <f t="shared" si="0"/>
        <v>2419994</v>
      </c>
      <c r="J25" s="97"/>
      <c r="K25" s="113">
        <f t="shared" si="1"/>
        <v>175.69289966603745</v>
      </c>
      <c r="L25" s="114"/>
      <c r="M25" s="125">
        <v>127.49501410799026</v>
      </c>
      <c r="N25" s="114"/>
      <c r="O25" s="114">
        <f t="shared" si="2"/>
        <v>48.19788555804719</v>
      </c>
      <c r="P25" s="108"/>
    </row>
    <row r="26" spans="1:16" s="106" customFormat="1" x14ac:dyDescent="0.25">
      <c r="A26" s="105" t="s">
        <v>38</v>
      </c>
      <c r="B26" s="105"/>
      <c r="C26" s="96">
        <v>4436</v>
      </c>
      <c r="D26" s="109"/>
      <c r="E26" s="122">
        <v>941325</v>
      </c>
      <c r="F26" s="122"/>
      <c r="G26" s="103">
        <v>128016</v>
      </c>
      <c r="H26" s="96"/>
      <c r="I26" s="103">
        <f t="shared" si="0"/>
        <v>813309</v>
      </c>
      <c r="J26" s="97"/>
      <c r="K26" s="113">
        <f t="shared" si="1"/>
        <v>183.34287646528404</v>
      </c>
      <c r="L26" s="114"/>
      <c r="M26" s="125">
        <v>116.50087677469966</v>
      </c>
      <c r="N26" s="114"/>
      <c r="O26" s="114">
        <f t="shared" si="2"/>
        <v>66.841999690584373</v>
      </c>
      <c r="P26" s="108"/>
    </row>
    <row r="27" spans="1:16" s="106" customFormat="1" x14ac:dyDescent="0.25">
      <c r="A27" s="105" t="s">
        <v>39</v>
      </c>
      <c r="B27" s="105"/>
      <c r="C27" s="96">
        <v>112025</v>
      </c>
      <c r="D27" s="109"/>
      <c r="E27" s="122">
        <v>27550384</v>
      </c>
      <c r="F27" s="122"/>
      <c r="G27" s="103">
        <v>4001036</v>
      </c>
      <c r="H27" s="96"/>
      <c r="I27" s="103">
        <f t="shared" si="0"/>
        <v>23549348</v>
      </c>
      <c r="J27" s="97"/>
      <c r="K27" s="113">
        <f t="shared" si="1"/>
        <v>210.21511269805848</v>
      </c>
      <c r="L27" s="114"/>
      <c r="M27" s="125">
        <v>135.1824500817078</v>
      </c>
      <c r="N27" s="114"/>
      <c r="O27" s="114">
        <f t="shared" si="2"/>
        <v>75.032662616350677</v>
      </c>
      <c r="P27" s="108"/>
    </row>
    <row r="28" spans="1:16" s="106" customFormat="1" x14ac:dyDescent="0.25">
      <c r="A28" s="105" t="s">
        <v>40</v>
      </c>
      <c r="B28" s="105"/>
      <c r="C28" s="96">
        <v>50515</v>
      </c>
      <c r="D28" s="109"/>
      <c r="E28" s="122">
        <v>13136637</v>
      </c>
      <c r="F28" s="122"/>
      <c r="G28" s="103">
        <v>1789054</v>
      </c>
      <c r="H28" s="96"/>
      <c r="I28" s="103">
        <f t="shared" si="0"/>
        <v>11347583</v>
      </c>
      <c r="J28" s="97"/>
      <c r="K28" s="113">
        <f t="shared" si="1"/>
        <v>224.63788973572207</v>
      </c>
      <c r="L28" s="114"/>
      <c r="M28" s="125">
        <v>132.87579466470345</v>
      </c>
      <c r="N28" s="114"/>
      <c r="O28" s="114">
        <f t="shared" si="2"/>
        <v>91.762095071018621</v>
      </c>
      <c r="P28" s="108"/>
    </row>
    <row r="29" spans="1:16" s="106" customFormat="1" x14ac:dyDescent="0.25">
      <c r="A29" s="105" t="s">
        <v>41</v>
      </c>
      <c r="B29" s="105"/>
      <c r="C29" s="96">
        <v>136295</v>
      </c>
      <c r="D29" s="109"/>
      <c r="E29" s="122">
        <v>41260370</v>
      </c>
      <c r="F29" s="122"/>
      <c r="G29" s="103">
        <v>5279084</v>
      </c>
      <c r="H29" s="96"/>
      <c r="I29" s="103">
        <f t="shared" si="0"/>
        <v>35981286</v>
      </c>
      <c r="J29" s="97"/>
      <c r="K29" s="113">
        <f t="shared" si="1"/>
        <v>263.99564180637589</v>
      </c>
      <c r="L29" s="114"/>
      <c r="M29" s="125">
        <v>147.07148074733513</v>
      </c>
      <c r="N29" s="114"/>
      <c r="O29" s="114">
        <f t="shared" si="2"/>
        <v>116.92416105904076</v>
      </c>
      <c r="P29" s="108"/>
    </row>
    <row r="30" spans="1:16" s="106" customFormat="1" x14ac:dyDescent="0.25">
      <c r="A30" s="105" t="s">
        <v>42</v>
      </c>
      <c r="B30" s="105"/>
      <c r="C30" s="96">
        <v>56043</v>
      </c>
      <c r="D30" s="109"/>
      <c r="E30" s="122">
        <v>15958179</v>
      </c>
      <c r="F30" s="122"/>
      <c r="G30" s="103">
        <v>2027249</v>
      </c>
      <c r="H30" s="96"/>
      <c r="I30" s="103">
        <f t="shared" si="0"/>
        <v>13930930</v>
      </c>
      <c r="J30" s="97"/>
      <c r="K30" s="113">
        <f t="shared" si="1"/>
        <v>248.57573648805382</v>
      </c>
      <c r="L30" s="114"/>
      <c r="M30" s="125">
        <v>152.41207781213245</v>
      </c>
      <c r="N30" s="114"/>
      <c r="O30" s="114">
        <f t="shared" si="2"/>
        <v>96.163658675921369</v>
      </c>
      <c r="P30" s="108"/>
    </row>
    <row r="31" spans="1:16" s="106" customFormat="1" x14ac:dyDescent="0.25">
      <c r="A31" s="105" t="s">
        <v>43</v>
      </c>
      <c r="B31" s="105"/>
      <c r="C31" s="96">
        <v>98264</v>
      </c>
      <c r="D31" s="109"/>
      <c r="E31" s="122">
        <v>35341440</v>
      </c>
      <c r="F31" s="122"/>
      <c r="G31" s="103">
        <v>4571253</v>
      </c>
      <c r="H31" s="96"/>
      <c r="I31" s="103">
        <f t="shared" si="0"/>
        <v>30770187</v>
      </c>
      <c r="J31" s="97"/>
      <c r="K31" s="113">
        <f t="shared" si="1"/>
        <v>313.13794472034522</v>
      </c>
      <c r="L31" s="114"/>
      <c r="M31" s="125">
        <v>194.4013709005504</v>
      </c>
      <c r="N31" s="114"/>
      <c r="O31" s="114">
        <f t="shared" si="2"/>
        <v>118.73657381979481</v>
      </c>
      <c r="P31" s="108"/>
    </row>
    <row r="32" spans="1:16" s="106" customFormat="1" x14ac:dyDescent="0.25">
      <c r="A32" s="105" t="s">
        <v>44</v>
      </c>
      <c r="B32" s="105"/>
      <c r="C32" s="96">
        <v>165212</v>
      </c>
      <c r="D32" s="109"/>
      <c r="E32" s="122">
        <v>61288052</v>
      </c>
      <c r="F32" s="122"/>
      <c r="G32" s="103">
        <v>8361151</v>
      </c>
      <c r="H32" s="96"/>
      <c r="I32" s="103">
        <f t="shared" si="0"/>
        <v>52926901</v>
      </c>
      <c r="J32" s="97"/>
      <c r="K32" s="113">
        <f t="shared" si="1"/>
        <v>320.35748613902138</v>
      </c>
      <c r="L32" s="114"/>
      <c r="M32" s="125">
        <v>202.83988632783763</v>
      </c>
      <c r="N32" s="114"/>
      <c r="O32" s="114">
        <f t="shared" si="2"/>
        <v>117.51759981118374</v>
      </c>
      <c r="P32" s="108"/>
    </row>
    <row r="33" spans="1:16" s="106" customFormat="1" x14ac:dyDescent="0.25">
      <c r="A33" s="105" t="s">
        <v>45</v>
      </c>
      <c r="B33" s="105"/>
      <c r="C33" s="96">
        <v>75397</v>
      </c>
      <c r="D33" s="109"/>
      <c r="E33" s="122">
        <v>19091673</v>
      </c>
      <c r="F33" s="122"/>
      <c r="G33" s="103">
        <v>2993049</v>
      </c>
      <c r="H33" s="96"/>
      <c r="I33" s="103">
        <f t="shared" si="0"/>
        <v>16098624</v>
      </c>
      <c r="J33" s="97"/>
      <c r="K33" s="113">
        <f t="shared" si="1"/>
        <v>213.51809753703728</v>
      </c>
      <c r="L33" s="114"/>
      <c r="M33" s="125">
        <v>144.18537132631238</v>
      </c>
      <c r="N33" s="114"/>
      <c r="O33" s="114">
        <f t="shared" si="2"/>
        <v>69.3327262107249</v>
      </c>
      <c r="P33" s="108"/>
    </row>
    <row r="34" spans="1:16" s="106" customFormat="1" x14ac:dyDescent="0.25">
      <c r="A34" s="105" t="s">
        <v>46</v>
      </c>
      <c r="B34" s="105"/>
      <c r="C34" s="96">
        <v>51414</v>
      </c>
      <c r="D34" s="109"/>
      <c r="E34" s="122">
        <v>16256650</v>
      </c>
      <c r="F34" s="122"/>
      <c r="G34" s="103">
        <v>2257029</v>
      </c>
      <c r="H34" s="96"/>
      <c r="I34" s="103">
        <f t="shared" si="0"/>
        <v>13999621</v>
      </c>
      <c r="J34" s="97"/>
      <c r="K34" s="113">
        <f t="shared" si="1"/>
        <v>272.29200217839497</v>
      </c>
      <c r="L34" s="114"/>
      <c r="M34" s="125">
        <v>186.57907319247704</v>
      </c>
      <c r="N34" s="114"/>
      <c r="O34" s="114">
        <f t="shared" si="2"/>
        <v>85.712928985917927</v>
      </c>
      <c r="P34" s="108"/>
    </row>
    <row r="35" spans="1:16" s="106" customFormat="1" x14ac:dyDescent="0.25">
      <c r="A35" s="105" t="s">
        <v>47</v>
      </c>
      <c r="B35" s="105"/>
      <c r="C35" s="96">
        <v>104902</v>
      </c>
      <c r="D35" s="109"/>
      <c r="E35" s="122">
        <v>43934708</v>
      </c>
      <c r="F35" s="122"/>
      <c r="G35" s="103">
        <v>5583585</v>
      </c>
      <c r="H35" s="96"/>
      <c r="I35" s="103">
        <f t="shared" si="0"/>
        <v>38351123</v>
      </c>
      <c r="J35" s="97"/>
      <c r="K35" s="113">
        <f t="shared" si="1"/>
        <v>365.59000781681948</v>
      </c>
      <c r="L35" s="114"/>
      <c r="M35" s="125">
        <v>245.88663142720321</v>
      </c>
      <c r="N35" s="114"/>
      <c r="O35" s="114">
        <f t="shared" si="2"/>
        <v>119.70337638961627</v>
      </c>
      <c r="P35" s="108"/>
    </row>
    <row r="36" spans="1:16" s="106" customFormat="1" x14ac:dyDescent="0.25">
      <c r="A36" s="105" t="s">
        <v>48</v>
      </c>
      <c r="B36" s="105"/>
      <c r="C36" s="96">
        <v>20769</v>
      </c>
      <c r="D36" s="109"/>
      <c r="E36" s="122">
        <v>7176113</v>
      </c>
      <c r="F36" s="122"/>
      <c r="G36" s="103">
        <v>905384</v>
      </c>
      <c r="H36" s="96"/>
      <c r="I36" s="103">
        <f t="shared" si="0"/>
        <v>6270729</v>
      </c>
      <c r="J36" s="97"/>
      <c r="K36" s="113">
        <f t="shared" si="1"/>
        <v>301.92734363715152</v>
      </c>
      <c r="L36" s="114"/>
      <c r="M36" s="125">
        <v>210.2171753041853</v>
      </c>
      <c r="N36" s="114"/>
      <c r="O36" s="114">
        <f t="shared" si="2"/>
        <v>91.710168332966219</v>
      </c>
      <c r="P36" s="108"/>
    </row>
    <row r="37" spans="1:16" s="106" customFormat="1" x14ac:dyDescent="0.25">
      <c r="A37" s="106" t="s">
        <v>49</v>
      </c>
      <c r="C37" s="96">
        <f>SUM(C11:C36)</f>
        <v>1994063</v>
      </c>
      <c r="D37" s="96"/>
      <c r="E37" s="96">
        <f>SUM(E11:E36)</f>
        <v>610787659</v>
      </c>
      <c r="F37" s="96"/>
      <c r="G37" s="96">
        <f>SUM(G11:G36)</f>
        <v>84056276</v>
      </c>
      <c r="H37" s="96"/>
      <c r="I37" s="103">
        <f t="shared" si="0"/>
        <v>526731383</v>
      </c>
      <c r="J37" s="109"/>
      <c r="K37" s="113">
        <f t="shared" si="1"/>
        <v>264.14982024138658</v>
      </c>
      <c r="L37" s="115"/>
      <c r="M37" s="113">
        <v>168.67538516450617</v>
      </c>
      <c r="N37" s="115"/>
      <c r="O37" s="114">
        <f t="shared" si="2"/>
        <v>95.474435076880411</v>
      </c>
    </row>
  </sheetData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153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194</v>
      </c>
      <c r="D8" s="54"/>
      <c r="E8" s="118" t="s">
        <v>194</v>
      </c>
      <c r="F8" s="54"/>
      <c r="G8" s="118" t="s">
        <v>194</v>
      </c>
      <c r="H8" s="54"/>
      <c r="I8" s="118" t="s">
        <v>194</v>
      </c>
      <c r="J8" s="54"/>
      <c r="K8" s="119" t="s">
        <v>195</v>
      </c>
      <c r="L8" s="57"/>
      <c r="M8" s="101" t="s">
        <v>60</v>
      </c>
      <c r="N8" s="56"/>
      <c r="O8" s="120" t="s">
        <v>195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311939</v>
      </c>
      <c r="D11" s="109"/>
      <c r="E11" s="122">
        <v>117942741</v>
      </c>
      <c r="F11" s="122"/>
      <c r="G11" s="103">
        <v>13995204</v>
      </c>
      <c r="H11" s="96"/>
      <c r="I11" s="103">
        <f>E11-G11</f>
        <v>103947537</v>
      </c>
      <c r="J11" s="97"/>
      <c r="K11" s="113">
        <f>I11/C11</f>
        <v>333.23033349468966</v>
      </c>
      <c r="L11" s="114"/>
      <c r="M11" s="125">
        <v>171.52411400811593</v>
      </c>
      <c r="N11" s="114"/>
      <c r="O11" s="114">
        <f>K11-M11</f>
        <v>161.70621948657373</v>
      </c>
      <c r="P11" s="107"/>
    </row>
    <row r="12" spans="1:19" s="106" customFormat="1" x14ac:dyDescent="0.25">
      <c r="A12" s="105" t="s">
        <v>24</v>
      </c>
      <c r="B12" s="105"/>
      <c r="C12" s="96">
        <v>267396</v>
      </c>
      <c r="D12" s="109"/>
      <c r="E12" s="122">
        <v>92681128</v>
      </c>
      <c r="F12" s="122"/>
      <c r="G12" s="103">
        <v>12470804</v>
      </c>
      <c r="H12" s="96"/>
      <c r="I12" s="103">
        <f t="shared" ref="I12:I37" si="0">E12-G12</f>
        <v>80210324</v>
      </c>
      <c r="J12" s="97"/>
      <c r="K12" s="113">
        <f t="shared" ref="K12:K37" si="1">I12/C12</f>
        <v>299.96830169486452</v>
      </c>
      <c r="L12" s="114"/>
      <c r="M12" s="125">
        <v>160.33243015355146</v>
      </c>
      <c r="N12" s="114"/>
      <c r="O12" s="114">
        <f t="shared" ref="O12:O37" si="2">K12-M12</f>
        <v>139.63587154131307</v>
      </c>
      <c r="P12" s="108"/>
    </row>
    <row r="13" spans="1:19" s="106" customFormat="1" x14ac:dyDescent="0.25">
      <c r="A13" s="105" t="s">
        <v>25</v>
      </c>
      <c r="B13" s="105"/>
      <c r="C13" s="96">
        <v>81781</v>
      </c>
      <c r="D13" s="109"/>
      <c r="E13" s="122">
        <v>25254585</v>
      </c>
      <c r="F13" s="122"/>
      <c r="G13" s="103">
        <v>3182417</v>
      </c>
      <c r="H13" s="96"/>
      <c r="I13" s="103">
        <f t="shared" si="0"/>
        <v>22072168</v>
      </c>
      <c r="J13" s="97"/>
      <c r="K13" s="113">
        <f t="shared" si="1"/>
        <v>269.89359386654604</v>
      </c>
      <c r="L13" s="114"/>
      <c r="M13" s="125">
        <v>132.74002131899593</v>
      </c>
      <c r="N13" s="114"/>
      <c r="O13" s="114">
        <f t="shared" si="2"/>
        <v>137.15357254755011</v>
      </c>
      <c r="P13" s="108"/>
    </row>
    <row r="14" spans="1:19" s="106" customFormat="1" x14ac:dyDescent="0.25">
      <c r="A14" s="105" t="s">
        <v>26</v>
      </c>
      <c r="B14" s="105"/>
      <c r="C14" s="96">
        <v>9091</v>
      </c>
      <c r="D14" s="109"/>
      <c r="E14" s="122">
        <v>2776772</v>
      </c>
      <c r="F14" s="122"/>
      <c r="G14" s="103">
        <v>377987</v>
      </c>
      <c r="H14" s="96"/>
      <c r="I14" s="103">
        <f t="shared" si="0"/>
        <v>2398785</v>
      </c>
      <c r="J14" s="97"/>
      <c r="K14" s="113">
        <f t="shared" si="1"/>
        <v>263.86371136288636</v>
      </c>
      <c r="L14" s="114"/>
      <c r="M14" s="125">
        <v>127.67080563278134</v>
      </c>
      <c r="N14" s="114"/>
      <c r="O14" s="114">
        <f t="shared" si="2"/>
        <v>136.19290573010502</v>
      </c>
      <c r="P14" s="108"/>
    </row>
    <row r="15" spans="1:19" s="106" customFormat="1" x14ac:dyDescent="0.25">
      <c r="A15" s="105" t="s">
        <v>27</v>
      </c>
      <c r="B15" s="105"/>
      <c r="C15" s="96">
        <v>25738</v>
      </c>
      <c r="D15" s="109"/>
      <c r="E15" s="122">
        <v>8830679</v>
      </c>
      <c r="F15" s="122"/>
      <c r="G15" s="103">
        <v>1054594</v>
      </c>
      <c r="H15" s="96"/>
      <c r="I15" s="103">
        <f t="shared" si="0"/>
        <v>7776085</v>
      </c>
      <c r="J15" s="97"/>
      <c r="K15" s="113">
        <f t="shared" si="1"/>
        <v>302.12467946227366</v>
      </c>
      <c r="L15" s="114"/>
      <c r="M15" s="125">
        <v>133.21342525987748</v>
      </c>
      <c r="N15" s="114"/>
      <c r="O15" s="114">
        <f t="shared" si="2"/>
        <v>168.91125420239618</v>
      </c>
      <c r="P15" s="108"/>
    </row>
    <row r="16" spans="1:19" s="106" customFormat="1" x14ac:dyDescent="0.25">
      <c r="A16" s="105" t="s">
        <v>28</v>
      </c>
      <c r="B16" s="105"/>
      <c r="C16" s="96">
        <v>6705</v>
      </c>
      <c r="D16" s="109"/>
      <c r="E16" s="122">
        <v>1993342</v>
      </c>
      <c r="F16" s="122"/>
      <c r="G16" s="103">
        <v>264648</v>
      </c>
      <c r="H16" s="96"/>
      <c r="I16" s="103">
        <f t="shared" si="0"/>
        <v>1728694</v>
      </c>
      <c r="J16" s="97"/>
      <c r="K16" s="113">
        <f t="shared" si="1"/>
        <v>257.82162565249814</v>
      </c>
      <c r="L16" s="114"/>
      <c r="M16" s="125">
        <v>127.43225899270948</v>
      </c>
      <c r="N16" s="114"/>
      <c r="O16" s="114">
        <f t="shared" si="2"/>
        <v>130.38936665978866</v>
      </c>
      <c r="P16" s="108"/>
    </row>
    <row r="17" spans="1:16" s="106" customFormat="1" x14ac:dyDescent="0.25">
      <c r="A17" s="105" t="s">
        <v>29</v>
      </c>
      <c r="B17" s="105"/>
      <c r="C17" s="96">
        <v>7533</v>
      </c>
      <c r="D17" s="109"/>
      <c r="E17" s="122">
        <v>2393747</v>
      </c>
      <c r="F17" s="122"/>
      <c r="G17" s="103">
        <v>295415</v>
      </c>
      <c r="H17" s="96"/>
      <c r="I17" s="103">
        <f t="shared" si="0"/>
        <v>2098332</v>
      </c>
      <c r="J17" s="97"/>
      <c r="K17" s="113">
        <f t="shared" si="1"/>
        <v>278.55197132616485</v>
      </c>
      <c r="L17" s="114"/>
      <c r="M17" s="125">
        <v>117.51160071264007</v>
      </c>
      <c r="N17" s="114"/>
      <c r="O17" s="114">
        <f t="shared" si="2"/>
        <v>161.04037061352477</v>
      </c>
      <c r="P17" s="108"/>
    </row>
    <row r="18" spans="1:16" s="106" customFormat="1" x14ac:dyDescent="0.25">
      <c r="A18" s="105" t="s">
        <v>30</v>
      </c>
      <c r="B18" s="105"/>
      <c r="C18" s="96">
        <v>10934</v>
      </c>
      <c r="D18" s="109"/>
      <c r="E18" s="122">
        <v>3253441</v>
      </c>
      <c r="F18" s="122"/>
      <c r="G18" s="103">
        <v>426940</v>
      </c>
      <c r="H18" s="96"/>
      <c r="I18" s="103">
        <f t="shared" si="0"/>
        <v>2826501</v>
      </c>
      <c r="J18" s="97"/>
      <c r="K18" s="113">
        <f t="shared" si="1"/>
        <v>258.5056703859521</v>
      </c>
      <c r="L18" s="114"/>
      <c r="M18" s="125">
        <v>141.04461981544466</v>
      </c>
      <c r="N18" s="114"/>
      <c r="O18" s="114">
        <f t="shared" si="2"/>
        <v>117.46105057050744</v>
      </c>
      <c r="P18" s="108"/>
    </row>
    <row r="19" spans="1:16" s="106" customFormat="1" x14ac:dyDescent="0.25">
      <c r="A19" s="105" t="s">
        <v>31</v>
      </c>
      <c r="B19" s="105"/>
      <c r="C19" s="96">
        <v>19509</v>
      </c>
      <c r="D19" s="109"/>
      <c r="E19" s="122">
        <v>6226158</v>
      </c>
      <c r="F19" s="122"/>
      <c r="G19" s="103">
        <v>795984</v>
      </c>
      <c r="H19" s="96"/>
      <c r="I19" s="103">
        <f t="shared" si="0"/>
        <v>5430174</v>
      </c>
      <c r="J19" s="97"/>
      <c r="K19" s="113">
        <f t="shared" si="1"/>
        <v>278.3419960018453</v>
      </c>
      <c r="L19" s="114"/>
      <c r="M19" s="125">
        <v>128.41762570864705</v>
      </c>
      <c r="N19" s="114"/>
      <c r="O19" s="114">
        <f t="shared" si="2"/>
        <v>149.92437029319825</v>
      </c>
      <c r="P19" s="108"/>
    </row>
    <row r="20" spans="1:16" s="106" customFormat="1" x14ac:dyDescent="0.25">
      <c r="A20" s="105" t="s">
        <v>32</v>
      </c>
      <c r="B20" s="105"/>
      <c r="C20" s="96">
        <v>51186</v>
      </c>
      <c r="D20" s="109"/>
      <c r="E20" s="122">
        <v>20578757</v>
      </c>
      <c r="F20" s="122"/>
      <c r="G20" s="103">
        <v>2415376</v>
      </c>
      <c r="H20" s="96"/>
      <c r="I20" s="103">
        <f t="shared" si="0"/>
        <v>18163381</v>
      </c>
      <c r="J20" s="97"/>
      <c r="K20" s="113">
        <f t="shared" si="1"/>
        <v>354.85056460750985</v>
      </c>
      <c r="L20" s="114"/>
      <c r="M20" s="125">
        <v>167.07293244355364</v>
      </c>
      <c r="N20" s="114"/>
      <c r="O20" s="114">
        <f t="shared" si="2"/>
        <v>187.77763216395621</v>
      </c>
      <c r="P20" s="108"/>
    </row>
    <row r="21" spans="1:16" s="106" customFormat="1" x14ac:dyDescent="0.25">
      <c r="A21" s="105" t="s">
        <v>33</v>
      </c>
      <c r="B21" s="105"/>
      <c r="C21" s="96">
        <v>64058</v>
      </c>
      <c r="D21" s="109"/>
      <c r="E21" s="122">
        <v>22659933</v>
      </c>
      <c r="F21" s="122"/>
      <c r="G21" s="103">
        <v>2919324</v>
      </c>
      <c r="H21" s="96"/>
      <c r="I21" s="103">
        <f t="shared" si="0"/>
        <v>19740609</v>
      </c>
      <c r="J21" s="97"/>
      <c r="K21" s="113">
        <f t="shared" si="1"/>
        <v>308.16773861188295</v>
      </c>
      <c r="L21" s="114"/>
      <c r="M21" s="125">
        <v>157.98170292085419</v>
      </c>
      <c r="N21" s="114"/>
      <c r="O21" s="114">
        <f t="shared" si="2"/>
        <v>150.18603569102876</v>
      </c>
      <c r="P21" s="108"/>
    </row>
    <row r="22" spans="1:16" s="106" customFormat="1" x14ac:dyDescent="0.25">
      <c r="A22" s="105" t="s">
        <v>34</v>
      </c>
      <c r="B22" s="105"/>
      <c r="C22" s="96">
        <v>69245</v>
      </c>
      <c r="D22" s="109"/>
      <c r="E22" s="122">
        <v>30571177</v>
      </c>
      <c r="F22" s="122"/>
      <c r="G22" s="103">
        <v>3526788</v>
      </c>
      <c r="H22" s="96"/>
      <c r="I22" s="103">
        <f t="shared" si="0"/>
        <v>27044389</v>
      </c>
      <c r="J22" s="97"/>
      <c r="K22" s="113">
        <f t="shared" si="1"/>
        <v>390.56089248321177</v>
      </c>
      <c r="L22" s="114"/>
      <c r="M22" s="125">
        <v>238.42823534130272</v>
      </c>
      <c r="N22" s="114"/>
      <c r="O22" s="114">
        <f t="shared" si="2"/>
        <v>152.13265714190905</v>
      </c>
      <c r="P22" s="108"/>
    </row>
    <row r="23" spans="1:16" s="106" customFormat="1" x14ac:dyDescent="0.25">
      <c r="A23" s="105" t="s">
        <v>35</v>
      </c>
      <c r="B23" s="105"/>
      <c r="C23" s="96">
        <v>67715</v>
      </c>
      <c r="D23" s="109"/>
      <c r="E23" s="122">
        <v>27558548</v>
      </c>
      <c r="F23" s="122"/>
      <c r="G23" s="103">
        <v>3296595</v>
      </c>
      <c r="H23" s="96"/>
      <c r="I23" s="103">
        <f t="shared" si="0"/>
        <v>24261953</v>
      </c>
      <c r="J23" s="97"/>
      <c r="K23" s="113">
        <f t="shared" si="1"/>
        <v>358.29510448202024</v>
      </c>
      <c r="L23" s="114"/>
      <c r="M23" s="125">
        <v>174.65074598840152</v>
      </c>
      <c r="N23" s="114"/>
      <c r="O23" s="114">
        <f t="shared" si="2"/>
        <v>183.64435849361871</v>
      </c>
      <c r="P23" s="108"/>
    </row>
    <row r="24" spans="1:16" s="106" customFormat="1" x14ac:dyDescent="0.25">
      <c r="A24" s="105" t="s">
        <v>36</v>
      </c>
      <c r="B24" s="105"/>
      <c r="C24" s="96">
        <v>21240</v>
      </c>
      <c r="D24" s="109"/>
      <c r="E24" s="122">
        <v>7771844</v>
      </c>
      <c r="F24" s="122"/>
      <c r="G24" s="103">
        <v>947505</v>
      </c>
      <c r="H24" s="96"/>
      <c r="I24" s="103">
        <f t="shared" si="0"/>
        <v>6824339</v>
      </c>
      <c r="J24" s="97"/>
      <c r="K24" s="113">
        <f t="shared" si="1"/>
        <v>321.29656308851224</v>
      </c>
      <c r="L24" s="114"/>
      <c r="M24" s="125">
        <v>169.36578849461233</v>
      </c>
      <c r="N24" s="114"/>
      <c r="O24" s="114">
        <f t="shared" si="2"/>
        <v>151.93077459389991</v>
      </c>
      <c r="P24" s="108"/>
    </row>
    <row r="25" spans="1:16" s="106" customFormat="1" x14ac:dyDescent="0.25">
      <c r="A25" s="105" t="s">
        <v>37</v>
      </c>
      <c r="B25" s="105"/>
      <c r="C25" s="96">
        <v>13643</v>
      </c>
      <c r="D25" s="109"/>
      <c r="E25" s="122">
        <v>3635594</v>
      </c>
      <c r="F25" s="122"/>
      <c r="G25" s="103">
        <v>482712</v>
      </c>
      <c r="H25" s="96"/>
      <c r="I25" s="103">
        <f t="shared" si="0"/>
        <v>3152882</v>
      </c>
      <c r="J25" s="97"/>
      <c r="K25" s="113">
        <f t="shared" si="1"/>
        <v>231.0988785457744</v>
      </c>
      <c r="L25" s="114"/>
      <c r="M25" s="125">
        <v>127.49501410799026</v>
      </c>
      <c r="N25" s="114"/>
      <c r="O25" s="114">
        <f t="shared" si="2"/>
        <v>103.60386443778414</v>
      </c>
      <c r="P25" s="108"/>
    </row>
    <row r="26" spans="1:16" s="106" customFormat="1" x14ac:dyDescent="0.25">
      <c r="A26" s="105" t="s">
        <v>38</v>
      </c>
      <c r="B26" s="105"/>
      <c r="C26" s="96">
        <v>3610</v>
      </c>
      <c r="D26" s="109"/>
      <c r="E26" s="122">
        <v>1056909</v>
      </c>
      <c r="F26" s="122"/>
      <c r="G26" s="103">
        <v>123584</v>
      </c>
      <c r="H26" s="96"/>
      <c r="I26" s="103">
        <f t="shared" si="0"/>
        <v>933325</v>
      </c>
      <c r="J26" s="97"/>
      <c r="K26" s="113">
        <f t="shared" si="1"/>
        <v>258.53878116343492</v>
      </c>
      <c r="L26" s="114"/>
      <c r="M26" s="125">
        <v>116.50087677469966</v>
      </c>
      <c r="N26" s="114"/>
      <c r="O26" s="114">
        <f t="shared" si="2"/>
        <v>142.03790438873526</v>
      </c>
      <c r="P26" s="108"/>
    </row>
    <row r="27" spans="1:16" s="106" customFormat="1" x14ac:dyDescent="0.25">
      <c r="A27" s="105" t="s">
        <v>39</v>
      </c>
      <c r="B27" s="105"/>
      <c r="C27" s="96">
        <v>108089</v>
      </c>
      <c r="D27" s="109"/>
      <c r="E27" s="122">
        <v>32264756</v>
      </c>
      <c r="F27" s="122"/>
      <c r="G27" s="103">
        <v>4223153</v>
      </c>
      <c r="H27" s="96"/>
      <c r="I27" s="103">
        <f t="shared" si="0"/>
        <v>28041603</v>
      </c>
      <c r="J27" s="97"/>
      <c r="K27" s="113">
        <f t="shared" si="1"/>
        <v>259.43068212306525</v>
      </c>
      <c r="L27" s="114"/>
      <c r="M27" s="125">
        <v>135.1824500817078</v>
      </c>
      <c r="N27" s="114"/>
      <c r="O27" s="114">
        <f t="shared" si="2"/>
        <v>124.24823204135745</v>
      </c>
      <c r="P27" s="108"/>
    </row>
    <row r="28" spans="1:16" s="106" customFormat="1" x14ac:dyDescent="0.25">
      <c r="A28" s="105" t="s">
        <v>40</v>
      </c>
      <c r="B28" s="105"/>
      <c r="C28" s="96">
        <v>47193</v>
      </c>
      <c r="D28" s="109"/>
      <c r="E28" s="122">
        <v>14377974</v>
      </c>
      <c r="F28" s="122"/>
      <c r="G28" s="103">
        <v>1783273</v>
      </c>
      <c r="H28" s="96"/>
      <c r="I28" s="103">
        <f t="shared" si="0"/>
        <v>12594701</v>
      </c>
      <c r="J28" s="97"/>
      <c r="K28" s="113">
        <f t="shared" si="1"/>
        <v>266.87646472993879</v>
      </c>
      <c r="L28" s="114"/>
      <c r="M28" s="125">
        <v>132.87579466470345</v>
      </c>
      <c r="N28" s="114"/>
      <c r="O28" s="114">
        <f t="shared" si="2"/>
        <v>134.00067006523534</v>
      </c>
      <c r="P28" s="108"/>
    </row>
    <row r="29" spans="1:16" s="106" customFormat="1" x14ac:dyDescent="0.25">
      <c r="A29" s="105" t="s">
        <v>41</v>
      </c>
      <c r="B29" s="105"/>
      <c r="C29" s="96">
        <v>120157</v>
      </c>
      <c r="D29" s="109"/>
      <c r="E29" s="122">
        <v>42416938</v>
      </c>
      <c r="F29" s="122"/>
      <c r="G29" s="103">
        <v>5076452</v>
      </c>
      <c r="H29" s="96"/>
      <c r="I29" s="103">
        <f t="shared" si="0"/>
        <v>37340486</v>
      </c>
      <c r="J29" s="97"/>
      <c r="K29" s="113">
        <f t="shared" si="1"/>
        <v>310.76413359188393</v>
      </c>
      <c r="L29" s="114"/>
      <c r="M29" s="125">
        <v>147.07148074733513</v>
      </c>
      <c r="N29" s="114"/>
      <c r="O29" s="114">
        <f t="shared" si="2"/>
        <v>163.6926528445488</v>
      </c>
      <c r="P29" s="108"/>
    </row>
    <row r="30" spans="1:16" s="106" customFormat="1" x14ac:dyDescent="0.25">
      <c r="A30" s="105" t="s">
        <v>42</v>
      </c>
      <c r="B30" s="105"/>
      <c r="C30" s="96">
        <v>52583</v>
      </c>
      <c r="D30" s="109"/>
      <c r="E30" s="122">
        <v>18722856</v>
      </c>
      <c r="F30" s="122"/>
      <c r="G30" s="103">
        <v>2127783</v>
      </c>
      <c r="H30" s="96"/>
      <c r="I30" s="103">
        <f t="shared" si="0"/>
        <v>16595073</v>
      </c>
      <c r="J30" s="97"/>
      <c r="K30" s="113">
        <f t="shared" si="1"/>
        <v>315.59768366202002</v>
      </c>
      <c r="L30" s="114"/>
      <c r="M30" s="125">
        <v>152.41207781213245</v>
      </c>
      <c r="N30" s="114"/>
      <c r="O30" s="114">
        <f t="shared" si="2"/>
        <v>163.18560584988757</v>
      </c>
      <c r="P30" s="108"/>
    </row>
    <row r="31" spans="1:16" s="106" customFormat="1" x14ac:dyDescent="0.25">
      <c r="A31" s="105" t="s">
        <v>43</v>
      </c>
      <c r="B31" s="105"/>
      <c r="C31" s="96">
        <v>90363</v>
      </c>
      <c r="D31" s="109"/>
      <c r="E31" s="122">
        <v>37331862</v>
      </c>
      <c r="F31" s="122"/>
      <c r="G31" s="103">
        <v>4476154</v>
      </c>
      <c r="H31" s="96"/>
      <c r="I31" s="103">
        <f t="shared" si="0"/>
        <v>32855708</v>
      </c>
      <c r="J31" s="97"/>
      <c r="K31" s="113">
        <f t="shared" si="1"/>
        <v>363.59691466640106</v>
      </c>
      <c r="L31" s="114"/>
      <c r="M31" s="125">
        <v>194.4013709005504</v>
      </c>
      <c r="N31" s="114"/>
      <c r="O31" s="114">
        <f t="shared" si="2"/>
        <v>169.19554376585066</v>
      </c>
      <c r="P31" s="108"/>
    </row>
    <row r="32" spans="1:16" s="106" customFormat="1" x14ac:dyDescent="0.25">
      <c r="A32" s="105" t="s">
        <v>44</v>
      </c>
      <c r="B32" s="105"/>
      <c r="C32" s="96">
        <v>155655</v>
      </c>
      <c r="D32" s="109"/>
      <c r="E32" s="122">
        <v>66926571</v>
      </c>
      <c r="F32" s="122"/>
      <c r="G32" s="103">
        <v>8178363</v>
      </c>
      <c r="H32" s="96"/>
      <c r="I32" s="103">
        <f t="shared" si="0"/>
        <v>58748208</v>
      </c>
      <c r="J32" s="97"/>
      <c r="K32" s="113">
        <f t="shared" si="1"/>
        <v>377.42576852654912</v>
      </c>
      <c r="L32" s="114"/>
      <c r="M32" s="125">
        <v>202.83988632783763</v>
      </c>
      <c r="N32" s="114"/>
      <c r="O32" s="114">
        <f t="shared" si="2"/>
        <v>174.58588219871149</v>
      </c>
      <c r="P32" s="108"/>
    </row>
    <row r="33" spans="1:16" s="106" customFormat="1" x14ac:dyDescent="0.25">
      <c r="A33" s="105" t="s">
        <v>45</v>
      </c>
      <c r="B33" s="105"/>
      <c r="C33" s="96">
        <v>65518</v>
      </c>
      <c r="D33" s="109"/>
      <c r="E33" s="122">
        <v>21127728</v>
      </c>
      <c r="F33" s="122"/>
      <c r="G33" s="103">
        <v>2910679</v>
      </c>
      <c r="H33" s="96"/>
      <c r="I33" s="103">
        <f t="shared" si="0"/>
        <v>18217049</v>
      </c>
      <c r="J33" s="97"/>
      <c r="K33" s="113">
        <f t="shared" si="1"/>
        <v>278.04647577764888</v>
      </c>
      <c r="L33" s="114"/>
      <c r="M33" s="125">
        <v>144.18537132631238</v>
      </c>
      <c r="N33" s="114"/>
      <c r="O33" s="114">
        <f t="shared" si="2"/>
        <v>133.8611044513365</v>
      </c>
      <c r="P33" s="108"/>
    </row>
    <row r="34" spans="1:16" s="106" customFormat="1" x14ac:dyDescent="0.25">
      <c r="A34" s="105" t="s">
        <v>46</v>
      </c>
      <c r="B34" s="105"/>
      <c r="C34" s="96">
        <v>47434</v>
      </c>
      <c r="D34" s="109"/>
      <c r="E34" s="122">
        <v>18069043</v>
      </c>
      <c r="F34" s="122"/>
      <c r="G34" s="103">
        <v>2253492</v>
      </c>
      <c r="H34" s="96"/>
      <c r="I34" s="103">
        <f t="shared" si="0"/>
        <v>15815551</v>
      </c>
      <c r="J34" s="97"/>
      <c r="K34" s="113">
        <f t="shared" si="1"/>
        <v>333.42224986296748</v>
      </c>
      <c r="L34" s="114"/>
      <c r="M34" s="125">
        <v>186.57907319247704</v>
      </c>
      <c r="N34" s="114"/>
      <c r="O34" s="114">
        <f t="shared" si="2"/>
        <v>146.84317667049044</v>
      </c>
      <c r="P34" s="108"/>
    </row>
    <row r="35" spans="1:16" s="106" customFormat="1" x14ac:dyDescent="0.25">
      <c r="A35" s="105" t="s">
        <v>47</v>
      </c>
      <c r="B35" s="105"/>
      <c r="C35" s="96">
        <v>90558</v>
      </c>
      <c r="D35" s="109"/>
      <c r="E35" s="122">
        <v>45464718</v>
      </c>
      <c r="F35" s="122"/>
      <c r="G35" s="103">
        <v>4953183</v>
      </c>
      <c r="H35" s="96"/>
      <c r="I35" s="103">
        <f t="shared" si="0"/>
        <v>40511535</v>
      </c>
      <c r="J35" s="97"/>
      <c r="K35" s="113">
        <f t="shared" si="1"/>
        <v>447.35456834294041</v>
      </c>
      <c r="L35" s="114"/>
      <c r="M35" s="125">
        <v>245.88663142720321</v>
      </c>
      <c r="N35" s="114"/>
      <c r="O35" s="114">
        <f t="shared" si="2"/>
        <v>201.4679369157372</v>
      </c>
      <c r="P35" s="108"/>
    </row>
    <row r="36" spans="1:16" s="106" customFormat="1" x14ac:dyDescent="0.25">
      <c r="A36" s="105" t="s">
        <v>48</v>
      </c>
      <c r="B36" s="105"/>
      <c r="C36" s="96">
        <v>19597</v>
      </c>
      <c r="D36" s="109"/>
      <c r="E36" s="122">
        <v>8273039</v>
      </c>
      <c r="F36" s="122"/>
      <c r="G36" s="103">
        <v>922086</v>
      </c>
      <c r="H36" s="96"/>
      <c r="I36" s="103">
        <f t="shared" si="0"/>
        <v>7350953</v>
      </c>
      <c r="J36" s="97"/>
      <c r="K36" s="113">
        <f t="shared" si="1"/>
        <v>375.10603663826095</v>
      </c>
      <c r="L36" s="114"/>
      <c r="M36" s="125">
        <v>210.2171753041853</v>
      </c>
      <c r="N36" s="114"/>
      <c r="O36" s="114">
        <f t="shared" si="2"/>
        <v>164.88886133407564</v>
      </c>
      <c r="P36" s="108"/>
    </row>
    <row r="37" spans="1:16" s="106" customFormat="1" x14ac:dyDescent="0.25">
      <c r="A37" s="106" t="s">
        <v>49</v>
      </c>
      <c r="C37" s="96">
        <f>SUM(C11:C36)</f>
        <v>1828470</v>
      </c>
      <c r="D37" s="96"/>
      <c r="E37" s="96">
        <f>SUM(E11:E36)</f>
        <v>680160840</v>
      </c>
      <c r="F37" s="96"/>
      <c r="G37" s="96">
        <f>SUM(G11:G36)</f>
        <v>83480495</v>
      </c>
      <c r="H37" s="96"/>
      <c r="I37" s="103">
        <f t="shared" si="0"/>
        <v>596680345</v>
      </c>
      <c r="J37" s="109"/>
      <c r="K37" s="113">
        <f t="shared" si="1"/>
        <v>326.32766465952409</v>
      </c>
      <c r="L37" s="115"/>
      <c r="M37" s="113">
        <v>168.67538516450617</v>
      </c>
      <c r="N37" s="115"/>
      <c r="O37" s="114">
        <f t="shared" si="2"/>
        <v>157.65227949501792</v>
      </c>
    </row>
  </sheetData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40"/>
  <sheetViews>
    <sheetView topLeftCell="AS5" workbookViewId="0">
      <selection activeCell="BL36" sqref="BL36"/>
    </sheetView>
  </sheetViews>
  <sheetFormatPr baseColWidth="10" defaultRowHeight="13.2" x14ac:dyDescent="0.25"/>
  <cols>
    <col min="1" max="1" width="9.109375" customWidth="1"/>
    <col min="2" max="2" width="9.44140625" style="81" customWidth="1"/>
    <col min="3" max="3" width="4" customWidth="1"/>
    <col min="4" max="4" width="9.44140625" style="81" customWidth="1"/>
    <col min="5" max="5" width="3.44140625" customWidth="1"/>
    <col min="6" max="6" width="9.44140625" style="81" customWidth="1"/>
    <col min="7" max="7" width="3.44140625" customWidth="1"/>
    <col min="8" max="8" width="10" style="81" customWidth="1"/>
    <col min="9" max="9" width="4" customWidth="1"/>
    <col min="10" max="10" width="9.88671875" style="81" customWidth="1"/>
    <col min="11" max="11" width="4" customWidth="1"/>
    <col min="12" max="12" width="7.44140625" style="81" customWidth="1"/>
    <col min="13" max="13" width="3.5546875" customWidth="1"/>
    <col min="14" max="14" width="7.44140625" style="81" customWidth="1"/>
    <col min="15" max="15" width="3.5546875" customWidth="1"/>
    <col min="16" max="16" width="7.44140625" style="81" customWidth="1"/>
    <col min="17" max="17" width="3.5546875" customWidth="1"/>
    <col min="18" max="18" width="7.44140625" style="81" customWidth="1"/>
    <col min="19" max="19" width="3.5546875" customWidth="1"/>
    <col min="20" max="20" width="7.44140625" style="81" customWidth="1"/>
    <col min="21" max="21" width="3.5546875" customWidth="1"/>
    <col min="22" max="22" width="11.44140625" style="33" customWidth="1"/>
    <col min="23" max="23" width="7.44140625" style="81" customWidth="1"/>
    <col min="24" max="24" width="4.109375" customWidth="1"/>
    <col min="25" max="25" width="7.44140625" style="81" customWidth="1"/>
    <col min="26" max="26" width="4.109375" customWidth="1"/>
    <col min="27" max="27" width="7.44140625" style="81" customWidth="1"/>
    <col min="28" max="28" width="4.109375" customWidth="1"/>
    <col min="29" max="29" width="7.44140625" style="81" customWidth="1"/>
    <col min="30" max="30" width="4.109375" customWidth="1"/>
    <col min="31" max="31" width="7.44140625" style="81" customWidth="1"/>
    <col min="32" max="32" width="4.109375" customWidth="1"/>
    <col min="33" max="33" width="7.44140625" style="81" customWidth="1"/>
    <col min="34" max="34" width="4.109375" customWidth="1"/>
    <col min="35" max="35" width="7.44140625" style="81" customWidth="1"/>
    <col min="36" max="36" width="4.109375" customWidth="1"/>
    <col min="37" max="37" width="8.109375" style="81" customWidth="1"/>
    <col min="38" max="38" width="3.33203125" customWidth="1"/>
    <col min="39" max="39" width="7.44140625" style="81" customWidth="1"/>
    <col min="40" max="40" width="4.109375" customWidth="1"/>
    <col min="41" max="41" width="7.44140625" style="81" customWidth="1"/>
    <col min="42" max="42" width="4.109375" customWidth="1"/>
    <col min="43" max="43" width="12" style="33" customWidth="1"/>
    <col min="44" max="44" width="7.44140625" style="81" customWidth="1"/>
    <col min="45" max="45" width="4" customWidth="1"/>
    <col min="46" max="46" width="7.44140625" style="81" customWidth="1"/>
    <col min="47" max="47" width="4" customWidth="1"/>
    <col min="48" max="48" width="7.44140625" style="81" customWidth="1"/>
    <col min="49" max="49" width="4" customWidth="1"/>
    <col min="50" max="50" width="7.44140625" style="81" customWidth="1"/>
    <col min="51" max="51" width="4" customWidth="1"/>
    <col min="52" max="52" width="7.44140625" style="81" customWidth="1"/>
    <col min="53" max="53" width="4" customWidth="1"/>
    <col min="54" max="54" width="7.44140625" style="81" customWidth="1"/>
    <col min="55" max="55" width="4" customWidth="1"/>
    <col min="56" max="56" width="7.44140625" style="81" customWidth="1"/>
    <col min="57" max="57" width="4" customWidth="1"/>
    <col min="58" max="58" width="8.33203125" style="81" customWidth="1"/>
    <col min="59" max="59" width="4.5546875" customWidth="1"/>
    <col min="60" max="60" width="8.33203125" style="81" customWidth="1"/>
    <col min="61" max="61" width="4.5546875" customWidth="1"/>
    <col min="62" max="62" width="8.33203125" style="81" customWidth="1"/>
    <col min="63" max="63" width="4.5546875" customWidth="1"/>
    <col min="64" max="64" width="12.109375" style="33" customWidth="1"/>
    <col min="65" max="65" width="8.33203125" style="81" customWidth="1"/>
    <col min="66" max="66" width="4.5546875" customWidth="1"/>
    <col min="67" max="67" width="8.33203125" style="81" customWidth="1"/>
    <col min="68" max="68" width="4.5546875" customWidth="1"/>
    <col min="69" max="69" width="8.33203125" style="81" customWidth="1"/>
    <col min="70" max="70" width="4.5546875" customWidth="1"/>
    <col min="71" max="71" width="8.33203125" style="81" customWidth="1"/>
    <col min="72" max="72" width="4.5546875" customWidth="1"/>
    <col min="73" max="73" width="8.33203125" style="81" customWidth="1"/>
    <col min="74" max="74" width="4.5546875" customWidth="1"/>
  </cols>
  <sheetData>
    <row r="1" spans="1:74" x14ac:dyDescent="0.25">
      <c r="A1" s="6" t="s">
        <v>91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S1" s="25"/>
      <c r="T1" s="25"/>
      <c r="U1" s="7" t="s">
        <v>216</v>
      </c>
      <c r="V1" s="8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4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7"/>
      <c r="BH1" s="25"/>
      <c r="BI1" s="7"/>
      <c r="BJ1" s="25"/>
      <c r="BK1" s="7"/>
      <c r="BL1" s="24"/>
      <c r="BM1" s="25"/>
      <c r="BN1" s="7"/>
      <c r="BO1" s="25"/>
      <c r="BP1" s="7"/>
      <c r="BQ1" s="25"/>
      <c r="BR1" s="7"/>
      <c r="BS1" s="25"/>
      <c r="BT1" s="7"/>
      <c r="BU1" s="25"/>
      <c r="BV1" s="7"/>
    </row>
    <row r="2" spans="1:74" x14ac:dyDescent="0.25">
      <c r="A2" s="6" t="s">
        <v>208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4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4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4"/>
      <c r="BM2" s="25"/>
      <c r="BN2" s="25"/>
      <c r="BO2" s="25"/>
      <c r="BP2" s="25"/>
      <c r="BQ2" s="25"/>
      <c r="BR2" s="25"/>
      <c r="BS2" s="25"/>
      <c r="BT2" s="25"/>
      <c r="BU2" s="25"/>
      <c r="BV2" s="25"/>
    </row>
    <row r="3" spans="1:74" x14ac:dyDescent="0.25">
      <c r="A3" s="6" t="s">
        <v>50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4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4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4"/>
      <c r="BM3" s="25"/>
      <c r="BN3" s="25"/>
      <c r="BO3" s="25"/>
      <c r="BP3" s="25"/>
      <c r="BQ3" s="25"/>
      <c r="BR3" s="25"/>
      <c r="BS3" s="25"/>
      <c r="BT3" s="25"/>
      <c r="BU3" s="25"/>
      <c r="BV3" s="25"/>
    </row>
    <row r="4" spans="1:74" x14ac:dyDescent="0.25">
      <c r="A4" s="6" t="s">
        <v>207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4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4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4"/>
      <c r="BM4" s="25"/>
      <c r="BN4" s="25"/>
      <c r="BO4" s="25"/>
      <c r="BP4" s="25"/>
      <c r="BQ4" s="25"/>
      <c r="BR4" s="25"/>
      <c r="BS4" s="25"/>
      <c r="BT4" s="25"/>
      <c r="BU4" s="25"/>
      <c r="BV4" s="25"/>
    </row>
    <row r="5" spans="1:74" x14ac:dyDescent="0.25">
      <c r="A5" s="6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4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4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4"/>
      <c r="BM5" s="25"/>
      <c r="BN5" s="25"/>
      <c r="BO5" s="25"/>
      <c r="BP5" s="25"/>
      <c r="BQ5" s="25"/>
      <c r="BR5" s="25"/>
      <c r="BS5" s="25"/>
      <c r="BT5" s="25"/>
      <c r="BU5" s="25"/>
      <c r="BV5" s="25"/>
    </row>
    <row r="6" spans="1:74" s="6" customFormat="1" x14ac:dyDescent="0.25">
      <c r="A6" s="6" t="s">
        <v>1</v>
      </c>
      <c r="B6" s="129" t="s">
        <v>2</v>
      </c>
      <c r="C6" s="129"/>
      <c r="D6" s="129" t="s">
        <v>3</v>
      </c>
      <c r="E6" s="129"/>
      <c r="F6" s="129" t="s">
        <v>92</v>
      </c>
      <c r="G6" s="129"/>
      <c r="H6" s="129" t="s">
        <v>4</v>
      </c>
      <c r="I6" s="129"/>
      <c r="J6" s="129" t="s">
        <v>4</v>
      </c>
      <c r="K6" s="129"/>
      <c r="L6" s="129" t="s">
        <v>110</v>
      </c>
      <c r="M6" s="129"/>
      <c r="N6" s="129" t="s">
        <v>111</v>
      </c>
      <c r="O6" s="129"/>
      <c r="P6" s="129" t="s">
        <v>112</v>
      </c>
      <c r="Q6" s="129"/>
      <c r="R6" s="129" t="s">
        <v>113</v>
      </c>
      <c r="S6" s="129"/>
      <c r="T6" s="129" t="s">
        <v>114</v>
      </c>
      <c r="U6" s="129"/>
      <c r="V6" s="29" t="s">
        <v>1</v>
      </c>
      <c r="W6" s="129" t="s">
        <v>115</v>
      </c>
      <c r="X6" s="129"/>
      <c r="Y6" s="129" t="s">
        <v>116</v>
      </c>
      <c r="Z6" s="129"/>
      <c r="AA6" s="129" t="s">
        <v>117</v>
      </c>
      <c r="AB6" s="129"/>
      <c r="AC6" s="129" t="s">
        <v>118</v>
      </c>
      <c r="AD6" s="129"/>
      <c r="AE6" s="129" t="s">
        <v>119</v>
      </c>
      <c r="AF6" s="129"/>
      <c r="AG6" s="129" t="s">
        <v>120</v>
      </c>
      <c r="AH6" s="129"/>
      <c r="AI6" s="129" t="s">
        <v>121</v>
      </c>
      <c r="AJ6" s="129"/>
      <c r="AK6" s="129" t="s">
        <v>122</v>
      </c>
      <c r="AL6" s="129"/>
      <c r="AM6" s="129" t="s">
        <v>123</v>
      </c>
      <c r="AN6" s="129"/>
      <c r="AO6" s="129" t="s">
        <v>124</v>
      </c>
      <c r="AP6" s="129"/>
      <c r="AQ6" s="29" t="s">
        <v>1</v>
      </c>
      <c r="AR6" s="129" t="s">
        <v>125</v>
      </c>
      <c r="AS6" s="129"/>
      <c r="AT6" s="129" t="s">
        <v>126</v>
      </c>
      <c r="AU6" s="129"/>
      <c r="AV6" s="129" t="s">
        <v>127</v>
      </c>
      <c r="AW6" s="129"/>
      <c r="AX6" s="129" t="s">
        <v>128</v>
      </c>
      <c r="AY6" s="129"/>
      <c r="AZ6" s="129" t="s">
        <v>129</v>
      </c>
      <c r="BA6" s="129"/>
      <c r="BB6" s="129" t="s">
        <v>130</v>
      </c>
      <c r="BC6" s="129"/>
      <c r="BD6" s="129" t="s">
        <v>131</v>
      </c>
      <c r="BE6" s="129"/>
      <c r="BF6" s="129" t="s">
        <v>132</v>
      </c>
      <c r="BG6" s="129"/>
      <c r="BH6" s="129" t="s">
        <v>133</v>
      </c>
      <c r="BI6" s="129"/>
      <c r="BJ6" s="129" t="s">
        <v>134</v>
      </c>
      <c r="BK6" s="129"/>
      <c r="BL6" s="29" t="s">
        <v>1</v>
      </c>
      <c r="BM6" s="129" t="s">
        <v>135</v>
      </c>
      <c r="BN6" s="129"/>
      <c r="BO6" s="129" t="s">
        <v>136</v>
      </c>
      <c r="BP6" s="129"/>
      <c r="BQ6" s="129" t="s">
        <v>137</v>
      </c>
      <c r="BR6" s="129"/>
      <c r="BS6" s="129" t="s">
        <v>138</v>
      </c>
      <c r="BT6" s="129"/>
      <c r="BU6" s="129" t="s">
        <v>139</v>
      </c>
      <c r="BV6" s="129"/>
    </row>
    <row r="7" spans="1:74" x14ac:dyDescent="0.25">
      <c r="A7" s="1"/>
      <c r="B7" s="128" t="s">
        <v>5</v>
      </c>
      <c r="C7" s="128"/>
      <c r="D7" s="128" t="s">
        <v>6</v>
      </c>
      <c r="E7" s="128"/>
      <c r="F7" s="128" t="s">
        <v>7</v>
      </c>
      <c r="G7" s="128"/>
      <c r="H7" s="128" t="s">
        <v>93</v>
      </c>
      <c r="I7" s="128"/>
      <c r="J7" s="128" t="s">
        <v>94</v>
      </c>
      <c r="K7" s="128"/>
      <c r="L7" s="128" t="s">
        <v>95</v>
      </c>
      <c r="M7" s="128"/>
      <c r="N7" s="128" t="s">
        <v>96</v>
      </c>
      <c r="O7" s="128"/>
      <c r="P7" s="128" t="s">
        <v>97</v>
      </c>
      <c r="Q7" s="128"/>
      <c r="R7" s="128" t="s">
        <v>98</v>
      </c>
      <c r="S7" s="128"/>
      <c r="T7" s="128" t="s">
        <v>99</v>
      </c>
      <c r="U7" s="128"/>
      <c r="V7" s="24"/>
      <c r="W7" s="128" t="s">
        <v>100</v>
      </c>
      <c r="X7" s="128"/>
      <c r="Y7" s="128" t="s">
        <v>101</v>
      </c>
      <c r="Z7" s="128"/>
      <c r="AA7" s="128" t="s">
        <v>102</v>
      </c>
      <c r="AB7" s="128"/>
      <c r="AC7" s="128" t="s">
        <v>103</v>
      </c>
      <c r="AD7" s="128"/>
      <c r="AE7" s="128" t="s">
        <v>104</v>
      </c>
      <c r="AF7" s="128"/>
      <c r="AG7" s="128" t="s">
        <v>105</v>
      </c>
      <c r="AH7" s="128"/>
      <c r="AI7" s="128" t="s">
        <v>106</v>
      </c>
      <c r="AJ7" s="128"/>
      <c r="AK7" s="128" t="s">
        <v>107</v>
      </c>
      <c r="AL7" s="128"/>
      <c r="AM7" s="128" t="s">
        <v>108</v>
      </c>
      <c r="AN7" s="128"/>
      <c r="AO7" s="128" t="s">
        <v>109</v>
      </c>
      <c r="AP7" s="128"/>
      <c r="AQ7" s="24"/>
      <c r="AR7" s="128" t="s">
        <v>8</v>
      </c>
      <c r="AS7" s="128"/>
      <c r="AT7" s="128" t="s">
        <v>9</v>
      </c>
      <c r="AU7" s="128"/>
      <c r="AV7" s="128" t="s">
        <v>10</v>
      </c>
      <c r="AW7" s="128"/>
      <c r="AX7" s="128" t="s">
        <v>11</v>
      </c>
      <c r="AY7" s="128"/>
      <c r="AZ7" s="128" t="s">
        <v>12</v>
      </c>
      <c r="BA7" s="128"/>
      <c r="BB7" s="128" t="s">
        <v>13</v>
      </c>
      <c r="BC7" s="128"/>
      <c r="BD7" s="128" t="s">
        <v>14</v>
      </c>
      <c r="BE7" s="128"/>
      <c r="BF7" s="128" t="s">
        <v>15</v>
      </c>
      <c r="BG7" s="128"/>
      <c r="BH7" s="128" t="s">
        <v>16</v>
      </c>
      <c r="BI7" s="128"/>
      <c r="BJ7" s="128" t="s">
        <v>17</v>
      </c>
      <c r="BK7" s="128"/>
      <c r="BL7" s="24"/>
      <c r="BM7" s="128" t="s">
        <v>18</v>
      </c>
      <c r="BN7" s="128"/>
      <c r="BO7" s="128" t="s">
        <v>19</v>
      </c>
      <c r="BP7" s="128"/>
      <c r="BQ7" s="128" t="s">
        <v>20</v>
      </c>
      <c r="BR7" s="128"/>
      <c r="BS7" s="128" t="s">
        <v>21</v>
      </c>
      <c r="BT7" s="128"/>
      <c r="BU7" s="128" t="s">
        <v>22</v>
      </c>
      <c r="BV7" s="128"/>
    </row>
    <row r="8" spans="1:74" x14ac:dyDescent="0.25">
      <c r="A8" s="1"/>
      <c r="B8" s="4"/>
      <c r="C8" s="4"/>
      <c r="D8" s="128" t="s">
        <v>51</v>
      </c>
      <c r="E8" s="128"/>
      <c r="F8" s="128" t="s">
        <v>51</v>
      </c>
      <c r="G8" s="128"/>
      <c r="H8" s="128" t="s">
        <v>51</v>
      </c>
      <c r="I8" s="128"/>
      <c r="J8" s="128" t="s">
        <v>51</v>
      </c>
      <c r="K8" s="128"/>
      <c r="L8" s="128" t="s">
        <v>51</v>
      </c>
      <c r="M8" s="128"/>
      <c r="N8" s="128" t="s">
        <v>51</v>
      </c>
      <c r="O8" s="128"/>
      <c r="P8" s="128" t="s">
        <v>51</v>
      </c>
      <c r="Q8" s="128"/>
      <c r="R8" s="128" t="s">
        <v>51</v>
      </c>
      <c r="S8" s="128"/>
      <c r="T8" s="128" t="s">
        <v>51</v>
      </c>
      <c r="U8" s="128"/>
      <c r="V8" s="24"/>
      <c r="W8" s="128" t="s">
        <v>51</v>
      </c>
      <c r="X8" s="128"/>
      <c r="Y8" s="128" t="s">
        <v>51</v>
      </c>
      <c r="Z8" s="128"/>
      <c r="AA8" s="128" t="s">
        <v>51</v>
      </c>
      <c r="AB8" s="128"/>
      <c r="AC8" s="128" t="s">
        <v>51</v>
      </c>
      <c r="AD8" s="128"/>
      <c r="AE8" s="128" t="s">
        <v>51</v>
      </c>
      <c r="AF8" s="128"/>
      <c r="AG8" s="128" t="s">
        <v>51</v>
      </c>
      <c r="AH8" s="128"/>
      <c r="AI8" s="128" t="s">
        <v>51</v>
      </c>
      <c r="AJ8" s="128"/>
      <c r="AK8" s="128" t="s">
        <v>51</v>
      </c>
      <c r="AL8" s="128"/>
      <c r="AM8" s="128" t="s">
        <v>51</v>
      </c>
      <c r="AN8" s="128"/>
      <c r="AO8" s="128" t="s">
        <v>51</v>
      </c>
      <c r="AP8" s="128"/>
      <c r="AQ8" s="24"/>
      <c r="AR8" s="128" t="s">
        <v>51</v>
      </c>
      <c r="AS8" s="128"/>
      <c r="AT8" s="128" t="s">
        <v>51</v>
      </c>
      <c r="AU8" s="128"/>
      <c r="AV8" s="128" t="s">
        <v>51</v>
      </c>
      <c r="AW8" s="128"/>
      <c r="AX8" s="128" t="s">
        <v>51</v>
      </c>
      <c r="AY8" s="128"/>
      <c r="AZ8" s="128" t="s">
        <v>51</v>
      </c>
      <c r="BA8" s="128"/>
      <c r="BB8" s="128" t="s">
        <v>51</v>
      </c>
      <c r="BC8" s="128"/>
      <c r="BD8" s="128" t="s">
        <v>51</v>
      </c>
      <c r="BE8" s="128"/>
      <c r="BF8" s="128" t="s">
        <v>51</v>
      </c>
      <c r="BG8" s="128"/>
      <c r="BH8" s="128" t="s">
        <v>51</v>
      </c>
      <c r="BI8" s="128"/>
      <c r="BJ8" s="128" t="s">
        <v>51</v>
      </c>
      <c r="BK8" s="128"/>
      <c r="BL8" s="24"/>
      <c r="BM8" s="128" t="s">
        <v>51</v>
      </c>
      <c r="BN8" s="128"/>
      <c r="BO8" s="128" t="s">
        <v>51</v>
      </c>
      <c r="BP8" s="128"/>
      <c r="BQ8" s="128" t="s">
        <v>51</v>
      </c>
      <c r="BR8" s="128"/>
      <c r="BS8" s="128" t="s">
        <v>51</v>
      </c>
      <c r="BT8" s="128"/>
      <c r="BU8" s="128" t="s">
        <v>51</v>
      </c>
      <c r="BV8" s="128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17">
        <v>100</v>
      </c>
      <c r="C10" s="82"/>
      <c r="D10" s="117">
        <v>80.382273975296968</v>
      </c>
      <c r="E10" s="82"/>
      <c r="F10" s="117">
        <v>19.617725750767612</v>
      </c>
      <c r="G10" s="82"/>
      <c r="H10" s="117">
        <v>9.5229907051012397</v>
      </c>
      <c r="I10" s="82"/>
      <c r="J10" s="117">
        <v>10.094735045666374</v>
      </c>
      <c r="K10" s="82"/>
      <c r="L10" s="117">
        <v>3.938655202291629</v>
      </c>
      <c r="M10" s="82"/>
      <c r="N10" s="117">
        <v>3.7355943587955238</v>
      </c>
      <c r="O10" s="82"/>
      <c r="P10" s="117">
        <v>4.4155360215335016</v>
      </c>
      <c r="Q10" s="82"/>
      <c r="R10" s="117">
        <v>4.1936204851010652</v>
      </c>
      <c r="S10" s="82"/>
      <c r="T10" s="117">
        <v>3.7357176296816528</v>
      </c>
      <c r="U10" s="82"/>
      <c r="V10" s="24" t="s">
        <v>23</v>
      </c>
      <c r="W10" s="117">
        <v>3.5773211154535902</v>
      </c>
      <c r="X10" s="82"/>
      <c r="Y10" s="117">
        <v>3.5542012498572069</v>
      </c>
      <c r="Z10" s="82"/>
      <c r="AA10" s="117">
        <v>3.075896240977595</v>
      </c>
      <c r="AB10" s="82"/>
      <c r="AC10" s="117">
        <v>2.5911885422724601</v>
      </c>
      <c r="AD10" s="82"/>
      <c r="AE10" s="117">
        <v>2.35041256026234</v>
      </c>
      <c r="AF10" s="82"/>
      <c r="AG10" s="117">
        <v>2.1362778821623443</v>
      </c>
      <c r="AH10" s="82"/>
      <c r="AI10" s="117">
        <v>1.7726558876777581</v>
      </c>
      <c r="AJ10" s="82"/>
      <c r="AK10" s="117">
        <v>1.2059319594016911</v>
      </c>
      <c r="AL10" s="82"/>
      <c r="AM10" s="117">
        <v>0.88234588331396968</v>
      </c>
      <c r="AN10" s="82"/>
      <c r="AO10" s="117">
        <v>0.41821702633915281</v>
      </c>
      <c r="AP10" s="82"/>
      <c r="AQ10" s="24" t="s">
        <v>23</v>
      </c>
      <c r="AR10" s="117">
        <v>4.0373886076334218</v>
      </c>
      <c r="AS10" s="82"/>
      <c r="AT10" s="117">
        <v>3.7531530638156902</v>
      </c>
      <c r="AU10" s="82"/>
      <c r="AV10" s="117">
        <v>4.6178983300082104</v>
      </c>
      <c r="AW10" s="82"/>
      <c r="AX10" s="117">
        <v>4.3529826212704688</v>
      </c>
      <c r="AY10" s="82"/>
      <c r="AZ10" s="117">
        <v>3.8048997163947771</v>
      </c>
      <c r="BA10" s="82"/>
      <c r="BB10" s="117">
        <v>3.4966879852250217</v>
      </c>
      <c r="BC10" s="82"/>
      <c r="BD10" s="117">
        <v>3.5491808375681408</v>
      </c>
      <c r="BE10" s="82"/>
      <c r="BF10" s="117">
        <v>3.0072688732520496</v>
      </c>
      <c r="BG10" s="82"/>
      <c r="BH10" s="117">
        <v>2.3728273163900671</v>
      </c>
      <c r="BI10" s="82"/>
      <c r="BJ10" s="117">
        <v>1.959308554424231</v>
      </c>
      <c r="BK10" s="82"/>
      <c r="BL10" s="24" t="s">
        <v>23</v>
      </c>
      <c r="BM10" s="117">
        <v>1.5544729936772976</v>
      </c>
      <c r="BN10" s="82"/>
      <c r="BO10" s="117">
        <v>1.1499390356984256</v>
      </c>
      <c r="BP10" s="82"/>
      <c r="BQ10" s="117">
        <v>0.65606820112439412</v>
      </c>
      <c r="BR10" s="82"/>
      <c r="BS10" s="117">
        <v>0.35721190840589612</v>
      </c>
      <c r="BT10" s="82"/>
      <c r="BU10" s="117">
        <v>0.12941388528740044</v>
      </c>
      <c r="BV10" s="82"/>
    </row>
    <row r="11" spans="1:74" s="1" customFormat="1" x14ac:dyDescent="0.25">
      <c r="A11" s="1" t="s">
        <v>24</v>
      </c>
      <c r="B11" s="117">
        <v>100</v>
      </c>
      <c r="C11" s="82"/>
      <c r="D11" s="117">
        <v>79.179202326351771</v>
      </c>
      <c r="E11" s="82"/>
      <c r="F11" s="117">
        <v>20.820798021508736</v>
      </c>
      <c r="G11" s="82"/>
      <c r="H11" s="117">
        <v>10.177223261117208</v>
      </c>
      <c r="I11" s="82"/>
      <c r="J11" s="117">
        <v>10.643573716810089</v>
      </c>
      <c r="K11" s="82"/>
      <c r="L11" s="117">
        <v>3.9663055382084296</v>
      </c>
      <c r="M11" s="82"/>
      <c r="N11" s="117">
        <v>3.4253212687202206</v>
      </c>
      <c r="O11" s="82"/>
      <c r="P11" s="117">
        <v>4.0423127051778946</v>
      </c>
      <c r="Q11" s="82"/>
      <c r="R11" s="117">
        <v>4.0253284172530801</v>
      </c>
      <c r="S11" s="82"/>
      <c r="T11" s="117">
        <v>3.6787372803728511</v>
      </c>
      <c r="U11" s="82"/>
      <c r="V11" s="24" t="s">
        <v>24</v>
      </c>
      <c r="W11" s="117">
        <v>3.4639943096982719</v>
      </c>
      <c r="X11" s="82"/>
      <c r="Y11" s="117">
        <v>3.450349482379258</v>
      </c>
      <c r="Z11" s="82"/>
      <c r="AA11" s="117">
        <v>2.8704051870171861</v>
      </c>
      <c r="AB11" s="82"/>
      <c r="AC11" s="117">
        <v>2.5075613128011001</v>
      </c>
      <c r="AD11" s="82"/>
      <c r="AE11" s="117">
        <v>2.4412062305638393</v>
      </c>
      <c r="AF11" s="82"/>
      <c r="AG11" s="117">
        <v>2.3258299537963016</v>
      </c>
      <c r="AH11" s="82"/>
      <c r="AI11" s="117">
        <v>2.0708746595206846</v>
      </c>
      <c r="AJ11" s="82"/>
      <c r="AK11" s="117">
        <v>1.4608835673579206</v>
      </c>
      <c r="AL11" s="82"/>
      <c r="AM11" s="117">
        <v>0.97447025849425284</v>
      </c>
      <c r="AN11" s="82"/>
      <c r="AO11" s="117">
        <v>0.44572198138198532</v>
      </c>
      <c r="AP11" s="82"/>
      <c r="AQ11" s="24" t="s">
        <v>24</v>
      </c>
      <c r="AR11" s="117">
        <v>4.1545498889759793</v>
      </c>
      <c r="AS11" s="82"/>
      <c r="AT11" s="117">
        <v>3.4951191261257746</v>
      </c>
      <c r="AU11" s="82"/>
      <c r="AV11" s="117">
        <v>4.0714891550582006</v>
      </c>
      <c r="AW11" s="82"/>
      <c r="AX11" s="117">
        <v>4.0632187721516466</v>
      </c>
      <c r="AY11" s="82"/>
      <c r="AZ11" s="117">
        <v>3.7373437704232146</v>
      </c>
      <c r="BA11" s="82"/>
      <c r="BB11" s="117">
        <v>3.4925101725274925</v>
      </c>
      <c r="BC11" s="82"/>
      <c r="BD11" s="117">
        <v>3.5045990199204913</v>
      </c>
      <c r="BE11" s="82"/>
      <c r="BF11" s="117">
        <v>2.7424798434419126</v>
      </c>
      <c r="BG11" s="82"/>
      <c r="BH11" s="117">
        <v>2.2673455627743371</v>
      </c>
      <c r="BI11" s="82"/>
      <c r="BJ11" s="117">
        <v>2.0143647245818999</v>
      </c>
      <c r="BK11" s="82"/>
      <c r="BL11" s="24" t="s">
        <v>24</v>
      </c>
      <c r="BM11" s="117">
        <v>1.7030466403504416</v>
      </c>
      <c r="BN11" s="82"/>
      <c r="BO11" s="117">
        <v>1.3781536487564032</v>
      </c>
      <c r="BP11" s="82"/>
      <c r="BQ11" s="117">
        <v>0.84002253092327472</v>
      </c>
      <c r="BR11" s="82"/>
      <c r="BS11" s="117">
        <v>0.4268853364023904</v>
      </c>
      <c r="BT11" s="82"/>
      <c r="BU11" s="117">
        <v>0.13877024189261147</v>
      </c>
      <c r="BV11" s="82"/>
    </row>
    <row r="12" spans="1:74" s="1" customFormat="1" x14ac:dyDescent="0.25">
      <c r="A12" s="1" t="s">
        <v>25</v>
      </c>
      <c r="B12" s="117">
        <v>100</v>
      </c>
      <c r="C12" s="82"/>
      <c r="D12" s="117">
        <v>76.333859234435479</v>
      </c>
      <c r="E12" s="82"/>
      <c r="F12" s="117">
        <v>23.666139819699161</v>
      </c>
      <c r="G12" s="82"/>
      <c r="H12" s="117">
        <v>11.537784007877166</v>
      </c>
      <c r="I12" s="82"/>
      <c r="J12" s="117">
        <v>12.128358649417867</v>
      </c>
      <c r="K12" s="82"/>
      <c r="L12" s="117">
        <v>4.3999052242977665</v>
      </c>
      <c r="M12" s="82"/>
      <c r="N12" s="117">
        <v>3.7344180516499201</v>
      </c>
      <c r="O12" s="82"/>
      <c r="P12" s="117">
        <v>4.3323477416993228</v>
      </c>
      <c r="Q12" s="82"/>
      <c r="R12" s="117">
        <v>4.1533890826336295</v>
      </c>
      <c r="S12" s="82"/>
      <c r="T12" s="117">
        <v>3.5355025807934486</v>
      </c>
      <c r="U12" s="82"/>
      <c r="V12" s="24" t="s">
        <v>25</v>
      </c>
      <c r="W12" s="117">
        <v>3.1014213517739231</v>
      </c>
      <c r="X12" s="82"/>
      <c r="Y12" s="117">
        <v>2.8681709708266769</v>
      </c>
      <c r="Z12" s="82"/>
      <c r="AA12" s="117">
        <v>2.5664153502586471</v>
      </c>
      <c r="AB12" s="82"/>
      <c r="AC12" s="117">
        <v>2.3467627287456976</v>
      </c>
      <c r="AD12" s="82"/>
      <c r="AE12" s="117">
        <v>2.2092329694589559</v>
      </c>
      <c r="AF12" s="82"/>
      <c r="AG12" s="117">
        <v>1.9338442897639405</v>
      </c>
      <c r="AH12" s="82"/>
      <c r="AI12" s="117">
        <v>1.5808246621132713</v>
      </c>
      <c r="AJ12" s="82"/>
      <c r="AK12" s="117">
        <v>1.1631305492734336</v>
      </c>
      <c r="AL12" s="82"/>
      <c r="AM12" s="117">
        <v>0.79261146785997039</v>
      </c>
      <c r="AN12" s="82"/>
      <c r="AO12" s="117">
        <v>0.34791195507518208</v>
      </c>
      <c r="AP12" s="82"/>
      <c r="AQ12" s="24" t="s">
        <v>25</v>
      </c>
      <c r="AR12" s="117">
        <v>4.4891958537049073</v>
      </c>
      <c r="AS12" s="82"/>
      <c r="AT12" s="117">
        <v>3.7965614013183471</v>
      </c>
      <c r="AU12" s="82"/>
      <c r="AV12" s="117">
        <v>4.4040197383169088</v>
      </c>
      <c r="AW12" s="82"/>
      <c r="AX12" s="117">
        <v>4.320026900408898</v>
      </c>
      <c r="AY12" s="82"/>
      <c r="AZ12" s="117">
        <v>3.8202780276438593</v>
      </c>
      <c r="BA12" s="82"/>
      <c r="BB12" s="117">
        <v>3.288512560618142</v>
      </c>
      <c r="BC12" s="82"/>
      <c r="BD12" s="117">
        <v>2.9999063593361162</v>
      </c>
      <c r="BE12" s="82"/>
      <c r="BF12" s="117">
        <v>2.4839377885480309</v>
      </c>
      <c r="BG12" s="82"/>
      <c r="BH12" s="117">
        <v>2.1601907999466534</v>
      </c>
      <c r="BI12" s="82"/>
      <c r="BJ12" s="117">
        <v>1.8821773440670129</v>
      </c>
      <c r="BK12" s="82"/>
      <c r="BL12" s="24" t="s">
        <v>25</v>
      </c>
      <c r="BM12" s="117">
        <v>1.461219995970614</v>
      </c>
      <c r="BN12" s="82"/>
      <c r="BO12" s="117">
        <v>1.0775543328670218</v>
      </c>
      <c r="BP12" s="82"/>
      <c r="BQ12" s="117">
        <v>0.64699456032870717</v>
      </c>
      <c r="BR12" s="82"/>
      <c r="BS12" s="117">
        <v>0.32455002823407897</v>
      </c>
      <c r="BT12" s="82"/>
      <c r="BU12" s="117">
        <v>0.11284267517188738</v>
      </c>
      <c r="BV12" s="82"/>
    </row>
    <row r="13" spans="1:74" s="1" customFormat="1" x14ac:dyDescent="0.25">
      <c r="A13" s="1" t="s">
        <v>26</v>
      </c>
      <c r="B13" s="117">
        <v>100</v>
      </c>
      <c r="C13" s="82"/>
      <c r="D13" s="117">
        <v>76.645852248513094</v>
      </c>
      <c r="E13" s="82"/>
      <c r="F13" s="117">
        <v>23.354157016064779</v>
      </c>
      <c r="G13" s="82"/>
      <c r="H13" s="117">
        <v>11.456799273657099</v>
      </c>
      <c r="I13" s="82"/>
      <c r="J13" s="117">
        <v>11.897329948674239</v>
      </c>
      <c r="K13" s="82"/>
      <c r="L13" s="117">
        <v>4.7082584446626763</v>
      </c>
      <c r="M13" s="82"/>
      <c r="N13" s="117">
        <v>3.6006781670959254</v>
      </c>
      <c r="O13" s="82"/>
      <c r="P13" s="117">
        <v>3.8320609979803222</v>
      </c>
      <c r="Q13" s="82"/>
      <c r="R13" s="117">
        <v>3.6606570438585111</v>
      </c>
      <c r="S13" s="82"/>
      <c r="T13" s="117">
        <v>3.4264948396301578</v>
      </c>
      <c r="U13" s="82"/>
      <c r="V13" s="24" t="s">
        <v>26</v>
      </c>
      <c r="W13" s="117">
        <v>3.0443310048361094</v>
      </c>
      <c r="X13" s="82"/>
      <c r="Y13" s="117">
        <v>2.907224517778725</v>
      </c>
      <c r="Z13" s="82"/>
      <c r="AA13" s="117">
        <v>2.4715577461135094</v>
      </c>
      <c r="AB13" s="82"/>
      <c r="AC13" s="117">
        <v>2.1644369916062924</v>
      </c>
      <c r="AD13" s="82"/>
      <c r="AE13" s="117">
        <v>2.1829754118104838</v>
      </c>
      <c r="AF13" s="82"/>
      <c r="AG13" s="117">
        <v>2.1055976579147289</v>
      </c>
      <c r="AH13" s="82"/>
      <c r="AI13" s="117">
        <v>1.8260482869795622</v>
      </c>
      <c r="AJ13" s="82"/>
      <c r="AK13" s="117">
        <v>1.2792065815560785</v>
      </c>
      <c r="AL13" s="82"/>
      <c r="AM13" s="117">
        <v>0.79698530637958831</v>
      </c>
      <c r="AN13" s="82"/>
      <c r="AO13" s="117">
        <v>0.32982823472734346</v>
      </c>
      <c r="AP13" s="82"/>
      <c r="AQ13" s="24" t="s">
        <v>26</v>
      </c>
      <c r="AR13" s="117">
        <v>5.149706312883322</v>
      </c>
      <c r="AS13" s="82"/>
      <c r="AT13" s="117">
        <v>3.8536011413959868</v>
      </c>
      <c r="AU13" s="82"/>
      <c r="AV13" s="117">
        <v>4.0740888287720729</v>
      </c>
      <c r="AW13" s="82"/>
      <c r="AX13" s="117">
        <v>3.8149122644481088</v>
      </c>
      <c r="AY13" s="82"/>
      <c r="AZ13" s="117">
        <v>3.7370898108173209</v>
      </c>
      <c r="BA13" s="82"/>
      <c r="BB13" s="117">
        <v>3.4091237562304282</v>
      </c>
      <c r="BC13" s="82"/>
      <c r="BD13" s="117">
        <v>3.1026978450592004</v>
      </c>
      <c r="BE13" s="82"/>
      <c r="BF13" s="117">
        <v>2.4215290259222888</v>
      </c>
      <c r="BG13" s="82"/>
      <c r="BH13" s="117">
        <v>2.1333913913542961</v>
      </c>
      <c r="BI13" s="82"/>
      <c r="BJ13" s="117">
        <v>1.937223220737831</v>
      </c>
      <c r="BK13" s="82"/>
      <c r="BL13" s="24" t="s">
        <v>26</v>
      </c>
      <c r="BM13" s="117">
        <v>1.7632900368730196</v>
      </c>
      <c r="BN13" s="82"/>
      <c r="BO13" s="117">
        <v>1.4336841520131929</v>
      </c>
      <c r="BP13" s="82"/>
      <c r="BQ13" s="117">
        <v>0.93434193703792923</v>
      </c>
      <c r="BR13" s="82"/>
      <c r="BS13" s="117">
        <v>0.41712835146102395</v>
      </c>
      <c r="BT13" s="82"/>
      <c r="BU13" s="117">
        <v>0.1276288239544924</v>
      </c>
      <c r="BV13" s="82"/>
    </row>
    <row r="14" spans="1:74" s="1" customFormat="1" x14ac:dyDescent="0.25">
      <c r="A14" s="1" t="s">
        <v>27</v>
      </c>
      <c r="B14" s="117">
        <v>100</v>
      </c>
      <c r="C14" s="82"/>
      <c r="D14" s="117">
        <v>75.772181101480882</v>
      </c>
      <c r="E14" s="82"/>
      <c r="F14" s="117">
        <v>24.227816310726602</v>
      </c>
      <c r="G14" s="82"/>
      <c r="H14" s="117">
        <v>11.84503522309036</v>
      </c>
      <c r="I14" s="82"/>
      <c r="J14" s="117">
        <v>12.382781087636243</v>
      </c>
      <c r="K14" s="82"/>
      <c r="L14" s="117">
        <v>4.1933262125910353</v>
      </c>
      <c r="M14" s="82"/>
      <c r="N14" s="117">
        <v>3.742786366732894</v>
      </c>
      <c r="O14" s="82"/>
      <c r="P14" s="117">
        <v>4.4431128814487</v>
      </c>
      <c r="Q14" s="82"/>
      <c r="R14" s="117">
        <v>4.2430118281524667</v>
      </c>
      <c r="S14" s="82"/>
      <c r="T14" s="117">
        <v>3.6126876877362588</v>
      </c>
      <c r="U14" s="82"/>
      <c r="V14" s="24" t="s">
        <v>27</v>
      </c>
      <c r="W14" s="117">
        <v>3.2349993756950659</v>
      </c>
      <c r="X14" s="82"/>
      <c r="Y14" s="117">
        <v>2.8967102041186021</v>
      </c>
      <c r="Z14" s="82"/>
      <c r="AA14" s="117">
        <v>2.420489105717146</v>
      </c>
      <c r="AB14" s="82"/>
      <c r="AC14" s="117">
        <v>2.1146120349170845</v>
      </c>
      <c r="AD14" s="82"/>
      <c r="AE14" s="117">
        <v>1.9600587170113073</v>
      </c>
      <c r="AF14" s="82"/>
      <c r="AG14" s="117">
        <v>1.6651124816347609</v>
      </c>
      <c r="AH14" s="82"/>
      <c r="AI14" s="117">
        <v>1.3512779489674389</v>
      </c>
      <c r="AJ14" s="82"/>
      <c r="AK14" s="117">
        <v>0.94661190035187537</v>
      </c>
      <c r="AL14" s="82"/>
      <c r="AM14" s="117">
        <v>0.63044835445511138</v>
      </c>
      <c r="AN14" s="82"/>
      <c r="AO14" s="117">
        <v>0.26498736186848976</v>
      </c>
      <c r="AP14" s="82"/>
      <c r="AQ14" s="24" t="s">
        <v>27</v>
      </c>
      <c r="AR14" s="117">
        <v>4.6150716915558405</v>
      </c>
      <c r="AS14" s="82"/>
      <c r="AT14" s="117">
        <v>3.7777215651745251</v>
      </c>
      <c r="AU14" s="82"/>
      <c r="AV14" s="117">
        <v>4.6283936472282496</v>
      </c>
      <c r="AW14" s="82"/>
      <c r="AX14" s="117">
        <v>4.454299908327453</v>
      </c>
      <c r="AY14" s="82"/>
      <c r="AZ14" s="117">
        <v>4.0962141243007313</v>
      </c>
      <c r="BA14" s="82"/>
      <c r="BB14" s="117">
        <v>3.4948784352136459</v>
      </c>
      <c r="BC14" s="82"/>
      <c r="BD14" s="117">
        <v>3.1859581204604468</v>
      </c>
      <c r="BE14" s="82"/>
      <c r="BF14" s="117">
        <v>2.5806786356381735</v>
      </c>
      <c r="BG14" s="82"/>
      <c r="BH14" s="117">
        <v>2.1760125870226097</v>
      </c>
      <c r="BI14" s="82"/>
      <c r="BJ14" s="117">
        <v>1.7701820317923251</v>
      </c>
      <c r="BK14" s="82"/>
      <c r="BL14" s="24" t="s">
        <v>27</v>
      </c>
      <c r="BM14" s="117">
        <v>1.349080913154332</v>
      </c>
      <c r="BN14" s="82"/>
      <c r="BO14" s="117">
        <v>1.0082065368931874</v>
      </c>
      <c r="BP14" s="82"/>
      <c r="BQ14" s="117">
        <v>0.54382458907472853</v>
      </c>
      <c r="BR14" s="82"/>
      <c r="BS14" s="117">
        <v>0.27495553849050192</v>
      </c>
      <c r="BT14" s="82"/>
      <c r="BU14" s="117">
        <v>9.6459964586059987E-2</v>
      </c>
      <c r="BV14" s="82"/>
    </row>
    <row r="15" spans="1:74" s="1" customFormat="1" x14ac:dyDescent="0.25">
      <c r="A15" s="1" t="s">
        <v>28</v>
      </c>
      <c r="B15" s="117">
        <v>100</v>
      </c>
      <c r="C15" s="82"/>
      <c r="D15" s="117">
        <v>75.283748860218708</v>
      </c>
      <c r="E15" s="82"/>
      <c r="F15" s="117">
        <v>24.716241064366777</v>
      </c>
      <c r="G15" s="82"/>
      <c r="H15" s="117">
        <v>12.314927230318933</v>
      </c>
      <c r="I15" s="82"/>
      <c r="J15" s="117">
        <v>12.401313834047844</v>
      </c>
      <c r="K15" s="82"/>
      <c r="L15" s="117">
        <v>4.445766562721972</v>
      </c>
      <c r="M15" s="82"/>
      <c r="N15" s="117">
        <v>3.6662015183649608</v>
      </c>
      <c r="O15" s="82"/>
      <c r="P15" s="117">
        <v>4.2674317264726458</v>
      </c>
      <c r="Q15" s="82"/>
      <c r="R15" s="117">
        <v>4.1941330861498294</v>
      </c>
      <c r="S15" s="82"/>
      <c r="T15" s="117">
        <v>3.5228686720099938</v>
      </c>
      <c r="U15" s="82"/>
      <c r="V15" s="24" t="s">
        <v>28</v>
      </c>
      <c r="W15" s="117">
        <v>3.0984317617365971</v>
      </c>
      <c r="X15" s="82"/>
      <c r="Y15" s="117">
        <v>2.7455403696669562</v>
      </c>
      <c r="Z15" s="82"/>
      <c r="AA15" s="117">
        <v>2.1228797549659193</v>
      </c>
      <c r="AB15" s="82"/>
      <c r="AC15" s="117">
        <v>1.9148325214228494</v>
      </c>
      <c r="AD15" s="82"/>
      <c r="AE15" s="117">
        <v>2.1082804793882199</v>
      </c>
      <c r="AF15" s="82"/>
      <c r="AG15" s="117">
        <v>1.6888913517679827</v>
      </c>
      <c r="AH15" s="82"/>
      <c r="AI15" s="117">
        <v>1.5360070124884757</v>
      </c>
      <c r="AJ15" s="82"/>
      <c r="AK15" s="117">
        <v>1.0846082930736558</v>
      </c>
      <c r="AL15" s="82"/>
      <c r="AM15" s="117">
        <v>0.77228051968987843</v>
      </c>
      <c r="AN15" s="82"/>
      <c r="AO15" s="117">
        <v>0.33173302166717872</v>
      </c>
      <c r="AP15" s="82"/>
      <c r="AQ15" s="24" t="s">
        <v>28</v>
      </c>
      <c r="AR15" s="117">
        <v>4.8054588595638332</v>
      </c>
      <c r="AS15" s="82"/>
      <c r="AT15" s="117">
        <v>3.8591356301919855</v>
      </c>
      <c r="AU15" s="82"/>
      <c r="AV15" s="117">
        <v>4.5508027586484818</v>
      </c>
      <c r="AW15" s="82"/>
      <c r="AX15" s="117">
        <v>4.3286398694226262</v>
      </c>
      <c r="AY15" s="82"/>
      <c r="AZ15" s="117">
        <v>3.9052306514259216</v>
      </c>
      <c r="BA15" s="82"/>
      <c r="BB15" s="117">
        <v>3.4052281325723022</v>
      </c>
      <c r="BC15" s="82"/>
      <c r="BD15" s="117">
        <v>3.1213734805015534</v>
      </c>
      <c r="BE15" s="82"/>
      <c r="BF15" s="117">
        <v>2.4274091575442176</v>
      </c>
      <c r="BG15" s="82"/>
      <c r="BH15" s="117">
        <v>1.8893820244530304</v>
      </c>
      <c r="BI15" s="82"/>
      <c r="BJ15" s="117">
        <v>1.7009818491408184</v>
      </c>
      <c r="BK15" s="82"/>
      <c r="BL15" s="24" t="s">
        <v>28</v>
      </c>
      <c r="BM15" s="117">
        <v>1.2977033092698846</v>
      </c>
      <c r="BN15" s="82"/>
      <c r="BO15" s="117">
        <v>1.1997400543064836</v>
      </c>
      <c r="BP15" s="82"/>
      <c r="BQ15" s="117">
        <v>0.77327798572313744</v>
      </c>
      <c r="BR15" s="82"/>
      <c r="BS15" s="117">
        <v>0.3964776350987137</v>
      </c>
      <c r="BT15" s="82"/>
      <c r="BU15" s="117">
        <v>0.12293013203830669</v>
      </c>
      <c r="BV15" s="82"/>
    </row>
    <row r="16" spans="1:74" s="1" customFormat="1" x14ac:dyDescent="0.25">
      <c r="A16" s="1" t="s">
        <v>29</v>
      </c>
      <c r="B16" s="117">
        <v>100</v>
      </c>
      <c r="C16" s="82"/>
      <c r="D16" s="117">
        <v>76.825883711443169</v>
      </c>
      <c r="E16" s="82"/>
      <c r="F16" s="117">
        <v>23.17410737174843</v>
      </c>
      <c r="G16" s="82"/>
      <c r="H16" s="117">
        <v>11.429573932602304</v>
      </c>
      <c r="I16" s="82"/>
      <c r="J16" s="117">
        <v>11.744560189571349</v>
      </c>
      <c r="K16" s="82"/>
      <c r="L16" s="117">
        <v>4.1376220209500421</v>
      </c>
      <c r="M16" s="82"/>
      <c r="N16" s="117">
        <v>3.679520989052389</v>
      </c>
      <c r="O16" s="82"/>
      <c r="P16" s="117">
        <v>4.5134654952952697</v>
      </c>
      <c r="Q16" s="82"/>
      <c r="R16" s="117">
        <v>4.2301249913618424</v>
      </c>
      <c r="S16" s="82"/>
      <c r="T16" s="117">
        <v>3.7062714142726896</v>
      </c>
      <c r="U16" s="82"/>
      <c r="V16" s="24" t="s">
        <v>29</v>
      </c>
      <c r="W16" s="117">
        <v>3.3072353212614609</v>
      </c>
      <c r="X16" s="82"/>
      <c r="Y16" s="117">
        <v>3.2075899873158402</v>
      </c>
      <c r="Z16" s="82"/>
      <c r="AA16" s="117">
        <v>2.519007291720075</v>
      </c>
      <c r="AB16" s="82"/>
      <c r="AC16" s="117">
        <v>2.0615750204529295</v>
      </c>
      <c r="AD16" s="82"/>
      <c r="AE16" s="117">
        <v>1.8774250932363783</v>
      </c>
      <c r="AF16" s="82"/>
      <c r="AG16" s="117">
        <v>1.679257943204389</v>
      </c>
      <c r="AH16" s="82"/>
      <c r="AI16" s="117">
        <v>1.3803219413675265</v>
      </c>
      <c r="AJ16" s="82"/>
      <c r="AK16" s="117">
        <v>0.95921674754954966</v>
      </c>
      <c r="AL16" s="82"/>
      <c r="AM16" s="117">
        <v>0.58069823068229198</v>
      </c>
      <c r="AN16" s="82"/>
      <c r="AO16" s="117">
        <v>0.25412903959285854</v>
      </c>
      <c r="AP16" s="82"/>
      <c r="AQ16" s="24" t="s">
        <v>29</v>
      </c>
      <c r="AR16" s="117">
        <v>4.4289876524495595</v>
      </c>
      <c r="AS16" s="82"/>
      <c r="AT16" s="117">
        <v>3.6793069856506264</v>
      </c>
      <c r="AU16" s="82"/>
      <c r="AV16" s="117">
        <v>4.861435026560943</v>
      </c>
      <c r="AW16" s="82"/>
      <c r="AX16" s="117">
        <v>4.4129373973173784</v>
      </c>
      <c r="AY16" s="82"/>
      <c r="AZ16" s="117">
        <v>4.1637036855398355</v>
      </c>
      <c r="BA16" s="82"/>
      <c r="BB16" s="117">
        <v>3.8540675136148521</v>
      </c>
      <c r="BC16" s="82"/>
      <c r="BD16" s="117">
        <v>3.4795615605306396</v>
      </c>
      <c r="BE16" s="82"/>
      <c r="BF16" s="117">
        <v>2.6364684088624162</v>
      </c>
      <c r="BG16" s="82"/>
      <c r="BH16" s="117">
        <v>1.960806168648056</v>
      </c>
      <c r="BI16" s="82"/>
      <c r="BJ16" s="117">
        <v>1.7441277243636186</v>
      </c>
      <c r="BK16" s="82"/>
      <c r="BL16" s="24" t="s">
        <v>29</v>
      </c>
      <c r="BM16" s="117">
        <v>1.4737344262368171</v>
      </c>
      <c r="BN16" s="82"/>
      <c r="BO16" s="117">
        <v>0.95787922628853461</v>
      </c>
      <c r="BP16" s="82"/>
      <c r="BQ16" s="117">
        <v>0.68970621345501804</v>
      </c>
      <c r="BR16" s="82"/>
      <c r="BS16" s="117">
        <v>0.31498625696904309</v>
      </c>
      <c r="BT16" s="82"/>
      <c r="BU16" s="117">
        <v>7.4687187215080122E-2</v>
      </c>
      <c r="BV16" s="82"/>
    </row>
    <row r="17" spans="1:74" s="1" customFormat="1" x14ac:dyDescent="0.25">
      <c r="A17" s="1" t="s">
        <v>30</v>
      </c>
      <c r="B17" s="117">
        <v>100</v>
      </c>
      <c r="C17" s="82"/>
      <c r="D17" s="117">
        <v>76.443328459729202</v>
      </c>
      <c r="E17" s="82"/>
      <c r="F17" s="117">
        <v>23.556671540270802</v>
      </c>
      <c r="G17" s="82"/>
      <c r="H17" s="117">
        <v>11.320526349246711</v>
      </c>
      <c r="I17" s="82"/>
      <c r="J17" s="117">
        <v>12.236145191024093</v>
      </c>
      <c r="K17" s="82"/>
      <c r="L17" s="117">
        <v>4.0374547072659075</v>
      </c>
      <c r="M17" s="82"/>
      <c r="N17" s="117">
        <v>3.1004513381221788</v>
      </c>
      <c r="O17" s="82"/>
      <c r="P17" s="117">
        <v>3.8878647257008456</v>
      </c>
      <c r="Q17" s="82"/>
      <c r="R17" s="117">
        <v>4.0103489924353193</v>
      </c>
      <c r="S17" s="82"/>
      <c r="T17" s="117">
        <v>3.4636577458521391</v>
      </c>
      <c r="U17" s="82"/>
      <c r="V17" s="24" t="s">
        <v>30</v>
      </c>
      <c r="W17" s="117">
        <v>3.2898862119382111</v>
      </c>
      <c r="X17" s="82"/>
      <c r="Y17" s="117">
        <v>2.7544339202847881</v>
      </c>
      <c r="Z17" s="82"/>
      <c r="AA17" s="117">
        <v>2.3772678151420759</v>
      </c>
      <c r="AB17" s="82"/>
      <c r="AC17" s="117">
        <v>2.357129235267942</v>
      </c>
      <c r="AD17" s="82"/>
      <c r="AE17" s="117">
        <v>2.4573644396414722</v>
      </c>
      <c r="AF17" s="82"/>
      <c r="AG17" s="117">
        <v>2.3168775030195157</v>
      </c>
      <c r="AH17" s="82"/>
      <c r="AI17" s="117">
        <v>1.9810056576187147</v>
      </c>
      <c r="AJ17" s="82"/>
      <c r="AK17" s="117">
        <v>1.4527493484203167</v>
      </c>
      <c r="AL17" s="82"/>
      <c r="AM17" s="117">
        <v>0.98638357383510267</v>
      </c>
      <c r="AN17" s="82"/>
      <c r="AO17" s="117">
        <v>0.38459093509630665</v>
      </c>
      <c r="AP17" s="82"/>
      <c r="AQ17" s="24" t="s">
        <v>30</v>
      </c>
      <c r="AR17" s="117">
        <v>4.4146462399084614</v>
      </c>
      <c r="AS17" s="82"/>
      <c r="AT17" s="117">
        <v>3.2850295594685655</v>
      </c>
      <c r="AU17" s="82"/>
      <c r="AV17" s="117">
        <v>4.0008136799949146</v>
      </c>
      <c r="AW17" s="82"/>
      <c r="AX17" s="117">
        <v>4.0556862246519607</v>
      </c>
      <c r="AY17" s="82"/>
      <c r="AZ17" s="117">
        <v>4.0595003496281228</v>
      </c>
      <c r="BA17" s="82"/>
      <c r="BB17" s="117">
        <v>3.5284978704468886</v>
      </c>
      <c r="BC17" s="82"/>
      <c r="BD17" s="117">
        <v>3.1633844002288471</v>
      </c>
      <c r="BE17" s="82"/>
      <c r="BF17" s="117">
        <v>2.606954421206535</v>
      </c>
      <c r="BG17" s="82"/>
      <c r="BH17" s="117">
        <v>2.1041256118492151</v>
      </c>
      <c r="BI17" s="82"/>
      <c r="BJ17" s="117">
        <v>1.9625707202339331</v>
      </c>
      <c r="BK17" s="82"/>
      <c r="BL17" s="24" t="s">
        <v>30</v>
      </c>
      <c r="BM17" s="117">
        <v>1.6091284724429471</v>
      </c>
      <c r="BN17" s="82"/>
      <c r="BO17" s="117">
        <v>1.4398321785010488</v>
      </c>
      <c r="BP17" s="82"/>
      <c r="BQ17" s="117">
        <v>0.82702943233106607</v>
      </c>
      <c r="BR17" s="82"/>
      <c r="BS17" s="117">
        <v>0.35936685525395717</v>
      </c>
      <c r="BT17" s="82"/>
      <c r="BU17" s="117">
        <v>0.16929629394189816</v>
      </c>
      <c r="BV17" s="82"/>
    </row>
    <row r="18" spans="1:74" s="1" customFormat="1" x14ac:dyDescent="0.25">
      <c r="A18" s="1" t="s">
        <v>31</v>
      </c>
      <c r="B18" s="117">
        <v>100</v>
      </c>
      <c r="C18" s="82"/>
      <c r="D18" s="117">
        <v>78.622102931152014</v>
      </c>
      <c r="E18" s="82"/>
      <c r="F18" s="117">
        <v>21.377893660531701</v>
      </c>
      <c r="G18" s="82"/>
      <c r="H18" s="117">
        <v>10.419304703476483</v>
      </c>
      <c r="I18" s="82"/>
      <c r="J18" s="117">
        <v>10.958588957055216</v>
      </c>
      <c r="K18" s="82"/>
      <c r="L18" s="117">
        <v>4.0794171779141113</v>
      </c>
      <c r="M18" s="82"/>
      <c r="N18" s="117">
        <v>4.0290593047034768</v>
      </c>
      <c r="O18" s="82"/>
      <c r="P18" s="117">
        <v>4.7707873210633949</v>
      </c>
      <c r="Q18" s="82"/>
      <c r="R18" s="117">
        <v>4.4081492842535797</v>
      </c>
      <c r="S18" s="82"/>
      <c r="T18" s="117">
        <v>3.6432310838445812</v>
      </c>
      <c r="U18" s="82"/>
      <c r="V18" s="24" t="s">
        <v>31</v>
      </c>
      <c r="W18" s="117">
        <v>3.3866768916155423</v>
      </c>
      <c r="X18" s="82"/>
      <c r="Y18" s="117">
        <v>3.3635787321063395</v>
      </c>
      <c r="Z18" s="82"/>
      <c r="AA18" s="117">
        <v>2.8172290388548058</v>
      </c>
      <c r="AB18" s="82"/>
      <c r="AC18" s="117">
        <v>2.3997137014314931</v>
      </c>
      <c r="AD18" s="82"/>
      <c r="AE18" s="117">
        <v>1.9520245398773006</v>
      </c>
      <c r="AF18" s="82"/>
      <c r="AG18" s="117">
        <v>1.6623210633946832</v>
      </c>
      <c r="AH18" s="82"/>
      <c r="AI18" s="117">
        <v>1.259713701431493</v>
      </c>
      <c r="AJ18" s="82"/>
      <c r="AK18" s="117">
        <v>0.95918200408997967</v>
      </c>
      <c r="AL18" s="82"/>
      <c r="AM18" s="117">
        <v>0.62926380368098156</v>
      </c>
      <c r="AN18" s="82"/>
      <c r="AO18" s="117">
        <v>0.29243353783231085</v>
      </c>
      <c r="AP18" s="82"/>
      <c r="AQ18" s="24" t="s">
        <v>31</v>
      </c>
      <c r="AR18" s="117">
        <v>4.1631697341513298</v>
      </c>
      <c r="AS18" s="82"/>
      <c r="AT18" s="117">
        <v>4.1081288343558287</v>
      </c>
      <c r="AU18" s="82"/>
      <c r="AV18" s="117">
        <v>5.0966257668711661</v>
      </c>
      <c r="AW18" s="82"/>
      <c r="AX18" s="117">
        <v>4.7764110429447859</v>
      </c>
      <c r="AY18" s="82"/>
      <c r="AZ18" s="117">
        <v>3.914621676891616</v>
      </c>
      <c r="BA18" s="82"/>
      <c r="BB18" s="117">
        <v>3.5043456032719842</v>
      </c>
      <c r="BC18" s="82"/>
      <c r="BD18" s="117">
        <v>3.5045194274028635</v>
      </c>
      <c r="BE18" s="82"/>
      <c r="BF18" s="117">
        <v>2.9746114519427405</v>
      </c>
      <c r="BG18" s="82"/>
      <c r="BH18" s="117">
        <v>2.2110633946830269</v>
      </c>
      <c r="BI18" s="82"/>
      <c r="BJ18" s="117">
        <v>1.6884764826175871</v>
      </c>
      <c r="BK18" s="82"/>
      <c r="BL18" s="24" t="s">
        <v>31</v>
      </c>
      <c r="BM18" s="117">
        <v>1.3138241308793459</v>
      </c>
      <c r="BN18" s="82"/>
      <c r="BO18" s="117">
        <v>0.89314928425357887</v>
      </c>
      <c r="BP18" s="82"/>
      <c r="BQ18" s="117">
        <v>0.47776073619631904</v>
      </c>
      <c r="BR18" s="82"/>
      <c r="BS18" s="117">
        <v>0.27905930470347651</v>
      </c>
      <c r="BT18" s="82"/>
      <c r="BU18" s="117">
        <v>6.3568507157464219E-2</v>
      </c>
      <c r="BV18" s="82"/>
    </row>
    <row r="19" spans="1:74" s="1" customFormat="1" x14ac:dyDescent="0.25">
      <c r="A19" s="1" t="s">
        <v>32</v>
      </c>
      <c r="B19" s="117">
        <v>100</v>
      </c>
      <c r="C19" s="82"/>
      <c r="D19" s="117">
        <v>75.699070342383038</v>
      </c>
      <c r="E19" s="82"/>
      <c r="F19" s="117">
        <v>24.300928252132643</v>
      </c>
      <c r="G19" s="82"/>
      <c r="H19" s="117">
        <v>11.85132365001472</v>
      </c>
      <c r="I19" s="82"/>
      <c r="J19" s="117">
        <v>12.449604602117923</v>
      </c>
      <c r="K19" s="82"/>
      <c r="L19" s="117">
        <v>4.2074930586642125</v>
      </c>
      <c r="M19" s="82"/>
      <c r="N19" s="117">
        <v>3.8485337635989385</v>
      </c>
      <c r="O19" s="82"/>
      <c r="P19" s="117">
        <v>4.4886967435630565</v>
      </c>
      <c r="Q19" s="82"/>
      <c r="R19" s="117">
        <v>4.2316659838355237</v>
      </c>
      <c r="S19" s="82"/>
      <c r="T19" s="117">
        <v>3.6031699293814388</v>
      </c>
      <c r="U19" s="82"/>
      <c r="V19" s="24" t="s">
        <v>32</v>
      </c>
      <c r="W19" s="117">
        <v>3.1990229072865222</v>
      </c>
      <c r="X19" s="82"/>
      <c r="Y19" s="117">
        <v>3.1091787263079254</v>
      </c>
      <c r="Z19" s="82"/>
      <c r="AA19" s="117">
        <v>2.4249875438950323</v>
      </c>
      <c r="AB19" s="82"/>
      <c r="AC19" s="117">
        <v>2.0482137348146199</v>
      </c>
      <c r="AD19" s="82"/>
      <c r="AE19" s="117">
        <v>1.8263228945668892</v>
      </c>
      <c r="AF19" s="82"/>
      <c r="AG19" s="117">
        <v>1.7985280362502518</v>
      </c>
      <c r="AH19" s="82"/>
      <c r="AI19" s="117">
        <v>1.5237544422089433</v>
      </c>
      <c r="AJ19" s="82"/>
      <c r="AK19" s="117">
        <v>1.1015483518236509</v>
      </c>
      <c r="AL19" s="82"/>
      <c r="AM19" s="117">
        <v>0.68246665312716737</v>
      </c>
      <c r="AN19" s="82"/>
      <c r="AO19" s="117">
        <v>0.26795558950581055</v>
      </c>
      <c r="AP19" s="82"/>
      <c r="AQ19" s="24" t="s">
        <v>32</v>
      </c>
      <c r="AR19" s="117">
        <v>4.4198251999125784</v>
      </c>
      <c r="AS19" s="82"/>
      <c r="AT19" s="117">
        <v>3.8028189799416294</v>
      </c>
      <c r="AU19" s="82"/>
      <c r="AV19" s="117">
        <v>4.4938618985141909</v>
      </c>
      <c r="AW19" s="82"/>
      <c r="AX19" s="117">
        <v>4.4139938453840726</v>
      </c>
      <c r="AY19" s="82"/>
      <c r="AZ19" s="117">
        <v>3.8482512612465092</v>
      </c>
      <c r="BA19" s="82"/>
      <c r="BB19" s="117">
        <v>3.4622687187675019</v>
      </c>
      <c r="BC19" s="82"/>
      <c r="BD19" s="117">
        <v>3.2630413135094445</v>
      </c>
      <c r="BE19" s="82"/>
      <c r="BF19" s="117">
        <v>2.5386209528199983</v>
      </c>
      <c r="BG19" s="82"/>
      <c r="BH19" s="117">
        <v>1.9661657754724706</v>
      </c>
      <c r="BI19" s="82"/>
      <c r="BJ19" s="117">
        <v>1.6748805513996161</v>
      </c>
      <c r="BK19" s="82"/>
      <c r="BL19" s="24" t="s">
        <v>32</v>
      </c>
      <c r="BM19" s="117">
        <v>1.3772326997175677</v>
      </c>
      <c r="BN19" s="82"/>
      <c r="BO19" s="117">
        <v>1.0552727799145041</v>
      </c>
      <c r="BP19" s="82"/>
      <c r="BQ19" s="117">
        <v>0.61570755244037745</v>
      </c>
      <c r="BR19" s="82"/>
      <c r="BS19" s="117">
        <v>0.29901819891398218</v>
      </c>
      <c r="BT19" s="82"/>
      <c r="BU19" s="117">
        <v>0.10657085011423072</v>
      </c>
      <c r="BV19" s="82"/>
    </row>
    <row r="20" spans="1:74" s="1" customFormat="1" x14ac:dyDescent="0.25">
      <c r="A20" s="1" t="s">
        <v>33</v>
      </c>
      <c r="B20" s="117">
        <v>100</v>
      </c>
      <c r="C20" s="82"/>
      <c r="D20" s="117">
        <v>78.032522188775729</v>
      </c>
      <c r="E20" s="82"/>
      <c r="F20" s="117">
        <v>21.967476462874902</v>
      </c>
      <c r="G20" s="82"/>
      <c r="H20" s="117">
        <v>10.665611358495791</v>
      </c>
      <c r="I20" s="82"/>
      <c r="J20" s="117">
        <v>11.301865104379111</v>
      </c>
      <c r="K20" s="82"/>
      <c r="L20" s="117">
        <v>3.8988886229644169</v>
      </c>
      <c r="M20" s="82"/>
      <c r="N20" s="117">
        <v>3.3552664844147686</v>
      </c>
      <c r="O20" s="82"/>
      <c r="P20" s="117">
        <v>4.1518699921458682</v>
      </c>
      <c r="Q20" s="82"/>
      <c r="R20" s="117">
        <v>4.1565582031895243</v>
      </c>
      <c r="S20" s="82"/>
      <c r="T20" s="117">
        <v>3.7422764857968271</v>
      </c>
      <c r="U20" s="82"/>
      <c r="V20" s="24" t="s">
        <v>33</v>
      </c>
      <c r="W20" s="117">
        <v>3.3304905632392776</v>
      </c>
      <c r="X20" s="82"/>
      <c r="Y20" s="117">
        <v>3.1805203954708969</v>
      </c>
      <c r="Z20" s="82"/>
      <c r="AA20" s="117">
        <v>2.6976427480710199</v>
      </c>
      <c r="AB20" s="82"/>
      <c r="AC20" s="117">
        <v>2.452986088404534</v>
      </c>
      <c r="AD20" s="82"/>
      <c r="AE20" s="117">
        <v>2.4885825139301372</v>
      </c>
      <c r="AF20" s="82"/>
      <c r="AG20" s="117">
        <v>2.1593155778183051</v>
      </c>
      <c r="AH20" s="82"/>
      <c r="AI20" s="117">
        <v>1.8143053135081033</v>
      </c>
      <c r="AJ20" s="82"/>
      <c r="AK20" s="117">
        <v>1.2957988801957814</v>
      </c>
      <c r="AL20" s="82"/>
      <c r="AM20" s="117">
        <v>0.81315584560050491</v>
      </c>
      <c r="AN20" s="82"/>
      <c r="AO20" s="117">
        <v>0.39226856424379536</v>
      </c>
      <c r="AP20" s="82"/>
      <c r="AQ20" s="24" t="s">
        <v>33</v>
      </c>
      <c r="AR20" s="117">
        <v>4.1023181497948853</v>
      </c>
      <c r="AS20" s="82"/>
      <c r="AT20" s="117">
        <v>3.4311111410744353</v>
      </c>
      <c r="AU20" s="82"/>
      <c r="AV20" s="117">
        <v>4.1649516785265268</v>
      </c>
      <c r="AW20" s="82"/>
      <c r="AX20" s="117">
        <v>4.310270040686448</v>
      </c>
      <c r="AY20" s="82"/>
      <c r="AZ20" s="117">
        <v>3.9766546775927951</v>
      </c>
      <c r="BA20" s="82"/>
      <c r="BB20" s="117">
        <v>3.5564752796982422</v>
      </c>
      <c r="BC20" s="82"/>
      <c r="BD20" s="117">
        <v>3.3887068991670599</v>
      </c>
      <c r="BE20" s="82"/>
      <c r="BF20" s="117">
        <v>2.745507805257891</v>
      </c>
      <c r="BG20" s="82"/>
      <c r="BH20" s="117">
        <v>2.3123842526267553</v>
      </c>
      <c r="BI20" s="82"/>
      <c r="BJ20" s="117">
        <v>2.042175022500583</v>
      </c>
      <c r="BK20" s="82"/>
      <c r="BL20" s="24" t="s">
        <v>33</v>
      </c>
      <c r="BM20" s="117">
        <v>1.6350409055514932</v>
      </c>
      <c r="BN20" s="82"/>
      <c r="BO20" s="117">
        <v>1.2260217960688882</v>
      </c>
      <c r="BP20" s="82"/>
      <c r="BQ20" s="117">
        <v>0.71934308414711901</v>
      </c>
      <c r="BR20" s="82"/>
      <c r="BS20" s="117">
        <v>0.36574113713051037</v>
      </c>
      <c r="BT20" s="82"/>
      <c r="BU20" s="117">
        <v>0.12590213005504647</v>
      </c>
      <c r="BV20" s="82"/>
    </row>
    <row r="21" spans="1:74" s="1" customFormat="1" x14ac:dyDescent="0.25">
      <c r="A21" s="1" t="s">
        <v>34</v>
      </c>
      <c r="B21" s="117">
        <v>100</v>
      </c>
      <c r="C21" s="82"/>
      <c r="D21" s="117">
        <v>83.378295073686317</v>
      </c>
      <c r="E21" s="82"/>
      <c r="F21" s="117">
        <v>16.62170492631364</v>
      </c>
      <c r="G21" s="82"/>
      <c r="H21" s="117">
        <v>8.18683550163178</v>
      </c>
      <c r="I21" s="82"/>
      <c r="J21" s="117">
        <v>8.4348694246818621</v>
      </c>
      <c r="K21" s="82"/>
      <c r="L21" s="117">
        <v>3.4484925900030494</v>
      </c>
      <c r="M21" s="82"/>
      <c r="N21" s="117">
        <v>3.4451502701884524</v>
      </c>
      <c r="O21" s="82"/>
      <c r="P21" s="117">
        <v>4.2224270715584691</v>
      </c>
      <c r="Q21" s="82"/>
      <c r="R21" s="117">
        <v>4.0380661890205944</v>
      </c>
      <c r="S21" s="82"/>
      <c r="T21" s="117">
        <v>3.6168863712465456</v>
      </c>
      <c r="U21" s="82"/>
      <c r="V21" s="24" t="s">
        <v>34</v>
      </c>
      <c r="W21" s="117">
        <v>3.4667565461463221</v>
      </c>
      <c r="X21" s="82"/>
      <c r="Y21" s="117">
        <v>3.3593482212355235</v>
      </c>
      <c r="Z21" s="82"/>
      <c r="AA21" s="117">
        <v>3.2013826890186139</v>
      </c>
      <c r="AB21" s="82"/>
      <c r="AC21" s="117">
        <v>3.0113879119433373</v>
      </c>
      <c r="AD21" s="82"/>
      <c r="AE21" s="117">
        <v>3.0602713192791047</v>
      </c>
      <c r="AF21" s="82"/>
      <c r="AG21" s="117">
        <v>3.0468545188859113</v>
      </c>
      <c r="AH21" s="82"/>
      <c r="AI21" s="117">
        <v>2.6382150005742138</v>
      </c>
      <c r="AJ21" s="82"/>
      <c r="AK21" s="117">
        <v>1.8746665270366658</v>
      </c>
      <c r="AL21" s="82"/>
      <c r="AM21" s="117">
        <v>1.4854737131122693</v>
      </c>
      <c r="AN21" s="82"/>
      <c r="AO21" s="117">
        <v>0.77895060134036009</v>
      </c>
      <c r="AP21" s="82"/>
      <c r="AQ21" s="24" t="s">
        <v>34</v>
      </c>
      <c r="AR21" s="117">
        <v>3.515465709321139</v>
      </c>
      <c r="AS21" s="82"/>
      <c r="AT21" s="117">
        <v>3.3314057939703603</v>
      </c>
      <c r="AU21" s="82"/>
      <c r="AV21" s="117">
        <v>4.2837240553304419</v>
      </c>
      <c r="AW21" s="82"/>
      <c r="AX21" s="117">
        <v>4.2365989299824482</v>
      </c>
      <c r="AY21" s="82"/>
      <c r="AZ21" s="117">
        <v>3.7112686250947675</v>
      </c>
      <c r="BA21" s="82"/>
      <c r="BB21" s="117">
        <v>3.3936267998079797</v>
      </c>
      <c r="BC21" s="82"/>
      <c r="BD21" s="117">
        <v>3.2676482714407222</v>
      </c>
      <c r="BE21" s="82"/>
      <c r="BF21" s="117">
        <v>2.9528682744943953</v>
      </c>
      <c r="BG21" s="82"/>
      <c r="BH21" s="117">
        <v>2.5401366584634042</v>
      </c>
      <c r="BI21" s="82"/>
      <c r="BJ21" s="117">
        <v>2.2922347385655573</v>
      </c>
      <c r="BK21" s="82"/>
      <c r="BL21" s="24" t="s">
        <v>34</v>
      </c>
      <c r="BM21" s="117">
        <v>1.9722590975472496</v>
      </c>
      <c r="BN21" s="82"/>
      <c r="BO21" s="117">
        <v>1.5483547347110651</v>
      </c>
      <c r="BP21" s="82"/>
      <c r="BQ21" s="117">
        <v>0.90109575816670506</v>
      </c>
      <c r="BR21" s="82"/>
      <c r="BS21" s="117">
        <v>0.5566995339848716</v>
      </c>
      <c r="BT21" s="82"/>
      <c r="BU21" s="117">
        <v>0.18058031225785673</v>
      </c>
      <c r="BV21" s="82"/>
    </row>
    <row r="22" spans="1:74" s="1" customFormat="1" x14ac:dyDescent="0.25">
      <c r="A22" s="1" t="s">
        <v>35</v>
      </c>
      <c r="B22" s="117">
        <v>100</v>
      </c>
      <c r="C22" s="82"/>
      <c r="D22" s="117">
        <v>79.581300614421508</v>
      </c>
      <c r="E22" s="82"/>
      <c r="F22" s="117">
        <v>20.418700662762951</v>
      </c>
      <c r="G22" s="82"/>
      <c r="H22" s="117">
        <v>9.9507358019393397</v>
      </c>
      <c r="I22" s="82"/>
      <c r="J22" s="117">
        <v>10.46796486082361</v>
      </c>
      <c r="K22" s="82"/>
      <c r="L22" s="117">
        <v>3.7341361714926675</v>
      </c>
      <c r="M22" s="82"/>
      <c r="N22" s="117">
        <v>3.4016837761491545</v>
      </c>
      <c r="O22" s="82"/>
      <c r="P22" s="117">
        <v>4.0772824324233712</v>
      </c>
      <c r="Q22" s="82"/>
      <c r="R22" s="117">
        <v>4.0281427598487687</v>
      </c>
      <c r="S22" s="82"/>
      <c r="T22" s="117">
        <v>3.7086563412687994</v>
      </c>
      <c r="U22" s="82"/>
      <c r="V22" s="24" t="s">
        <v>35</v>
      </c>
      <c r="W22" s="117">
        <v>3.6757356343088787</v>
      </c>
      <c r="X22" s="82"/>
      <c r="Y22" s="117">
        <v>3.6847397848391177</v>
      </c>
      <c r="Z22" s="82"/>
      <c r="AA22" s="117">
        <v>3.3024465426456682</v>
      </c>
      <c r="AB22" s="82"/>
      <c r="AC22" s="117">
        <v>2.8072182634825178</v>
      </c>
      <c r="AD22" s="82"/>
      <c r="AE22" s="117">
        <v>2.506667381889971</v>
      </c>
      <c r="AF22" s="82"/>
      <c r="AG22" s="117">
        <v>2.1621149408551834</v>
      </c>
      <c r="AH22" s="82"/>
      <c r="AI22" s="117">
        <v>1.6849562676071852</v>
      </c>
      <c r="AJ22" s="82"/>
      <c r="AK22" s="117">
        <v>1.0243351536405025</v>
      </c>
      <c r="AL22" s="82"/>
      <c r="AM22" s="117">
        <v>0.69948072872314437</v>
      </c>
      <c r="AN22" s="82"/>
      <c r="AO22" s="117">
        <v>0.30511809326575751</v>
      </c>
      <c r="AP22" s="82"/>
      <c r="AQ22" s="24" t="s">
        <v>35</v>
      </c>
      <c r="AR22" s="117">
        <v>4.0569751993126193</v>
      </c>
      <c r="AS22" s="82"/>
      <c r="AT22" s="117">
        <v>3.4324319923215669</v>
      </c>
      <c r="AU22" s="82"/>
      <c r="AV22" s="117">
        <v>4.1505953755066027</v>
      </c>
      <c r="AW22" s="82"/>
      <c r="AX22" s="117">
        <v>4.1392922929260898</v>
      </c>
      <c r="AY22" s="82"/>
      <c r="AZ22" s="117">
        <v>3.7692906740947714</v>
      </c>
      <c r="BA22" s="82"/>
      <c r="BB22" s="117">
        <v>3.563026658990788</v>
      </c>
      <c r="BC22" s="82"/>
      <c r="BD22" s="117">
        <v>3.6612102153045654</v>
      </c>
      <c r="BE22" s="82"/>
      <c r="BF22" s="117">
        <v>3.1245053704010584</v>
      </c>
      <c r="BG22" s="82"/>
      <c r="BH22" s="117">
        <v>2.6512740394056111</v>
      </c>
      <c r="BI22" s="82"/>
      <c r="BJ22" s="117">
        <v>2.2041317556273543</v>
      </c>
      <c r="BK22" s="82"/>
      <c r="BL22" s="24" t="s">
        <v>35</v>
      </c>
      <c r="BM22" s="117">
        <v>1.76982517579646</v>
      </c>
      <c r="BN22" s="82"/>
      <c r="BO22" s="117">
        <v>1.1979045234361754</v>
      </c>
      <c r="BP22" s="82"/>
      <c r="BQ22" s="117">
        <v>0.64625662020588848</v>
      </c>
      <c r="BR22" s="82"/>
      <c r="BS22" s="117">
        <v>0.31354751078342813</v>
      </c>
      <c r="BT22" s="82"/>
      <c r="BU22" s="117">
        <v>9.8309997576542449E-2</v>
      </c>
      <c r="BV22" s="82"/>
    </row>
    <row r="23" spans="1:74" s="1" customFormat="1" x14ac:dyDescent="0.25">
      <c r="A23" s="1" t="s">
        <v>36</v>
      </c>
      <c r="B23" s="117">
        <v>100</v>
      </c>
      <c r="C23" s="82"/>
      <c r="D23" s="117">
        <v>78.683292773321639</v>
      </c>
      <c r="E23" s="82"/>
      <c r="F23" s="117">
        <v>21.316711645381407</v>
      </c>
      <c r="G23" s="82"/>
      <c r="H23" s="117">
        <v>10.320769119451905</v>
      </c>
      <c r="I23" s="82"/>
      <c r="J23" s="117">
        <v>10.995942525929502</v>
      </c>
      <c r="K23" s="82"/>
      <c r="L23" s="117">
        <v>3.8940881067293533</v>
      </c>
      <c r="M23" s="82"/>
      <c r="N23" s="117">
        <v>3.1284417554181583</v>
      </c>
      <c r="O23" s="82"/>
      <c r="P23" s="117">
        <v>3.9324247743423588</v>
      </c>
      <c r="Q23" s="82"/>
      <c r="R23" s="117">
        <v>4.0743711909398908</v>
      </c>
      <c r="S23" s="82"/>
      <c r="T23" s="117">
        <v>3.6379137977316587</v>
      </c>
      <c r="U23" s="82"/>
      <c r="V23" s="24" t="s">
        <v>36</v>
      </c>
      <c r="W23" s="117">
        <v>3.4695612117409356</v>
      </c>
      <c r="X23" s="82"/>
      <c r="Y23" s="117">
        <v>3.2301823930149141</v>
      </c>
      <c r="Z23" s="82"/>
      <c r="AA23" s="117">
        <v>2.9794165765435356</v>
      </c>
      <c r="AB23" s="82"/>
      <c r="AC23" s="117">
        <v>2.6446998209320589</v>
      </c>
      <c r="AD23" s="82"/>
      <c r="AE23" s="117">
        <v>2.5178918809645587</v>
      </c>
      <c r="AF23" s="82"/>
      <c r="AG23" s="117">
        <v>2.3463313165636186</v>
      </c>
      <c r="AH23" s="82"/>
      <c r="AI23" s="117">
        <v>2.1102665251208794</v>
      </c>
      <c r="AJ23" s="82"/>
      <c r="AK23" s="117">
        <v>1.4502183391641803</v>
      </c>
      <c r="AL23" s="82"/>
      <c r="AM23" s="117">
        <v>1.0103408697996008</v>
      </c>
      <c r="AN23" s="82"/>
      <c r="AO23" s="117">
        <v>0.46738389581581957</v>
      </c>
      <c r="AP23" s="82"/>
      <c r="AQ23" s="24" t="s">
        <v>36</v>
      </c>
      <c r="AR23" s="117">
        <v>4.1847282994731803</v>
      </c>
      <c r="AS23" s="82"/>
      <c r="AT23" s="117">
        <v>3.2152692702401455</v>
      </c>
      <c r="AU23" s="82"/>
      <c r="AV23" s="117">
        <v>3.8664756314050481</v>
      </c>
      <c r="AW23" s="82"/>
      <c r="AX23" s="117">
        <v>4.2091460524964015</v>
      </c>
      <c r="AY23" s="82"/>
      <c r="AZ23" s="117">
        <v>3.7976499127858485</v>
      </c>
      <c r="BA23" s="82"/>
      <c r="BB23" s="117">
        <v>3.3996352360636868</v>
      </c>
      <c r="BC23" s="82"/>
      <c r="BD23" s="117">
        <v>3.4123478447223565</v>
      </c>
      <c r="BE23" s="82"/>
      <c r="BF23" s="117">
        <v>2.8685159675357887</v>
      </c>
      <c r="BG23" s="82"/>
      <c r="BH23" s="117">
        <v>2.332637755829098</v>
      </c>
      <c r="BI23" s="82"/>
      <c r="BJ23" s="117">
        <v>2.0564599781495132</v>
      </c>
      <c r="BK23" s="82"/>
      <c r="BL23" s="24" t="s">
        <v>36</v>
      </c>
      <c r="BM23" s="117">
        <v>1.7333423180295235</v>
      </c>
      <c r="BN23" s="82"/>
      <c r="BO23" s="117">
        <v>1.3785293009722253</v>
      </c>
      <c r="BP23" s="82"/>
      <c r="BQ23" s="117">
        <v>0.77869036269819258</v>
      </c>
      <c r="BR23" s="82"/>
      <c r="BS23" s="117">
        <v>0.43258660934135917</v>
      </c>
      <c r="BT23" s="82"/>
      <c r="BU23" s="117">
        <v>0.12371926653948166</v>
      </c>
      <c r="BV23" s="82"/>
    </row>
    <row r="24" spans="1:74" s="1" customFormat="1" x14ac:dyDescent="0.25">
      <c r="A24" s="1" t="s">
        <v>37</v>
      </c>
      <c r="B24" s="117">
        <v>100</v>
      </c>
      <c r="C24" s="82"/>
      <c r="D24" s="117">
        <v>75.791008505467758</v>
      </c>
      <c r="E24" s="82"/>
      <c r="F24" s="117">
        <v>24.20899756986633</v>
      </c>
      <c r="G24" s="82"/>
      <c r="H24" s="117">
        <v>11.45398541919805</v>
      </c>
      <c r="I24" s="82"/>
      <c r="J24" s="117">
        <v>12.75501215066828</v>
      </c>
      <c r="K24" s="82"/>
      <c r="L24" s="117">
        <v>3.9147995139732665</v>
      </c>
      <c r="M24" s="82"/>
      <c r="N24" s="117">
        <v>3.0482989064398525</v>
      </c>
      <c r="O24" s="82"/>
      <c r="P24" s="117">
        <v>3.983894289185903</v>
      </c>
      <c r="Q24" s="82"/>
      <c r="R24" s="117">
        <v>4.158116646415551</v>
      </c>
      <c r="S24" s="82"/>
      <c r="T24" s="117">
        <v>3.5434447144592935</v>
      </c>
      <c r="U24" s="82"/>
      <c r="V24" s="24" t="s">
        <v>37</v>
      </c>
      <c r="W24" s="117">
        <v>3.3309477521263653</v>
      </c>
      <c r="X24" s="82"/>
      <c r="Y24" s="117">
        <v>2.9846537059538258</v>
      </c>
      <c r="Z24" s="82"/>
      <c r="AA24" s="117">
        <v>2.5707776427703513</v>
      </c>
      <c r="AB24" s="82"/>
      <c r="AC24" s="117">
        <v>2.1995686512758188</v>
      </c>
      <c r="AD24" s="82"/>
      <c r="AE24" s="117">
        <v>2.0920352369380306</v>
      </c>
      <c r="AF24" s="82"/>
      <c r="AG24" s="117">
        <v>2.072150668286755</v>
      </c>
      <c r="AH24" s="82"/>
      <c r="AI24" s="117">
        <v>1.8397691373025507</v>
      </c>
      <c r="AJ24" s="82"/>
      <c r="AK24" s="117">
        <v>1.4766160388821377</v>
      </c>
      <c r="AL24" s="82"/>
      <c r="AM24" s="117">
        <v>0.92983596597812834</v>
      </c>
      <c r="AN24" s="82"/>
      <c r="AO24" s="117">
        <v>0.5003037667071687</v>
      </c>
      <c r="AP24" s="82"/>
      <c r="AQ24" s="24" t="s">
        <v>37</v>
      </c>
      <c r="AR24" s="117">
        <v>4.3169744835965957</v>
      </c>
      <c r="AS24" s="82"/>
      <c r="AT24" s="117">
        <v>3.3238213851761831</v>
      </c>
      <c r="AU24" s="82"/>
      <c r="AV24" s="117">
        <v>3.8724240583232059</v>
      </c>
      <c r="AW24" s="82"/>
      <c r="AX24" s="117">
        <v>4.055139732685296</v>
      </c>
      <c r="AY24" s="82"/>
      <c r="AZ24" s="117">
        <v>3.9052308626974463</v>
      </c>
      <c r="BA24" s="82"/>
      <c r="BB24" s="117">
        <v>3.5845990279465352</v>
      </c>
      <c r="BC24" s="82"/>
      <c r="BD24" s="117">
        <v>3.3010388821385162</v>
      </c>
      <c r="BE24" s="82"/>
      <c r="BF24" s="117">
        <v>2.539027946537058</v>
      </c>
      <c r="BG24" s="82"/>
      <c r="BH24" s="117">
        <v>2.0709295261239355</v>
      </c>
      <c r="BI24" s="82"/>
      <c r="BJ24" s="117">
        <v>1.8251883353584437</v>
      </c>
      <c r="BK24" s="82"/>
      <c r="BL24" s="24" t="s">
        <v>37</v>
      </c>
      <c r="BM24" s="117">
        <v>1.6609902794653699</v>
      </c>
      <c r="BN24" s="82"/>
      <c r="BO24" s="117">
        <v>1.2328432563791001</v>
      </c>
      <c r="BP24" s="82"/>
      <c r="BQ24" s="117">
        <v>0.79829890643985379</v>
      </c>
      <c r="BR24" s="82"/>
      <c r="BS24" s="117">
        <v>0.48040097205346266</v>
      </c>
      <c r="BT24" s="82"/>
      <c r="BU24" s="117">
        <v>0.17892466585662203</v>
      </c>
      <c r="BV24" s="82"/>
    </row>
    <row r="25" spans="1:74" s="1" customFormat="1" x14ac:dyDescent="0.25">
      <c r="A25" s="1" t="s">
        <v>38</v>
      </c>
      <c r="B25" s="117">
        <v>100</v>
      </c>
      <c r="C25" s="82"/>
      <c r="D25" s="117">
        <v>72.578385348345208</v>
      </c>
      <c r="E25" s="82"/>
      <c r="F25" s="117">
        <v>27.421614651654778</v>
      </c>
      <c r="G25" s="82"/>
      <c r="H25" s="117">
        <v>13.099276013553112</v>
      </c>
      <c r="I25" s="82"/>
      <c r="J25" s="117">
        <v>14.322338638101668</v>
      </c>
      <c r="K25" s="82"/>
      <c r="L25" s="117">
        <v>4.2272323845780271</v>
      </c>
      <c r="M25" s="82"/>
      <c r="N25" s="117">
        <v>3.4814984342467348</v>
      </c>
      <c r="O25" s="82"/>
      <c r="P25" s="117">
        <v>3.9458991777702104</v>
      </c>
      <c r="Q25" s="82"/>
      <c r="R25" s="117">
        <v>3.5719269650063903</v>
      </c>
      <c r="S25" s="82"/>
      <c r="T25" s="117">
        <v>3.0455659318883366</v>
      </c>
      <c r="U25" s="82"/>
      <c r="V25" s="24" t="s">
        <v>38</v>
      </c>
      <c r="W25" s="117">
        <v>2.6882727592424089</v>
      </c>
      <c r="X25" s="82"/>
      <c r="Y25" s="117">
        <v>2.2841577028920379</v>
      </c>
      <c r="Z25" s="82"/>
      <c r="AA25" s="117">
        <v>2.1674714061636524</v>
      </c>
      <c r="AB25" s="82"/>
      <c r="AC25" s="117">
        <v>2.0848800147365005</v>
      </c>
      <c r="AD25" s="82"/>
      <c r="AE25" s="117">
        <v>2.4762011085868023</v>
      </c>
      <c r="AF25" s="82"/>
      <c r="AG25" s="117">
        <v>2.0150825858094183</v>
      </c>
      <c r="AH25" s="82"/>
      <c r="AI25" s="117">
        <v>1.4999078968668185</v>
      </c>
      <c r="AJ25" s="82"/>
      <c r="AK25" s="117">
        <v>1.2358565870486244</v>
      </c>
      <c r="AL25" s="82"/>
      <c r="AM25" s="117">
        <v>0.81439264961177116</v>
      </c>
      <c r="AN25" s="82"/>
      <c r="AO25" s="117">
        <v>0.37176173756747244</v>
      </c>
      <c r="AP25" s="82"/>
      <c r="AQ25" s="24" t="s">
        <v>38</v>
      </c>
      <c r="AR25" s="117">
        <v>4.6515096540829584</v>
      </c>
      <c r="AS25" s="82"/>
      <c r="AT25" s="117">
        <v>3.7740179852300053</v>
      </c>
      <c r="AU25" s="82"/>
      <c r="AV25" s="117">
        <v>3.9168950638302613</v>
      </c>
      <c r="AW25" s="82"/>
      <c r="AX25" s="117">
        <v>4.0944029205066217</v>
      </c>
      <c r="AY25" s="82"/>
      <c r="AZ25" s="117">
        <v>3.3453197653323801</v>
      </c>
      <c r="BA25" s="82"/>
      <c r="BB25" s="117">
        <v>3.1181097087866378</v>
      </c>
      <c r="BC25" s="82"/>
      <c r="BD25" s="117">
        <v>2.8708044231831948</v>
      </c>
      <c r="BE25" s="82"/>
      <c r="BF25" s="117">
        <v>2.3595148118584173</v>
      </c>
      <c r="BG25" s="82"/>
      <c r="BH25" s="117">
        <v>2.239479310287082</v>
      </c>
      <c r="BI25" s="82"/>
      <c r="BJ25" s="117">
        <v>2.0910425516475293</v>
      </c>
      <c r="BK25" s="82"/>
      <c r="BL25" s="24" t="s">
        <v>38</v>
      </c>
      <c r="BM25" s="117">
        <v>1.692487175336455</v>
      </c>
      <c r="BN25" s="82"/>
      <c r="BO25" s="117">
        <v>1.1314953641422962</v>
      </c>
      <c r="BP25" s="82"/>
      <c r="BQ25" s="117">
        <v>0.87635293920634993</v>
      </c>
      <c r="BR25" s="82"/>
      <c r="BS25" s="117">
        <v>0.41195219568287483</v>
      </c>
      <c r="BT25" s="82"/>
      <c r="BU25" s="117">
        <v>9.4916465249208729E-2</v>
      </c>
      <c r="BV25" s="82"/>
    </row>
    <row r="26" spans="1:74" s="1" customFormat="1" x14ac:dyDescent="0.25">
      <c r="A26" s="1" t="s">
        <v>39</v>
      </c>
      <c r="B26" s="117">
        <v>100</v>
      </c>
      <c r="C26" s="82"/>
      <c r="D26" s="117">
        <v>75.977379156172518</v>
      </c>
      <c r="E26" s="82"/>
      <c r="F26" s="117">
        <v>24.022620109432264</v>
      </c>
      <c r="G26" s="82"/>
      <c r="H26" s="117">
        <v>11.695649699320217</v>
      </c>
      <c r="I26" s="82"/>
      <c r="J26" s="117">
        <v>12.326972613297926</v>
      </c>
      <c r="K26" s="82"/>
      <c r="L26" s="117">
        <v>4.4319837963022506</v>
      </c>
      <c r="M26" s="82"/>
      <c r="N26" s="117">
        <v>3.5762289462639325</v>
      </c>
      <c r="O26" s="82"/>
      <c r="P26" s="117">
        <v>4.0988995453725972</v>
      </c>
      <c r="Q26" s="82"/>
      <c r="R26" s="117">
        <v>3.9964139477822949</v>
      </c>
      <c r="S26" s="82"/>
      <c r="T26" s="117">
        <v>3.5513329458174199</v>
      </c>
      <c r="U26" s="82"/>
      <c r="V26" s="24" t="s">
        <v>39</v>
      </c>
      <c r="W26" s="117">
        <v>3.1495820005588775</v>
      </c>
      <c r="X26" s="82"/>
      <c r="Y26" s="117">
        <v>3.0090385700736149</v>
      </c>
      <c r="Z26" s="82"/>
      <c r="AA26" s="117">
        <v>2.6231505631526733</v>
      </c>
      <c r="AB26" s="82"/>
      <c r="AC26" s="117">
        <v>2.2813064451632563</v>
      </c>
      <c r="AD26" s="82"/>
      <c r="AE26" s="117">
        <v>2.0567665529945169</v>
      </c>
      <c r="AF26" s="82"/>
      <c r="AG26" s="117">
        <v>1.9845020561232245</v>
      </c>
      <c r="AH26" s="82"/>
      <c r="AI26" s="117">
        <v>1.7359628601612234</v>
      </c>
      <c r="AJ26" s="82"/>
      <c r="AK26" s="117">
        <v>1.1676510623578726</v>
      </c>
      <c r="AL26" s="82"/>
      <c r="AM26" s="117">
        <v>0.78934642123665633</v>
      </c>
      <c r="AN26" s="82"/>
      <c r="AO26" s="117">
        <v>0.35493324530381781</v>
      </c>
      <c r="AP26" s="82"/>
      <c r="AQ26" s="24" t="s">
        <v>39</v>
      </c>
      <c r="AR26" s="117">
        <v>4.6423329682164773</v>
      </c>
      <c r="AS26" s="82"/>
      <c r="AT26" s="117">
        <v>3.7409545449705157</v>
      </c>
      <c r="AU26" s="82"/>
      <c r="AV26" s="117">
        <v>4.2565727460765892</v>
      </c>
      <c r="AW26" s="82"/>
      <c r="AX26" s="117">
        <v>4.1095849968916749</v>
      </c>
      <c r="AY26" s="82"/>
      <c r="AZ26" s="117">
        <v>3.6768043816960825</v>
      </c>
      <c r="BA26" s="82"/>
      <c r="BB26" s="117">
        <v>3.3407282043410871</v>
      </c>
      <c r="BC26" s="82"/>
      <c r="BD26" s="117">
        <v>3.2170193171666033</v>
      </c>
      <c r="BE26" s="82"/>
      <c r="BF26" s="117">
        <v>2.6583817085633084</v>
      </c>
      <c r="BG26" s="82"/>
      <c r="BH26" s="117">
        <v>2.119630055714901</v>
      </c>
      <c r="BI26" s="82"/>
      <c r="BJ26" s="117">
        <v>1.7291880635795396</v>
      </c>
      <c r="BK26" s="82"/>
      <c r="BL26" s="24" t="s">
        <v>39</v>
      </c>
      <c r="BM26" s="117">
        <v>1.4057427508758595</v>
      </c>
      <c r="BN26" s="82"/>
      <c r="BO26" s="117">
        <v>1.12035747425302</v>
      </c>
      <c r="BP26" s="82"/>
      <c r="BQ26" s="117">
        <v>0.68766939286439566</v>
      </c>
      <c r="BR26" s="82"/>
      <c r="BS26" s="117">
        <v>0.35880644608124868</v>
      </c>
      <c r="BT26" s="82"/>
      <c r="BU26" s="117">
        <v>0.10650641182170802</v>
      </c>
      <c r="BV26" s="82"/>
    </row>
    <row r="27" spans="1:74" s="1" customFormat="1" x14ac:dyDescent="0.25">
      <c r="A27" s="1" t="s">
        <v>40</v>
      </c>
      <c r="B27" s="117">
        <v>100</v>
      </c>
      <c r="C27" s="82"/>
      <c r="D27" s="117">
        <v>78.817170719053337</v>
      </c>
      <c r="E27" s="82"/>
      <c r="F27" s="117">
        <v>21.182830987574047</v>
      </c>
      <c r="G27" s="82"/>
      <c r="H27" s="117">
        <v>10.384057711310334</v>
      </c>
      <c r="I27" s="82"/>
      <c r="J27" s="117">
        <v>10.798768156381678</v>
      </c>
      <c r="K27" s="82"/>
      <c r="L27" s="117">
        <v>4.5307986503990954</v>
      </c>
      <c r="M27" s="82"/>
      <c r="N27" s="117">
        <v>3.9906920544550655</v>
      </c>
      <c r="O27" s="82"/>
      <c r="P27" s="117">
        <v>4.2617488493065121</v>
      </c>
      <c r="Q27" s="82"/>
      <c r="R27" s="117">
        <v>4.026787222822386</v>
      </c>
      <c r="S27" s="82"/>
      <c r="T27" s="117">
        <v>3.4921845000691185</v>
      </c>
      <c r="U27" s="82"/>
      <c r="V27" s="24" t="s">
        <v>40</v>
      </c>
      <c r="W27" s="117">
        <v>3.2162689371636879</v>
      </c>
      <c r="X27" s="82"/>
      <c r="Y27" s="117">
        <v>3.0470107568721616</v>
      </c>
      <c r="Z27" s="82"/>
      <c r="AA27" s="117">
        <v>2.565019941940538</v>
      </c>
      <c r="AB27" s="82"/>
      <c r="AC27" s="117">
        <v>2.2989550320760612</v>
      </c>
      <c r="AD27" s="82"/>
      <c r="AE27" s="117">
        <v>2.155255302917821</v>
      </c>
      <c r="AF27" s="82"/>
      <c r="AG27" s="117">
        <v>2.013521608462141</v>
      </c>
      <c r="AH27" s="82"/>
      <c r="AI27" s="117">
        <v>1.684482149531275</v>
      </c>
      <c r="AJ27" s="82"/>
      <c r="AK27" s="117">
        <v>1.2346595534438887</v>
      </c>
      <c r="AL27" s="82"/>
      <c r="AM27" s="117">
        <v>0.78867686888494093</v>
      </c>
      <c r="AN27" s="82"/>
      <c r="AO27" s="117">
        <v>0.34819293763471693</v>
      </c>
      <c r="AP27" s="82"/>
      <c r="AQ27" s="24" t="s">
        <v>40</v>
      </c>
      <c r="AR27" s="117">
        <v>4.6165566745342188</v>
      </c>
      <c r="AS27" s="82"/>
      <c r="AT27" s="117">
        <v>4.2698945816288392</v>
      </c>
      <c r="AU27" s="82"/>
      <c r="AV27" s="117">
        <v>4.6325563059027122</v>
      </c>
      <c r="AW27" s="82"/>
      <c r="AX27" s="117">
        <v>4.3842829861199997</v>
      </c>
      <c r="AY27" s="82"/>
      <c r="AZ27" s="117">
        <v>3.8836865198625827</v>
      </c>
      <c r="BA27" s="82"/>
      <c r="BB27" s="117">
        <v>3.6060609163564874</v>
      </c>
      <c r="BC27" s="82"/>
      <c r="BD27" s="117">
        <v>3.2320944925428918</v>
      </c>
      <c r="BE27" s="82"/>
      <c r="BF27" s="117">
        <v>2.6744574205010316</v>
      </c>
      <c r="BG27" s="82"/>
      <c r="BH27" s="117">
        <v>2.1570472616310923</v>
      </c>
      <c r="BI27" s="82"/>
      <c r="BJ27" s="117">
        <v>1.8309568547540667</v>
      </c>
      <c r="BK27" s="82"/>
      <c r="BL27" s="24" t="s">
        <v>40</v>
      </c>
      <c r="BM27" s="117">
        <v>1.4761029505880185</v>
      </c>
      <c r="BN27" s="82"/>
      <c r="BO27" s="117">
        <v>1.1981803939237241</v>
      </c>
      <c r="BP27" s="82"/>
      <c r="BQ27" s="117">
        <v>0.71567247090627029</v>
      </c>
      <c r="BR27" s="82"/>
      <c r="BS27" s="117">
        <v>0.36923053292852132</v>
      </c>
      <c r="BT27" s="82"/>
      <c r="BU27" s="117">
        <v>0.11613428426609053</v>
      </c>
      <c r="BV27" s="82"/>
    </row>
    <row r="28" spans="1:74" s="1" customFormat="1" x14ac:dyDescent="0.25">
      <c r="A28" s="1" t="s">
        <v>41</v>
      </c>
      <c r="B28" s="117">
        <v>100</v>
      </c>
      <c r="C28" s="82"/>
      <c r="D28" s="117">
        <v>77.146719832712165</v>
      </c>
      <c r="E28" s="82"/>
      <c r="F28" s="117">
        <v>22.853279566224717</v>
      </c>
      <c r="G28" s="82"/>
      <c r="H28" s="117">
        <v>11.104658630651771</v>
      </c>
      <c r="I28" s="82"/>
      <c r="J28" s="117">
        <v>11.748622738762609</v>
      </c>
      <c r="K28" s="82"/>
      <c r="L28" s="117">
        <v>4.0461015490300838</v>
      </c>
      <c r="M28" s="82"/>
      <c r="N28" s="117">
        <v>3.5120274253126391</v>
      </c>
      <c r="O28" s="82"/>
      <c r="P28" s="117">
        <v>4.3577378023986677</v>
      </c>
      <c r="Q28" s="82"/>
      <c r="R28" s="117">
        <v>4.2907655351551401</v>
      </c>
      <c r="S28" s="82"/>
      <c r="T28" s="117">
        <v>3.9125915832516176</v>
      </c>
      <c r="U28" s="82"/>
      <c r="V28" s="24" t="s">
        <v>41</v>
      </c>
      <c r="W28" s="117">
        <v>3.4546102600890753</v>
      </c>
      <c r="X28" s="82"/>
      <c r="Y28" s="117">
        <v>3.2499031536885634</v>
      </c>
      <c r="Z28" s="82"/>
      <c r="AA28" s="117">
        <v>2.6963545816194294</v>
      </c>
      <c r="AB28" s="82"/>
      <c r="AC28" s="117">
        <v>2.2541367424837819</v>
      </c>
      <c r="AD28" s="82"/>
      <c r="AE28" s="117">
        <v>2.0480483928020297</v>
      </c>
      <c r="AF28" s="82"/>
      <c r="AG28" s="117">
        <v>1.8055482342716049</v>
      </c>
      <c r="AH28" s="82"/>
      <c r="AI28" s="117">
        <v>1.4694499099457046</v>
      </c>
      <c r="AJ28" s="82"/>
      <c r="AK28" s="117">
        <v>0.96529250591371174</v>
      </c>
      <c r="AL28" s="82"/>
      <c r="AM28" s="117">
        <v>0.6453471545817403</v>
      </c>
      <c r="AN28" s="82"/>
      <c r="AO28" s="117">
        <v>0.28033648721223003</v>
      </c>
      <c r="AP28" s="82"/>
      <c r="AQ28" s="24" t="s">
        <v>41</v>
      </c>
      <c r="AR28" s="117">
        <v>4.3295791926338545</v>
      </c>
      <c r="AS28" s="82"/>
      <c r="AT28" s="117">
        <v>3.5169104629178594</v>
      </c>
      <c r="AU28" s="82"/>
      <c r="AV28" s="117">
        <v>4.4573496057175586</v>
      </c>
      <c r="AW28" s="82"/>
      <c r="AX28" s="117">
        <v>4.4473725573166414</v>
      </c>
      <c r="AY28" s="82"/>
      <c r="AZ28" s="117">
        <v>4.1010988337269838</v>
      </c>
      <c r="BA28" s="82"/>
      <c r="BB28" s="117">
        <v>3.6614072633080692</v>
      </c>
      <c r="BC28" s="82"/>
      <c r="BD28" s="117">
        <v>3.4752567817211903</v>
      </c>
      <c r="BE28" s="82"/>
      <c r="BF28" s="117">
        <v>2.8248624992749702</v>
      </c>
      <c r="BG28" s="82"/>
      <c r="BH28" s="117">
        <v>2.2076306779061503</v>
      </c>
      <c r="BI28" s="82"/>
      <c r="BJ28" s="117">
        <v>1.8170597970750479</v>
      </c>
      <c r="BK28" s="82"/>
      <c r="BL28" s="24" t="s">
        <v>41</v>
      </c>
      <c r="BM28" s="117">
        <v>1.4016644041645281</v>
      </c>
      <c r="BN28" s="82"/>
      <c r="BO28" s="117">
        <v>0.99770484009163907</v>
      </c>
      <c r="BP28" s="82"/>
      <c r="BQ28" s="117">
        <v>0.56133294184082283</v>
      </c>
      <c r="BR28" s="82"/>
      <c r="BS28" s="117">
        <v>0.27665437392203096</v>
      </c>
      <c r="BT28" s="82"/>
      <c r="BU28" s="117">
        <v>8.2586086528460279E-2</v>
      </c>
      <c r="BV28" s="82"/>
    </row>
    <row r="29" spans="1:74" s="1" customFormat="1" x14ac:dyDescent="0.25">
      <c r="A29" s="1" t="s">
        <v>42</v>
      </c>
      <c r="B29" s="117">
        <v>100</v>
      </c>
      <c r="C29" s="82"/>
      <c r="D29" s="117">
        <v>74.995207734300109</v>
      </c>
      <c r="E29" s="82"/>
      <c r="F29" s="117">
        <v>25.004790816243336</v>
      </c>
      <c r="G29" s="82"/>
      <c r="H29" s="117">
        <v>12.179313718562646</v>
      </c>
      <c r="I29" s="82"/>
      <c r="J29" s="117">
        <v>12.825481446050322</v>
      </c>
      <c r="K29" s="82"/>
      <c r="L29" s="117">
        <v>4.038909211477522</v>
      </c>
      <c r="M29" s="82"/>
      <c r="N29" s="117">
        <v>3.3489707952624514</v>
      </c>
      <c r="O29" s="82"/>
      <c r="P29" s="117">
        <v>4.2328856324431863</v>
      </c>
      <c r="Q29" s="82"/>
      <c r="R29" s="117">
        <v>4.2394777608070573</v>
      </c>
      <c r="S29" s="82"/>
      <c r="T29" s="117">
        <v>3.7519559510156162</v>
      </c>
      <c r="U29" s="82"/>
      <c r="V29" s="24" t="s">
        <v>42</v>
      </c>
      <c r="W29" s="117">
        <v>3.2208373872821059</v>
      </c>
      <c r="X29" s="82"/>
      <c r="Y29" s="117">
        <v>2.8654668790120503</v>
      </c>
      <c r="Z29" s="82"/>
      <c r="AA29" s="117">
        <v>2.4374785978682119</v>
      </c>
      <c r="AB29" s="82"/>
      <c r="AC29" s="117">
        <v>2.1152644080510066</v>
      </c>
      <c r="AD29" s="82"/>
      <c r="AE29" s="117">
        <v>2.0307973279268605</v>
      </c>
      <c r="AF29" s="82"/>
      <c r="AG29" s="117">
        <v>1.905420786293939</v>
      </c>
      <c r="AH29" s="82"/>
      <c r="AI29" s="117">
        <v>1.6374525076504129</v>
      </c>
      <c r="AJ29" s="82"/>
      <c r="AK29" s="117">
        <v>1.123366507769993</v>
      </c>
      <c r="AL29" s="82"/>
      <c r="AM29" s="117">
        <v>0.73875321371693203</v>
      </c>
      <c r="AN29" s="82"/>
      <c r="AO29" s="117">
        <v>0.30750365534822288</v>
      </c>
      <c r="AP29" s="82"/>
      <c r="AQ29" s="24" t="s">
        <v>42</v>
      </c>
      <c r="AR29" s="117">
        <v>4.3359028574223952</v>
      </c>
      <c r="AS29" s="82"/>
      <c r="AT29" s="117">
        <v>3.3516493909564784</v>
      </c>
      <c r="AU29" s="82"/>
      <c r="AV29" s="117">
        <v>4.2288242552058142</v>
      </c>
      <c r="AW29" s="82"/>
      <c r="AX29" s="117">
        <v>4.4433467226881627</v>
      </c>
      <c r="AY29" s="82"/>
      <c r="AZ29" s="117">
        <v>4.0753268071552426</v>
      </c>
      <c r="BA29" s="82"/>
      <c r="BB29" s="117">
        <v>3.5494654223082236</v>
      </c>
      <c r="BC29" s="82"/>
      <c r="BD29" s="117">
        <v>3.1383270734928823</v>
      </c>
      <c r="BE29" s="82"/>
      <c r="BF29" s="117">
        <v>2.4879544725699407</v>
      </c>
      <c r="BG29" s="82"/>
      <c r="BH29" s="117">
        <v>2.0074248411486217</v>
      </c>
      <c r="BI29" s="82"/>
      <c r="BJ29" s="117">
        <v>1.6875674676725896</v>
      </c>
      <c r="BK29" s="82"/>
      <c r="BL29" s="24" t="s">
        <v>42</v>
      </c>
      <c r="BM29" s="117">
        <v>1.4367361137533496</v>
      </c>
      <c r="BN29" s="82"/>
      <c r="BO29" s="117">
        <v>1.1063339439169027</v>
      </c>
      <c r="BP29" s="82"/>
      <c r="BQ29" s="117">
        <v>0.67892399593427433</v>
      </c>
      <c r="BR29" s="82"/>
      <c r="BS29" s="117">
        <v>0.37073329818401218</v>
      </c>
      <c r="BT29" s="82"/>
      <c r="BU29" s="117">
        <v>0.10215189942221038</v>
      </c>
      <c r="BV29" s="82"/>
    </row>
    <row r="30" spans="1:74" s="1" customFormat="1" x14ac:dyDescent="0.25">
      <c r="A30" s="1" t="s">
        <v>43</v>
      </c>
      <c r="B30" s="117">
        <v>100</v>
      </c>
      <c r="C30" s="82"/>
      <c r="D30" s="117">
        <v>81.598722325406413</v>
      </c>
      <c r="E30" s="82"/>
      <c r="F30" s="117">
        <v>18.401278749896164</v>
      </c>
      <c r="G30" s="82"/>
      <c r="H30" s="117">
        <v>8.9867600674537353</v>
      </c>
      <c r="I30" s="82"/>
      <c r="J30" s="117">
        <v>9.4145154565345202</v>
      </c>
      <c r="K30" s="82"/>
      <c r="L30" s="117">
        <v>3.9968450620624361</v>
      </c>
      <c r="M30" s="82"/>
      <c r="N30" s="117">
        <v>3.8041777120409432</v>
      </c>
      <c r="O30" s="82"/>
      <c r="P30" s="117">
        <v>4.3958092230320149</v>
      </c>
      <c r="Q30" s="82"/>
      <c r="R30" s="117">
        <v>4.0546694613782206</v>
      </c>
      <c r="S30" s="82"/>
      <c r="T30" s="117">
        <v>3.5652185834877064</v>
      </c>
      <c r="U30" s="82"/>
      <c r="V30" s="24" t="s">
        <v>43</v>
      </c>
      <c r="W30" s="117">
        <v>3.4384694357322529</v>
      </c>
      <c r="X30" s="82"/>
      <c r="Y30" s="117">
        <v>3.5986357635441761</v>
      </c>
      <c r="Z30" s="82"/>
      <c r="AA30" s="117">
        <v>3.2916906257535521</v>
      </c>
      <c r="AB30" s="82"/>
      <c r="AC30" s="117">
        <v>2.9143916623184118</v>
      </c>
      <c r="AD30" s="82"/>
      <c r="AE30" s="117">
        <v>2.6415895338643716</v>
      </c>
      <c r="AF30" s="82"/>
      <c r="AG30" s="117">
        <v>2.4291893051475006</v>
      </c>
      <c r="AH30" s="82"/>
      <c r="AI30" s="117">
        <v>2.0553872258885564</v>
      </c>
      <c r="AJ30" s="82"/>
      <c r="AK30" s="117">
        <v>1.4405549851971151</v>
      </c>
      <c r="AL30" s="82"/>
      <c r="AM30" s="117">
        <v>1.0617817818463646</v>
      </c>
      <c r="AN30" s="82"/>
      <c r="AO30" s="117">
        <v>0.50894181349252121</v>
      </c>
      <c r="AP30" s="82"/>
      <c r="AQ30" s="24" t="s">
        <v>43</v>
      </c>
      <c r="AR30" s="117">
        <v>4.0458788623190571</v>
      </c>
      <c r="AS30" s="82"/>
      <c r="AT30" s="117">
        <v>3.6830190626963266</v>
      </c>
      <c r="AU30" s="82"/>
      <c r="AV30" s="117">
        <v>4.3266683387622678</v>
      </c>
      <c r="AW30" s="82"/>
      <c r="AX30" s="117">
        <v>3.988325439267848</v>
      </c>
      <c r="AY30" s="82"/>
      <c r="AZ30" s="117">
        <v>3.5000842768441913</v>
      </c>
      <c r="BA30" s="82"/>
      <c r="BB30" s="117">
        <v>3.3839225588546737</v>
      </c>
      <c r="BC30" s="82"/>
      <c r="BD30" s="117">
        <v>3.4256722590468573</v>
      </c>
      <c r="BE30" s="82"/>
      <c r="BF30" s="117">
        <v>3.123862766651532</v>
      </c>
      <c r="BG30" s="82"/>
      <c r="BH30" s="117">
        <v>2.7112691447553594</v>
      </c>
      <c r="BI30" s="82"/>
      <c r="BJ30" s="117">
        <v>2.1317605956961549</v>
      </c>
      <c r="BK30" s="82"/>
      <c r="BL30" s="24" t="s">
        <v>43</v>
      </c>
      <c r="BM30" s="117">
        <v>1.6189767258808947</v>
      </c>
      <c r="BN30" s="82"/>
      <c r="BO30" s="117">
        <v>1.2213029280759637</v>
      </c>
      <c r="BP30" s="82"/>
      <c r="BQ30" s="117">
        <v>0.71099010372100413</v>
      </c>
      <c r="BR30" s="82"/>
      <c r="BS30" s="117">
        <v>0.3960060034146235</v>
      </c>
      <c r="BT30" s="82"/>
      <c r="BU30" s="117">
        <v>0.13363323523885026</v>
      </c>
      <c r="BV30" s="82"/>
    </row>
    <row r="31" spans="1:74" s="1" customFormat="1" x14ac:dyDescent="0.25">
      <c r="A31" s="1" t="s">
        <v>44</v>
      </c>
      <c r="B31" s="117">
        <v>100</v>
      </c>
      <c r="C31" s="82"/>
      <c r="D31" s="117">
        <v>78.088793195975498</v>
      </c>
      <c r="E31" s="82"/>
      <c r="F31" s="117">
        <v>21.911206804024339</v>
      </c>
      <c r="G31" s="82"/>
      <c r="H31" s="117">
        <v>10.669244780086961</v>
      </c>
      <c r="I31" s="82"/>
      <c r="J31" s="117">
        <v>11.241962023937377</v>
      </c>
      <c r="K31" s="82"/>
      <c r="L31" s="117">
        <v>4.0942082025648174</v>
      </c>
      <c r="M31" s="82"/>
      <c r="N31" s="117">
        <v>3.6914172549063853</v>
      </c>
      <c r="O31" s="82"/>
      <c r="P31" s="117">
        <v>4.3117365224036739</v>
      </c>
      <c r="Q31" s="82"/>
      <c r="R31" s="117">
        <v>4.1509939482661018</v>
      </c>
      <c r="S31" s="82"/>
      <c r="T31" s="117">
        <v>3.6404548605534868</v>
      </c>
      <c r="U31" s="82"/>
      <c r="V31" s="24" t="s">
        <v>44</v>
      </c>
      <c r="W31" s="117">
        <v>3.4838958026839331</v>
      </c>
      <c r="X31" s="82"/>
      <c r="Y31" s="117">
        <v>3.5799036274088039</v>
      </c>
      <c r="Z31" s="82"/>
      <c r="AA31" s="117">
        <v>2.8629599830206001</v>
      </c>
      <c r="AB31" s="82"/>
      <c r="AC31" s="117">
        <v>2.356967564029826</v>
      </c>
      <c r="AD31" s="82"/>
      <c r="AE31" s="117">
        <v>2.2221169528442468</v>
      </c>
      <c r="AF31" s="82"/>
      <c r="AG31" s="117">
        <v>2.0935738962788135</v>
      </c>
      <c r="AH31" s="82"/>
      <c r="AI31" s="117">
        <v>1.8440074599584038</v>
      </c>
      <c r="AJ31" s="82"/>
      <c r="AK31" s="117">
        <v>1.2749879150933401</v>
      </c>
      <c r="AL31" s="82"/>
      <c r="AM31" s="117">
        <v>0.90985829791251749</v>
      </c>
      <c r="AN31" s="82"/>
      <c r="AO31" s="117">
        <v>0.44654355529480239</v>
      </c>
      <c r="AP31" s="82"/>
      <c r="AQ31" s="24" t="s">
        <v>44</v>
      </c>
      <c r="AR31" s="117">
        <v>4.204511321882995</v>
      </c>
      <c r="AS31" s="82"/>
      <c r="AT31" s="117">
        <v>3.5070310350086973</v>
      </c>
      <c r="AU31" s="82"/>
      <c r="AV31" s="117">
        <v>4.1737644141261399</v>
      </c>
      <c r="AW31" s="82"/>
      <c r="AX31" s="117">
        <v>4.1611089546131987</v>
      </c>
      <c r="AY31" s="82"/>
      <c r="AZ31" s="117">
        <v>3.71211694477419</v>
      </c>
      <c r="BA31" s="82"/>
      <c r="BB31" s="117">
        <v>3.3262343753656687</v>
      </c>
      <c r="BC31" s="82"/>
      <c r="BD31" s="117">
        <v>3.4544271915645277</v>
      </c>
      <c r="BE31" s="82"/>
      <c r="BF31" s="117">
        <v>2.7073289814219228</v>
      </c>
      <c r="BG31" s="82"/>
      <c r="BH31" s="117">
        <v>2.1441602260906443</v>
      </c>
      <c r="BI31" s="82"/>
      <c r="BJ31" s="117">
        <v>1.8321848300728938</v>
      </c>
      <c r="BK31" s="82"/>
      <c r="BL31" s="24" t="s">
        <v>44</v>
      </c>
      <c r="BM31" s="117">
        <v>1.517183163606634</v>
      </c>
      <c r="BN31" s="82"/>
      <c r="BO31" s="117">
        <v>1.2045089008666412</v>
      </c>
      <c r="BP31" s="82"/>
      <c r="BQ31" s="117">
        <v>0.67618986901494382</v>
      </c>
      <c r="BR31" s="82"/>
      <c r="BS31" s="117">
        <v>0.3713709973538285</v>
      </c>
      <c r="BT31" s="82"/>
      <c r="BU31" s="117">
        <v>0.13304776100372087</v>
      </c>
      <c r="BV31" s="82"/>
    </row>
    <row r="32" spans="1:74" s="1" customFormat="1" x14ac:dyDescent="0.25">
      <c r="A32" s="1" t="s">
        <v>45</v>
      </c>
      <c r="B32" s="117">
        <v>100</v>
      </c>
      <c r="C32" s="82"/>
      <c r="D32" s="117">
        <v>77.25705411432746</v>
      </c>
      <c r="E32" s="82"/>
      <c r="F32" s="117">
        <v>22.742944706030155</v>
      </c>
      <c r="G32" s="82"/>
      <c r="H32" s="117">
        <v>11.136855627690691</v>
      </c>
      <c r="I32" s="82"/>
      <c r="J32" s="117">
        <v>11.606089078339464</v>
      </c>
      <c r="K32" s="82"/>
      <c r="L32" s="117">
        <v>4.5394422296657657</v>
      </c>
      <c r="M32" s="82"/>
      <c r="N32" s="117">
        <v>3.8144328072717877</v>
      </c>
      <c r="O32" s="82"/>
      <c r="P32" s="117">
        <v>4.3669195230233768</v>
      </c>
      <c r="Q32" s="82"/>
      <c r="R32" s="117">
        <v>4.2433224865211105</v>
      </c>
      <c r="S32" s="82"/>
      <c r="T32" s="117">
        <v>3.5034778808195446</v>
      </c>
      <c r="U32" s="82"/>
      <c r="V32" s="24" t="s">
        <v>45</v>
      </c>
      <c r="W32" s="117">
        <v>3.2605906823582704</v>
      </c>
      <c r="X32" s="82"/>
      <c r="Y32" s="117">
        <v>3.1281180161481252</v>
      </c>
      <c r="Z32" s="82"/>
      <c r="AA32" s="117">
        <v>2.6059492907104929</v>
      </c>
      <c r="AB32" s="82"/>
      <c r="AC32" s="117">
        <v>2.3427698830207575</v>
      </c>
      <c r="AD32" s="82"/>
      <c r="AE32" s="117">
        <v>2.2235363438988007</v>
      </c>
      <c r="AF32" s="82"/>
      <c r="AG32" s="117">
        <v>1.9321941526303961</v>
      </c>
      <c r="AH32" s="82"/>
      <c r="AI32" s="117">
        <v>1.649494021867032</v>
      </c>
      <c r="AJ32" s="82"/>
      <c r="AK32" s="117">
        <v>1.0443091394567392</v>
      </c>
      <c r="AL32" s="82"/>
      <c r="AM32" s="117">
        <v>0.63815706821105456</v>
      </c>
      <c r="AN32" s="82"/>
      <c r="AO32" s="117">
        <v>0.24937759115834399</v>
      </c>
      <c r="AP32" s="82"/>
      <c r="AQ32" s="24" t="s">
        <v>45</v>
      </c>
      <c r="AR32" s="117">
        <v>4.6620342108103614</v>
      </c>
      <c r="AS32" s="82"/>
      <c r="AT32" s="117">
        <v>3.8603787006120576</v>
      </c>
      <c r="AU32" s="82"/>
      <c r="AV32" s="117">
        <v>4.3619933361998644</v>
      </c>
      <c r="AW32" s="82"/>
      <c r="AX32" s="117">
        <v>4.3061950692125706</v>
      </c>
      <c r="AY32" s="82"/>
      <c r="AZ32" s="117">
        <v>3.7722027876130468</v>
      </c>
      <c r="BA32" s="82"/>
      <c r="BB32" s="117">
        <v>3.303323229695847</v>
      </c>
      <c r="BC32" s="82"/>
      <c r="BD32" s="117">
        <v>3.2094531826458081</v>
      </c>
      <c r="BE32" s="82"/>
      <c r="BF32" s="117">
        <v>2.5202187764866593</v>
      </c>
      <c r="BG32" s="82"/>
      <c r="BH32" s="117">
        <v>2.2018321026713594</v>
      </c>
      <c r="BI32" s="82"/>
      <c r="BJ32" s="117">
        <v>1.9429878809434071</v>
      </c>
      <c r="BK32" s="82"/>
      <c r="BL32" s="24" t="s">
        <v>45</v>
      </c>
      <c r="BM32" s="117">
        <v>1.4993267190781803</v>
      </c>
      <c r="BN32" s="82"/>
      <c r="BO32" s="117">
        <v>1.0940876910799566</v>
      </c>
      <c r="BP32" s="82"/>
      <c r="BQ32" s="117">
        <v>0.60787092824294031</v>
      </c>
      <c r="BR32" s="82"/>
      <c r="BS32" s="117">
        <v>0.28178708751590303</v>
      </c>
      <c r="BT32" s="82"/>
      <c r="BU32" s="117">
        <v>9.1276013327600283E-2</v>
      </c>
      <c r="BV32" s="82"/>
    </row>
    <row r="33" spans="1:74" s="1" customFormat="1" x14ac:dyDescent="0.25">
      <c r="A33" s="1" t="s">
        <v>46</v>
      </c>
      <c r="B33" s="117">
        <v>100</v>
      </c>
      <c r="C33" s="82"/>
      <c r="D33" s="117">
        <v>78.731525999348378</v>
      </c>
      <c r="E33" s="82"/>
      <c r="F33" s="117">
        <v>21.268472026142494</v>
      </c>
      <c r="G33" s="82"/>
      <c r="H33" s="117">
        <v>10.45448065474721</v>
      </c>
      <c r="I33" s="82"/>
      <c r="J33" s="117">
        <v>10.813991371395282</v>
      </c>
      <c r="K33" s="82"/>
      <c r="L33" s="117">
        <v>4.0473980906497102</v>
      </c>
      <c r="M33" s="82"/>
      <c r="N33" s="117">
        <v>3.7665221984184165</v>
      </c>
      <c r="O33" s="82"/>
      <c r="P33" s="117">
        <v>4.1703112813576704</v>
      </c>
      <c r="Q33" s="82"/>
      <c r="R33" s="117">
        <v>3.830644381040762</v>
      </c>
      <c r="S33" s="82"/>
      <c r="T33" s="117">
        <v>3.4834782952088523</v>
      </c>
      <c r="U33" s="82"/>
      <c r="V33" s="24" t="s">
        <v>46</v>
      </c>
      <c r="W33" s="117">
        <v>3.3337137554175578</v>
      </c>
      <c r="X33" s="82"/>
      <c r="Y33" s="117">
        <v>3.4334718780543172</v>
      </c>
      <c r="Z33" s="82"/>
      <c r="AA33" s="117">
        <v>2.814019014522513</v>
      </c>
      <c r="AB33" s="82"/>
      <c r="AC33" s="117">
        <v>2.4446870896723292</v>
      </c>
      <c r="AD33" s="82"/>
      <c r="AE33" s="117">
        <v>2.5379352558470138</v>
      </c>
      <c r="AF33" s="82"/>
      <c r="AG33" s="117">
        <v>2.3414696271139577</v>
      </c>
      <c r="AH33" s="82"/>
      <c r="AI33" s="117">
        <v>2.1152441974114176</v>
      </c>
      <c r="AJ33" s="82"/>
      <c r="AK33" s="117">
        <v>1.3707515968842241</v>
      </c>
      <c r="AL33" s="82"/>
      <c r="AM33" s="117">
        <v>0.90669654757085982</v>
      </c>
      <c r="AN33" s="82"/>
      <c r="AO33" s="117">
        <v>0.4631191320058049</v>
      </c>
      <c r="AP33" s="82"/>
      <c r="AQ33" s="24" t="s">
        <v>46</v>
      </c>
      <c r="AR33" s="117">
        <v>4.3188437274782538</v>
      </c>
      <c r="AS33" s="82"/>
      <c r="AT33" s="117">
        <v>3.7566002902528344</v>
      </c>
      <c r="AU33" s="82"/>
      <c r="AV33" s="117">
        <v>4.1768745495651123</v>
      </c>
      <c r="AW33" s="82"/>
      <c r="AX33" s="117">
        <v>3.9653098498385821</v>
      </c>
      <c r="AY33" s="82"/>
      <c r="AZ33" s="117">
        <v>3.5976542832038367</v>
      </c>
      <c r="BA33" s="82"/>
      <c r="BB33" s="117">
        <v>3.2874095428024193</v>
      </c>
      <c r="BC33" s="82"/>
      <c r="BD33" s="117">
        <v>3.3643680090037602</v>
      </c>
      <c r="BE33" s="82"/>
      <c r="BF33" s="117">
        <v>2.7176136083166309</v>
      </c>
      <c r="BG33" s="82"/>
      <c r="BH33" s="117">
        <v>2.2122893445617073</v>
      </c>
      <c r="BI33" s="82"/>
      <c r="BJ33" s="117">
        <v>1.9265798540837775</v>
      </c>
      <c r="BK33" s="82"/>
      <c r="BL33" s="24" t="s">
        <v>46</v>
      </c>
      <c r="BM33" s="117">
        <v>1.7057803753541769</v>
      </c>
      <c r="BN33" s="82"/>
      <c r="BO33" s="117">
        <v>1.4118253349261034</v>
      </c>
      <c r="BP33" s="82"/>
      <c r="BQ33" s="117">
        <v>0.72434668430561411</v>
      </c>
      <c r="BR33" s="82"/>
      <c r="BS33" s="117">
        <v>0.36597328489204356</v>
      </c>
      <c r="BT33" s="82"/>
      <c r="BU33" s="117">
        <v>0.14058307253359129</v>
      </c>
      <c r="BV33" s="82"/>
    </row>
    <row r="34" spans="1:74" s="1" customFormat="1" x14ac:dyDescent="0.25">
      <c r="A34" s="1" t="s">
        <v>47</v>
      </c>
      <c r="B34" s="117">
        <v>100</v>
      </c>
      <c r="C34" s="82"/>
      <c r="D34" s="117">
        <v>78.831792751155447</v>
      </c>
      <c r="E34" s="82"/>
      <c r="F34" s="117">
        <v>21.168207248844588</v>
      </c>
      <c r="G34" s="82"/>
      <c r="H34" s="117">
        <v>10.307755325433517</v>
      </c>
      <c r="I34" s="82"/>
      <c r="J34" s="117">
        <v>10.86045192341107</v>
      </c>
      <c r="K34" s="82"/>
      <c r="L34" s="117">
        <v>3.9885160023630029</v>
      </c>
      <c r="M34" s="82"/>
      <c r="N34" s="117">
        <v>3.7932194113354458</v>
      </c>
      <c r="O34" s="82"/>
      <c r="P34" s="117">
        <v>4.55183306112521</v>
      </c>
      <c r="Q34" s="82"/>
      <c r="R34" s="117">
        <v>4.3160770754421982</v>
      </c>
      <c r="S34" s="82"/>
      <c r="T34" s="117">
        <v>3.7555382770962966</v>
      </c>
      <c r="U34" s="82"/>
      <c r="V34" s="24" t="s">
        <v>47</v>
      </c>
      <c r="W34" s="117">
        <v>3.5942323730757244</v>
      </c>
      <c r="X34" s="82"/>
      <c r="Y34" s="117">
        <v>3.7707196719602503</v>
      </c>
      <c r="Z34" s="82"/>
      <c r="AA34" s="117">
        <v>3.1162256315807797</v>
      </c>
      <c r="AB34" s="82"/>
      <c r="AC34" s="117">
        <v>2.461231191576609</v>
      </c>
      <c r="AD34" s="82"/>
      <c r="AE34" s="117">
        <v>2.2783377349967013</v>
      </c>
      <c r="AF34" s="82"/>
      <c r="AG34" s="117">
        <v>1.9668050873961866</v>
      </c>
      <c r="AH34" s="82"/>
      <c r="AI34" s="117">
        <v>1.6878713903464591</v>
      </c>
      <c r="AJ34" s="82"/>
      <c r="AK34" s="117">
        <v>1.1312862702852986</v>
      </c>
      <c r="AL34" s="82"/>
      <c r="AM34" s="117">
        <v>0.89609323418007536</v>
      </c>
      <c r="AN34" s="82"/>
      <c r="AO34" s="117">
        <v>0.50070455572158379</v>
      </c>
      <c r="AP34" s="82"/>
      <c r="AQ34" s="24" t="s">
        <v>47</v>
      </c>
      <c r="AR34" s="117">
        <v>4.0202236160822924</v>
      </c>
      <c r="AS34" s="82"/>
      <c r="AT34" s="117">
        <v>3.5466266462800191</v>
      </c>
      <c r="AU34" s="82"/>
      <c r="AV34" s="117">
        <v>4.2774837543871884</v>
      </c>
      <c r="AW34" s="82"/>
      <c r="AX34" s="117">
        <v>4.2048997463251947</v>
      </c>
      <c r="AY34" s="82"/>
      <c r="AZ34" s="117">
        <v>3.6797616151787929</v>
      </c>
      <c r="BA34" s="82"/>
      <c r="BB34" s="117">
        <v>3.299835806373149</v>
      </c>
      <c r="BC34" s="82"/>
      <c r="BD34" s="117">
        <v>3.4509121868158639</v>
      </c>
      <c r="BE34" s="82"/>
      <c r="BF34" s="117">
        <v>2.8873970532022133</v>
      </c>
      <c r="BG34" s="82"/>
      <c r="BH34" s="117">
        <v>2.2994483441637446</v>
      </c>
      <c r="BI34" s="82"/>
      <c r="BJ34" s="117">
        <v>1.8497637001772269</v>
      </c>
      <c r="BK34" s="82"/>
      <c r="BL34" s="24" t="s">
        <v>47</v>
      </c>
      <c r="BM34" s="117">
        <v>1.4213616777287432</v>
      </c>
      <c r="BN34" s="82"/>
      <c r="BO34" s="117">
        <v>1.044735378948467</v>
      </c>
      <c r="BP34" s="82"/>
      <c r="BQ34" s="117">
        <v>0.56353598359801294</v>
      </c>
      <c r="BR34" s="82"/>
      <c r="BS34" s="117">
        <v>0.33635716023213019</v>
      </c>
      <c r="BT34" s="82"/>
      <c r="BU34" s="117">
        <v>0.14075824443131685</v>
      </c>
      <c r="BV34" s="82"/>
    </row>
    <row r="35" spans="1:74" s="1" customFormat="1" x14ac:dyDescent="0.25">
      <c r="A35" s="1" t="s">
        <v>48</v>
      </c>
      <c r="B35" s="117">
        <v>100</v>
      </c>
      <c r="C35" s="82"/>
      <c r="D35" s="117">
        <v>76.774520948840035</v>
      </c>
      <c r="E35" s="82"/>
      <c r="F35" s="117">
        <v>23.225479051159908</v>
      </c>
      <c r="G35" s="82"/>
      <c r="H35" s="117">
        <v>11.239120431432902</v>
      </c>
      <c r="I35" s="82"/>
      <c r="J35" s="117">
        <v>11.986358619727007</v>
      </c>
      <c r="K35" s="82"/>
      <c r="L35" s="117">
        <v>4.330648509704047</v>
      </c>
      <c r="M35" s="82"/>
      <c r="N35" s="117">
        <v>3.5476815449821322</v>
      </c>
      <c r="O35" s="82"/>
      <c r="P35" s="117">
        <v>3.7788184804505489</v>
      </c>
      <c r="Q35" s="82"/>
      <c r="R35" s="117">
        <v>3.8165629447022544</v>
      </c>
      <c r="S35" s="82"/>
      <c r="T35" s="117">
        <v>3.5294693796436825</v>
      </c>
      <c r="U35" s="82"/>
      <c r="V35" s="24" t="s">
        <v>48</v>
      </c>
      <c r="W35" s="117">
        <v>3.2310198268448458</v>
      </c>
      <c r="X35" s="82"/>
      <c r="Y35" s="117">
        <v>3.1331879924624633</v>
      </c>
      <c r="Z35" s="82"/>
      <c r="AA35" s="117">
        <v>2.6532839505588686</v>
      </c>
      <c r="AB35" s="82"/>
      <c r="AC35" s="117">
        <v>2.2462427649937484</v>
      </c>
      <c r="AD35" s="82"/>
      <c r="AE35" s="117">
        <v>2.4567969726829353</v>
      </c>
      <c r="AF35" s="82"/>
      <c r="AG35" s="117">
        <v>2.3181545573589757</v>
      </c>
      <c r="AH35" s="82"/>
      <c r="AI35" s="117">
        <v>1.8426225707353829</v>
      </c>
      <c r="AJ35" s="82"/>
      <c r="AK35" s="117">
        <v>1.2622890122538206</v>
      </c>
      <c r="AL35" s="82"/>
      <c r="AM35" s="117">
        <v>0.8876549767024815</v>
      </c>
      <c r="AN35" s="82"/>
      <c r="AO35" s="117">
        <v>0.44370683098150038</v>
      </c>
      <c r="AP35" s="82"/>
      <c r="AQ35" s="24" t="s">
        <v>48</v>
      </c>
      <c r="AR35" s="117">
        <v>4.4943734629493157</v>
      </c>
      <c r="AS35" s="82"/>
      <c r="AT35" s="117">
        <v>3.5863628782224097</v>
      </c>
      <c r="AU35" s="82"/>
      <c r="AV35" s="117">
        <v>3.8912001741251454</v>
      </c>
      <c r="AW35" s="82"/>
      <c r="AX35" s="117">
        <v>3.981451886690901</v>
      </c>
      <c r="AY35" s="82"/>
      <c r="AZ35" s="117">
        <v>3.553359538852265</v>
      </c>
      <c r="BA35" s="82"/>
      <c r="BB35" s="117">
        <v>3.4390899122158491</v>
      </c>
      <c r="BC35" s="82"/>
      <c r="BD35" s="117">
        <v>3.2909936370981194</v>
      </c>
      <c r="BE35" s="82"/>
      <c r="BF35" s="117">
        <v>2.6634475595864053</v>
      </c>
      <c r="BG35" s="82"/>
      <c r="BH35" s="117">
        <v>2.2352416518703668</v>
      </c>
      <c r="BI35" s="82"/>
      <c r="BJ35" s="117">
        <v>1.9466008334821836</v>
      </c>
      <c r="BK35" s="82"/>
      <c r="BL35" s="24" t="s">
        <v>48</v>
      </c>
      <c r="BM35" s="117">
        <v>1.6724105094934876</v>
      </c>
      <c r="BN35" s="82"/>
      <c r="BO35" s="117">
        <v>1.3007290307546173</v>
      </c>
      <c r="BP35" s="82"/>
      <c r="BQ35" s="117">
        <v>0.76510967400034779</v>
      </c>
      <c r="BR35" s="82"/>
      <c r="BS35" s="117">
        <v>0.33855038450664743</v>
      </c>
      <c r="BT35" s="82"/>
      <c r="BU35" s="117">
        <v>0.13745003661123131</v>
      </c>
      <c r="BV35" s="82"/>
    </row>
    <row r="36" spans="1:74" s="1" customFormat="1" x14ac:dyDescent="0.25">
      <c r="A36" s="1" t="s">
        <v>49</v>
      </c>
      <c r="B36" s="117">
        <v>100</v>
      </c>
      <c r="C36" s="82"/>
      <c r="D36" s="117">
        <v>78.428924286377054</v>
      </c>
      <c r="E36" s="82"/>
      <c r="F36" s="117">
        <v>21.571075437711556</v>
      </c>
      <c r="G36" s="82"/>
      <c r="H36" s="117">
        <v>10.511030040173155</v>
      </c>
      <c r="I36" s="82"/>
      <c r="J36" s="117">
        <v>11.060045535494091</v>
      </c>
      <c r="K36" s="82"/>
      <c r="L36" s="117">
        <v>4.0725082225039486</v>
      </c>
      <c r="M36" s="82"/>
      <c r="N36" s="117">
        <v>3.6246545302142041</v>
      </c>
      <c r="O36" s="82"/>
      <c r="P36" s="117">
        <v>4.277939142503306</v>
      </c>
      <c r="Q36" s="82"/>
      <c r="R36" s="117">
        <v>4.1356677857785433</v>
      </c>
      <c r="S36" s="82"/>
      <c r="T36" s="117">
        <v>3.6634189751520188</v>
      </c>
      <c r="U36" s="82"/>
      <c r="V36" s="24" t="s">
        <v>49</v>
      </c>
      <c r="W36" s="117">
        <v>3.4061819691638684</v>
      </c>
      <c r="X36" s="82"/>
      <c r="Y36" s="117">
        <v>3.3409521048658211</v>
      </c>
      <c r="Z36" s="82"/>
      <c r="AA36" s="117">
        <v>2.8385842564140082</v>
      </c>
      <c r="AB36" s="82"/>
      <c r="AC36" s="117">
        <v>2.443130825265186</v>
      </c>
      <c r="AD36" s="82"/>
      <c r="AE36" s="117">
        <v>2.2924361700870404</v>
      </c>
      <c r="AF36" s="82"/>
      <c r="AG36" s="117">
        <v>2.1021205030986456</v>
      </c>
      <c r="AH36" s="82"/>
      <c r="AI36" s="117">
        <v>1.7882288204793195</v>
      </c>
      <c r="AJ36" s="82"/>
      <c r="AK36" s="117">
        <v>1.232147786595241</v>
      </c>
      <c r="AL36" s="82"/>
      <c r="AM36" s="117">
        <v>0.85299740693888604</v>
      </c>
      <c r="AN36" s="82"/>
      <c r="AO36" s="117">
        <v>0.39821019968028309</v>
      </c>
      <c r="AP36" s="82"/>
      <c r="AQ36" s="24" t="s">
        <v>49</v>
      </c>
      <c r="AR36" s="117">
        <v>4.2410037140890422</v>
      </c>
      <c r="AS36" s="82"/>
      <c r="AT36" s="117">
        <v>3.633729669297681</v>
      </c>
      <c r="AU36" s="82"/>
      <c r="AV36" s="117">
        <v>4.3342457569313648</v>
      </c>
      <c r="AW36" s="82"/>
      <c r="AX36" s="117">
        <v>4.2434183525120091</v>
      </c>
      <c r="AY36" s="82"/>
      <c r="AZ36" s="117">
        <v>3.7992191064214551</v>
      </c>
      <c r="BA36" s="82"/>
      <c r="BB36" s="117">
        <v>3.4514086724372306</v>
      </c>
      <c r="BC36" s="82"/>
      <c r="BD36" s="117">
        <v>3.3933766462079911</v>
      </c>
      <c r="BE36" s="82"/>
      <c r="BF36" s="117">
        <v>2.7840655477142051</v>
      </c>
      <c r="BG36" s="82"/>
      <c r="BH36" s="117">
        <v>2.2653426384752069</v>
      </c>
      <c r="BI36" s="82"/>
      <c r="BJ36" s="117">
        <v>1.9165586511943538</v>
      </c>
      <c r="BK36" s="82"/>
      <c r="BL36" s="24" t="s">
        <v>49</v>
      </c>
      <c r="BM36" s="117">
        <v>1.5491928603516407</v>
      </c>
      <c r="BN36" s="82"/>
      <c r="BO36" s="117">
        <v>1.1813780237415303</v>
      </c>
      <c r="BP36" s="82"/>
      <c r="BQ36" s="117">
        <v>0.68525791252901147</v>
      </c>
      <c r="BR36" s="82"/>
      <c r="BS36" s="117">
        <v>0.35998254032801169</v>
      </c>
      <c r="BT36" s="82"/>
      <c r="BU36" s="117">
        <v>0.12156434577526568</v>
      </c>
      <c r="BV36" s="82"/>
    </row>
    <row r="37" spans="1:74" x14ac:dyDescent="0.25">
      <c r="B37" s="32"/>
      <c r="D37" s="32"/>
      <c r="F37" s="32"/>
      <c r="H37" s="32"/>
      <c r="J37" s="32"/>
      <c r="L37" s="32"/>
      <c r="N37" s="32"/>
      <c r="P37" s="32"/>
      <c r="R37" s="32"/>
      <c r="T37" s="32"/>
      <c r="V37"/>
      <c r="W37" s="32"/>
      <c r="Y37" s="32"/>
      <c r="AA37" s="32"/>
      <c r="AC37" s="32"/>
      <c r="AE37" s="32"/>
      <c r="AG37" s="32"/>
      <c r="AI37" s="32"/>
      <c r="AK37" s="32"/>
      <c r="AM37" s="32"/>
      <c r="AO37" s="32"/>
      <c r="AQ37"/>
      <c r="AR37" s="32"/>
      <c r="AT37" s="32"/>
      <c r="AV37" s="32"/>
      <c r="AX37" s="32"/>
      <c r="AZ37" s="32"/>
      <c r="BB37" s="32"/>
      <c r="BD37" s="32"/>
      <c r="BF37" s="32"/>
      <c r="BH37" s="32"/>
      <c r="BJ37" s="32"/>
      <c r="BL37"/>
      <c r="BM37" s="32"/>
      <c r="BO37" s="32"/>
      <c r="BQ37" s="32"/>
      <c r="BS37" s="32"/>
      <c r="BU37" s="32"/>
    </row>
    <row r="38" spans="1:74" x14ac:dyDescent="0.25">
      <c r="V38"/>
      <c r="AQ38"/>
      <c r="BL38"/>
    </row>
    <row r="39" spans="1:74" x14ac:dyDescent="0.25">
      <c r="V39"/>
      <c r="AQ39"/>
      <c r="BL39"/>
    </row>
    <row r="40" spans="1:74" x14ac:dyDescent="0.25">
      <c r="V40"/>
      <c r="AQ40"/>
      <c r="BL40"/>
    </row>
    <row r="41" spans="1:74" x14ac:dyDescent="0.25"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4">
    <mergeCell ref="BS6:BT6"/>
    <mergeCell ref="BS7:BT7"/>
    <mergeCell ref="BS8:BT8"/>
    <mergeCell ref="BU6:BV6"/>
    <mergeCell ref="BU7:BV7"/>
    <mergeCell ref="BU8:BV8"/>
    <mergeCell ref="BO6:BP6"/>
    <mergeCell ref="BO7:BP7"/>
    <mergeCell ref="BO8:BP8"/>
    <mergeCell ref="BQ6:BR6"/>
    <mergeCell ref="BQ7:BR7"/>
    <mergeCell ref="BQ8:BR8"/>
    <mergeCell ref="BJ6:BK6"/>
    <mergeCell ref="BJ7:BK7"/>
    <mergeCell ref="BJ8:BK8"/>
    <mergeCell ref="BF6:BG6"/>
    <mergeCell ref="BF7:BG7"/>
    <mergeCell ref="BF8:BG8"/>
    <mergeCell ref="BH6:BI6"/>
    <mergeCell ref="BH7:BI7"/>
    <mergeCell ref="BH8:BI8"/>
    <mergeCell ref="BB6:BC6"/>
    <mergeCell ref="BB7:BC7"/>
    <mergeCell ref="BB8:BC8"/>
    <mergeCell ref="BD6:BE6"/>
    <mergeCell ref="BD7:BE7"/>
    <mergeCell ref="BD8:BE8"/>
    <mergeCell ref="AX6:AY6"/>
    <mergeCell ref="AX7:AY7"/>
    <mergeCell ref="AX8:AY8"/>
    <mergeCell ref="AZ6:BA6"/>
    <mergeCell ref="AZ7:BA7"/>
    <mergeCell ref="AZ8:BA8"/>
    <mergeCell ref="AT6:AU6"/>
    <mergeCell ref="AT7:AU7"/>
    <mergeCell ref="AT8:AU8"/>
    <mergeCell ref="AV6:AW6"/>
    <mergeCell ref="AV7:AW7"/>
    <mergeCell ref="AV8:AW8"/>
    <mergeCell ref="AO6:AP6"/>
    <mergeCell ref="AO7:AP7"/>
    <mergeCell ref="AO8:AP8"/>
    <mergeCell ref="AR6:AS6"/>
    <mergeCell ref="AR7:AS7"/>
    <mergeCell ref="AR8:AS8"/>
    <mergeCell ref="AK6:AL6"/>
    <mergeCell ref="AK7:AL7"/>
    <mergeCell ref="AK8:AL8"/>
    <mergeCell ref="AM6:AN6"/>
    <mergeCell ref="AM7:AN7"/>
    <mergeCell ref="AM8:AN8"/>
    <mergeCell ref="AG6:AH6"/>
    <mergeCell ref="AG7:AH7"/>
    <mergeCell ref="AG8:AH8"/>
    <mergeCell ref="AI6:AJ6"/>
    <mergeCell ref="AI7:AJ7"/>
    <mergeCell ref="AI8:AJ8"/>
    <mergeCell ref="AC6:AD6"/>
    <mergeCell ref="AC7:AD7"/>
    <mergeCell ref="AC8:AD8"/>
    <mergeCell ref="AE6:AF6"/>
    <mergeCell ref="AE7:AF7"/>
    <mergeCell ref="AE8:AF8"/>
    <mergeCell ref="Y6:Z6"/>
    <mergeCell ref="Y7:Z7"/>
    <mergeCell ref="Y8:Z8"/>
    <mergeCell ref="AA6:AB6"/>
    <mergeCell ref="AA7:AB7"/>
    <mergeCell ref="AA8:AB8"/>
    <mergeCell ref="W6:X6"/>
    <mergeCell ref="W7:X7"/>
    <mergeCell ref="W8:X8"/>
    <mergeCell ref="N6:O6"/>
    <mergeCell ref="P6:Q6"/>
    <mergeCell ref="R6:S6"/>
    <mergeCell ref="T6:U6"/>
    <mergeCell ref="N7:O7"/>
    <mergeCell ref="P7:Q7"/>
    <mergeCell ref="R7:S7"/>
    <mergeCell ref="R8:S8"/>
    <mergeCell ref="P8:Q8"/>
    <mergeCell ref="N8:O8"/>
    <mergeCell ref="J6:K6"/>
    <mergeCell ref="L6:M6"/>
    <mergeCell ref="J7:K7"/>
    <mergeCell ref="L7:M7"/>
    <mergeCell ref="BM6:BN6"/>
    <mergeCell ref="BM7:BN7"/>
    <mergeCell ref="BM8:BN8"/>
    <mergeCell ref="H6:I6"/>
    <mergeCell ref="H7:I7"/>
    <mergeCell ref="H8:I8"/>
    <mergeCell ref="T7:U7"/>
    <mergeCell ref="T8:U8"/>
    <mergeCell ref="L8:M8"/>
    <mergeCell ref="J8:K8"/>
    <mergeCell ref="B6:C6"/>
    <mergeCell ref="B7:C7"/>
    <mergeCell ref="D8:E8"/>
    <mergeCell ref="D6:E6"/>
    <mergeCell ref="D7:E7"/>
    <mergeCell ref="F6:G6"/>
    <mergeCell ref="F7:G7"/>
    <mergeCell ref="F8:G8"/>
  </mergeCells>
  <pageMargins left="0.78740157480314965" right="0.78740157480314965" top="0.98425196850393704" bottom="0.8" header="0.51181102362204722" footer="0.51181102362204722"/>
  <pageSetup paperSize="9" orientation="landscape" horizontalDpi="300" verticalDpi="300" r:id="rId1"/>
  <headerFooter alignWithMargins="0">
    <oddHeader>&amp;CVersicherte in %</oddHeader>
    <oddFooter>Seite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154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196</v>
      </c>
      <c r="D8" s="54"/>
      <c r="E8" s="118" t="s">
        <v>196</v>
      </c>
      <c r="F8" s="54"/>
      <c r="G8" s="118" t="s">
        <v>196</v>
      </c>
      <c r="H8" s="54"/>
      <c r="I8" s="118" t="s">
        <v>196</v>
      </c>
      <c r="J8" s="54"/>
      <c r="K8" s="119" t="s">
        <v>197</v>
      </c>
      <c r="L8" s="57"/>
      <c r="M8" s="101" t="s">
        <v>60</v>
      </c>
      <c r="N8" s="56"/>
      <c r="O8" s="120" t="s">
        <v>197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258843</v>
      </c>
      <c r="D11" s="109"/>
      <c r="E11" s="122">
        <v>123652026</v>
      </c>
      <c r="F11" s="122"/>
      <c r="G11" s="103">
        <v>12830173</v>
      </c>
      <c r="H11" s="96"/>
      <c r="I11" s="103">
        <f>E11-G11</f>
        <v>110821853</v>
      </c>
      <c r="J11" s="97"/>
      <c r="K11" s="113">
        <f>I11/C11</f>
        <v>428.1431330961239</v>
      </c>
      <c r="L11" s="114"/>
      <c r="M11" s="125">
        <v>171.52411400811593</v>
      </c>
      <c r="N11" s="114"/>
      <c r="O11" s="114">
        <f>K11-M11</f>
        <v>256.61901908800797</v>
      </c>
      <c r="P11" s="107"/>
    </row>
    <row r="12" spans="1:19" s="106" customFormat="1" x14ac:dyDescent="0.25">
      <c r="A12" s="105" t="s">
        <v>24</v>
      </c>
      <c r="B12" s="105"/>
      <c r="C12" s="96">
        <v>238127</v>
      </c>
      <c r="D12" s="109"/>
      <c r="E12" s="122">
        <v>105654212</v>
      </c>
      <c r="F12" s="122"/>
      <c r="G12" s="103">
        <v>12404690</v>
      </c>
      <c r="H12" s="96"/>
      <c r="I12" s="103">
        <f t="shared" ref="I12:I37" si="0">E12-G12</f>
        <v>93249522</v>
      </c>
      <c r="J12" s="97"/>
      <c r="K12" s="113">
        <f t="shared" ref="K12:K37" si="1">I12/C12</f>
        <v>391.59575352647954</v>
      </c>
      <c r="L12" s="114"/>
      <c r="M12" s="125">
        <v>160.33243015355146</v>
      </c>
      <c r="N12" s="114"/>
      <c r="O12" s="114">
        <f t="shared" ref="O12:O37" si="2">K12-M12</f>
        <v>231.26332337292808</v>
      </c>
      <c r="P12" s="108"/>
    </row>
    <row r="13" spans="1:19" s="106" customFormat="1" x14ac:dyDescent="0.25">
      <c r="A13" s="105" t="s">
        <v>25</v>
      </c>
      <c r="B13" s="105"/>
      <c r="C13" s="96">
        <v>66852</v>
      </c>
      <c r="D13" s="109"/>
      <c r="E13" s="122">
        <v>26020383</v>
      </c>
      <c r="F13" s="122"/>
      <c r="G13" s="103">
        <v>2909189</v>
      </c>
      <c r="H13" s="96"/>
      <c r="I13" s="103">
        <f t="shared" si="0"/>
        <v>23111194</v>
      </c>
      <c r="J13" s="97"/>
      <c r="K13" s="113">
        <f t="shared" si="1"/>
        <v>345.70684497098068</v>
      </c>
      <c r="L13" s="114"/>
      <c r="M13" s="125">
        <v>132.74002131899593</v>
      </c>
      <c r="N13" s="114"/>
      <c r="O13" s="114">
        <f t="shared" si="2"/>
        <v>212.96682365198475</v>
      </c>
      <c r="P13" s="108"/>
    </row>
    <row r="14" spans="1:19" s="106" customFormat="1" x14ac:dyDescent="0.25">
      <c r="A14" s="105" t="s">
        <v>26</v>
      </c>
      <c r="B14" s="105"/>
      <c r="C14" s="96">
        <v>7884</v>
      </c>
      <c r="D14" s="109"/>
      <c r="E14" s="122">
        <v>2776203</v>
      </c>
      <c r="F14" s="122"/>
      <c r="G14" s="103">
        <v>345065</v>
      </c>
      <c r="H14" s="96"/>
      <c r="I14" s="103">
        <f t="shared" si="0"/>
        <v>2431138</v>
      </c>
      <c r="J14" s="97"/>
      <c r="K14" s="113">
        <f t="shared" si="1"/>
        <v>308.36352105530187</v>
      </c>
      <c r="L14" s="114"/>
      <c r="M14" s="125">
        <v>127.67080563278134</v>
      </c>
      <c r="N14" s="114"/>
      <c r="O14" s="114">
        <f t="shared" si="2"/>
        <v>180.69271542252054</v>
      </c>
      <c r="P14" s="108"/>
    </row>
    <row r="15" spans="1:19" s="106" customFormat="1" x14ac:dyDescent="0.25">
      <c r="A15" s="105" t="s">
        <v>27</v>
      </c>
      <c r="B15" s="105"/>
      <c r="C15" s="96">
        <v>20887</v>
      </c>
      <c r="D15" s="109"/>
      <c r="E15" s="122">
        <v>8636557</v>
      </c>
      <c r="F15" s="122"/>
      <c r="G15" s="103">
        <v>913536</v>
      </c>
      <c r="H15" s="96"/>
      <c r="I15" s="103">
        <f t="shared" si="0"/>
        <v>7723021</v>
      </c>
      <c r="J15" s="97"/>
      <c r="K15" s="113">
        <f t="shared" si="1"/>
        <v>369.75252549432662</v>
      </c>
      <c r="L15" s="114"/>
      <c r="M15" s="125">
        <v>133.21342525987748</v>
      </c>
      <c r="N15" s="114"/>
      <c r="O15" s="114">
        <f t="shared" si="2"/>
        <v>236.53910023444914</v>
      </c>
      <c r="P15" s="108"/>
    </row>
    <row r="16" spans="1:19" s="106" customFormat="1" x14ac:dyDescent="0.25">
      <c r="A16" s="105" t="s">
        <v>28</v>
      </c>
      <c r="B16" s="105"/>
      <c r="C16" s="96">
        <v>6098</v>
      </c>
      <c r="D16" s="109"/>
      <c r="E16" s="122">
        <v>2392605</v>
      </c>
      <c r="F16" s="122"/>
      <c r="G16" s="103">
        <v>266259</v>
      </c>
      <c r="H16" s="96"/>
      <c r="I16" s="103">
        <f t="shared" si="0"/>
        <v>2126346</v>
      </c>
      <c r="J16" s="97"/>
      <c r="K16" s="113">
        <f t="shared" si="1"/>
        <v>348.69563791407018</v>
      </c>
      <c r="L16" s="114"/>
      <c r="M16" s="125">
        <v>127.43225899270948</v>
      </c>
      <c r="N16" s="114"/>
      <c r="O16" s="114">
        <f t="shared" si="2"/>
        <v>221.2633789213607</v>
      </c>
      <c r="P16" s="108"/>
    </row>
    <row r="17" spans="1:16" s="106" customFormat="1" x14ac:dyDescent="0.25">
      <c r="A17" s="105" t="s">
        <v>29</v>
      </c>
      <c r="B17" s="105"/>
      <c r="C17" s="96">
        <v>6192</v>
      </c>
      <c r="D17" s="109"/>
      <c r="E17" s="122">
        <v>2195797</v>
      </c>
      <c r="F17" s="122"/>
      <c r="G17" s="103">
        <v>260257</v>
      </c>
      <c r="H17" s="96"/>
      <c r="I17" s="103">
        <f t="shared" si="0"/>
        <v>1935540</v>
      </c>
      <c r="J17" s="97"/>
      <c r="K17" s="113">
        <f t="shared" si="1"/>
        <v>312.58720930232556</v>
      </c>
      <c r="L17" s="114"/>
      <c r="M17" s="125">
        <v>117.51160071264007</v>
      </c>
      <c r="N17" s="114"/>
      <c r="O17" s="114">
        <f t="shared" si="2"/>
        <v>195.07560858968549</v>
      </c>
      <c r="P17" s="108"/>
    </row>
    <row r="18" spans="1:16" s="106" customFormat="1" x14ac:dyDescent="0.25">
      <c r="A18" s="105" t="s">
        <v>30</v>
      </c>
      <c r="B18" s="105"/>
      <c r="C18" s="96">
        <v>9349</v>
      </c>
      <c r="D18" s="109"/>
      <c r="E18" s="122">
        <v>3415509</v>
      </c>
      <c r="F18" s="122"/>
      <c r="G18" s="103">
        <v>422839</v>
      </c>
      <c r="H18" s="96"/>
      <c r="I18" s="103">
        <f t="shared" si="0"/>
        <v>2992670</v>
      </c>
      <c r="J18" s="97"/>
      <c r="K18" s="113">
        <f t="shared" si="1"/>
        <v>320.10589367846831</v>
      </c>
      <c r="L18" s="114"/>
      <c r="M18" s="125">
        <v>141.04461981544466</v>
      </c>
      <c r="N18" s="114"/>
      <c r="O18" s="114">
        <f t="shared" si="2"/>
        <v>179.06127386302364</v>
      </c>
      <c r="P18" s="108"/>
    </row>
    <row r="19" spans="1:16" s="106" customFormat="1" x14ac:dyDescent="0.25">
      <c r="A19" s="105" t="s">
        <v>31</v>
      </c>
      <c r="B19" s="105"/>
      <c r="C19" s="96">
        <v>14784</v>
      </c>
      <c r="D19" s="109"/>
      <c r="E19" s="122">
        <v>6311880</v>
      </c>
      <c r="F19" s="122"/>
      <c r="G19" s="103">
        <v>723816</v>
      </c>
      <c r="H19" s="96"/>
      <c r="I19" s="103">
        <f t="shared" si="0"/>
        <v>5588064</v>
      </c>
      <c r="J19" s="97"/>
      <c r="K19" s="113">
        <f t="shared" si="1"/>
        <v>377.98051948051949</v>
      </c>
      <c r="L19" s="114"/>
      <c r="M19" s="125">
        <v>128.41762570864705</v>
      </c>
      <c r="N19" s="114"/>
      <c r="O19" s="114">
        <f t="shared" si="2"/>
        <v>249.56289377187244</v>
      </c>
      <c r="P19" s="108"/>
    </row>
    <row r="20" spans="1:16" s="106" customFormat="1" x14ac:dyDescent="0.25">
      <c r="A20" s="105" t="s">
        <v>32</v>
      </c>
      <c r="B20" s="105"/>
      <c r="C20" s="96">
        <v>43366</v>
      </c>
      <c r="D20" s="109"/>
      <c r="E20" s="122">
        <v>21009644</v>
      </c>
      <c r="F20" s="122"/>
      <c r="G20" s="103">
        <v>2216266</v>
      </c>
      <c r="H20" s="96"/>
      <c r="I20" s="103">
        <f t="shared" si="0"/>
        <v>18793378</v>
      </c>
      <c r="J20" s="97"/>
      <c r="K20" s="113">
        <f t="shared" si="1"/>
        <v>433.36664668173222</v>
      </c>
      <c r="L20" s="114"/>
      <c r="M20" s="125">
        <v>167.07293244355364</v>
      </c>
      <c r="N20" s="114"/>
      <c r="O20" s="114">
        <f t="shared" si="2"/>
        <v>266.29371423817861</v>
      </c>
      <c r="P20" s="108"/>
    </row>
    <row r="21" spans="1:16" s="106" customFormat="1" x14ac:dyDescent="0.25">
      <c r="A21" s="105" t="s">
        <v>33</v>
      </c>
      <c r="B21" s="105"/>
      <c r="C21" s="96">
        <v>53823</v>
      </c>
      <c r="D21" s="109"/>
      <c r="E21" s="122">
        <v>24647553</v>
      </c>
      <c r="F21" s="122"/>
      <c r="G21" s="103">
        <v>2753038</v>
      </c>
      <c r="H21" s="96"/>
      <c r="I21" s="103">
        <f t="shared" si="0"/>
        <v>21894515</v>
      </c>
      <c r="J21" s="97"/>
      <c r="K21" s="113">
        <f t="shared" si="1"/>
        <v>406.78733998476486</v>
      </c>
      <c r="L21" s="114"/>
      <c r="M21" s="125">
        <v>157.98170292085419</v>
      </c>
      <c r="N21" s="114"/>
      <c r="O21" s="114">
        <f t="shared" si="2"/>
        <v>248.80563706391067</v>
      </c>
      <c r="P21" s="108"/>
    </row>
    <row r="22" spans="1:16" s="106" customFormat="1" x14ac:dyDescent="0.25">
      <c r="A22" s="105" t="s">
        <v>34</v>
      </c>
      <c r="B22" s="105"/>
      <c r="C22" s="96">
        <v>59958</v>
      </c>
      <c r="D22" s="109"/>
      <c r="E22" s="122">
        <v>33172543</v>
      </c>
      <c r="F22" s="122"/>
      <c r="G22" s="103">
        <v>3340190</v>
      </c>
      <c r="H22" s="96"/>
      <c r="I22" s="103">
        <f t="shared" si="0"/>
        <v>29832353</v>
      </c>
      <c r="J22" s="97"/>
      <c r="K22" s="113">
        <f t="shared" si="1"/>
        <v>497.5541712532106</v>
      </c>
      <c r="L22" s="114"/>
      <c r="M22" s="125">
        <v>238.42823534130272</v>
      </c>
      <c r="N22" s="114"/>
      <c r="O22" s="114">
        <f t="shared" si="2"/>
        <v>259.12593591190785</v>
      </c>
      <c r="P22" s="108"/>
    </row>
    <row r="23" spans="1:16" s="106" customFormat="1" x14ac:dyDescent="0.25">
      <c r="A23" s="105" t="s">
        <v>35</v>
      </c>
      <c r="B23" s="105"/>
      <c r="C23" s="96">
        <v>52771</v>
      </c>
      <c r="D23" s="109"/>
      <c r="E23" s="122">
        <v>26233920</v>
      </c>
      <c r="F23" s="122"/>
      <c r="G23" s="103">
        <v>2822792</v>
      </c>
      <c r="H23" s="96"/>
      <c r="I23" s="103">
        <f t="shared" si="0"/>
        <v>23411128</v>
      </c>
      <c r="J23" s="97"/>
      <c r="K23" s="113">
        <f t="shared" si="1"/>
        <v>443.63623960129615</v>
      </c>
      <c r="L23" s="114"/>
      <c r="M23" s="125">
        <v>174.65074598840152</v>
      </c>
      <c r="N23" s="114"/>
      <c r="O23" s="114">
        <f t="shared" si="2"/>
        <v>268.98549361289463</v>
      </c>
      <c r="P23" s="108"/>
    </row>
    <row r="24" spans="1:16" s="106" customFormat="1" x14ac:dyDescent="0.25">
      <c r="A24" s="105" t="s">
        <v>36</v>
      </c>
      <c r="B24" s="105"/>
      <c r="C24" s="96">
        <v>19103</v>
      </c>
      <c r="D24" s="109"/>
      <c r="E24" s="122">
        <v>9379174</v>
      </c>
      <c r="F24" s="122"/>
      <c r="G24" s="103">
        <v>976647</v>
      </c>
      <c r="H24" s="96"/>
      <c r="I24" s="103">
        <f t="shared" si="0"/>
        <v>8402527</v>
      </c>
      <c r="J24" s="97"/>
      <c r="K24" s="113">
        <f t="shared" si="1"/>
        <v>439.85379259802124</v>
      </c>
      <c r="L24" s="114"/>
      <c r="M24" s="125">
        <v>169.36578849461233</v>
      </c>
      <c r="N24" s="114"/>
      <c r="O24" s="114">
        <f t="shared" si="2"/>
        <v>270.48800410340891</v>
      </c>
      <c r="P24" s="108"/>
    </row>
    <row r="25" spans="1:16" s="106" customFormat="1" x14ac:dyDescent="0.25">
      <c r="A25" s="105" t="s">
        <v>37</v>
      </c>
      <c r="B25" s="105"/>
      <c r="C25" s="96">
        <v>12113</v>
      </c>
      <c r="D25" s="109"/>
      <c r="E25" s="122">
        <v>4058897</v>
      </c>
      <c r="F25" s="122"/>
      <c r="G25" s="103">
        <v>509016</v>
      </c>
      <c r="H25" s="96"/>
      <c r="I25" s="103">
        <f t="shared" si="0"/>
        <v>3549881</v>
      </c>
      <c r="J25" s="97"/>
      <c r="K25" s="113">
        <f t="shared" si="1"/>
        <v>293.0637331792289</v>
      </c>
      <c r="L25" s="114"/>
      <c r="M25" s="125">
        <v>127.49501410799026</v>
      </c>
      <c r="N25" s="114"/>
      <c r="O25" s="114">
        <f t="shared" si="2"/>
        <v>165.56871907123866</v>
      </c>
      <c r="P25" s="108"/>
    </row>
    <row r="26" spans="1:16" s="106" customFormat="1" x14ac:dyDescent="0.25">
      <c r="A26" s="105" t="s">
        <v>38</v>
      </c>
      <c r="B26" s="105"/>
      <c r="C26" s="96">
        <v>2687</v>
      </c>
      <c r="D26" s="109"/>
      <c r="E26" s="122">
        <v>884818</v>
      </c>
      <c r="F26" s="122"/>
      <c r="G26" s="103">
        <v>105239</v>
      </c>
      <c r="H26" s="96"/>
      <c r="I26" s="103">
        <f t="shared" si="0"/>
        <v>779579</v>
      </c>
      <c r="J26" s="97"/>
      <c r="K26" s="113">
        <f t="shared" si="1"/>
        <v>290.12988462969855</v>
      </c>
      <c r="L26" s="114"/>
      <c r="M26" s="125">
        <v>116.50087677469966</v>
      </c>
      <c r="N26" s="114"/>
      <c r="O26" s="114">
        <f t="shared" si="2"/>
        <v>173.62900785499889</v>
      </c>
      <c r="P26" s="108"/>
    </row>
    <row r="27" spans="1:16" s="106" customFormat="1" x14ac:dyDescent="0.25">
      <c r="A27" s="105" t="s">
        <v>39</v>
      </c>
      <c r="B27" s="105"/>
      <c r="C27" s="96">
        <v>94552</v>
      </c>
      <c r="D27" s="109"/>
      <c r="E27" s="122">
        <v>35885552</v>
      </c>
      <c r="F27" s="122"/>
      <c r="G27" s="103">
        <v>4182188</v>
      </c>
      <c r="H27" s="96"/>
      <c r="I27" s="103">
        <f t="shared" si="0"/>
        <v>31703364</v>
      </c>
      <c r="J27" s="97"/>
      <c r="K27" s="113">
        <f t="shared" si="1"/>
        <v>335.30082917336495</v>
      </c>
      <c r="L27" s="114"/>
      <c r="M27" s="125">
        <v>135.1824500817078</v>
      </c>
      <c r="N27" s="114"/>
      <c r="O27" s="114">
        <f t="shared" si="2"/>
        <v>200.11837909165715</v>
      </c>
      <c r="P27" s="108"/>
    </row>
    <row r="28" spans="1:16" s="106" customFormat="1" x14ac:dyDescent="0.25">
      <c r="A28" s="105" t="s">
        <v>40</v>
      </c>
      <c r="B28" s="105"/>
      <c r="C28" s="96">
        <v>39481</v>
      </c>
      <c r="D28" s="109"/>
      <c r="E28" s="122">
        <v>15018609</v>
      </c>
      <c r="F28" s="122"/>
      <c r="G28" s="103">
        <v>1689695</v>
      </c>
      <c r="H28" s="96"/>
      <c r="I28" s="103">
        <f t="shared" si="0"/>
        <v>13328914</v>
      </c>
      <c r="J28" s="97"/>
      <c r="K28" s="113">
        <f t="shared" si="1"/>
        <v>337.60325219725945</v>
      </c>
      <c r="L28" s="114"/>
      <c r="M28" s="125">
        <v>132.87579466470345</v>
      </c>
      <c r="N28" s="114"/>
      <c r="O28" s="114">
        <f t="shared" si="2"/>
        <v>204.727457532556</v>
      </c>
      <c r="P28" s="108"/>
    </row>
    <row r="29" spans="1:16" s="106" customFormat="1" x14ac:dyDescent="0.25">
      <c r="A29" s="105" t="s">
        <v>41</v>
      </c>
      <c r="B29" s="105"/>
      <c r="C29" s="96">
        <v>97790</v>
      </c>
      <c r="D29" s="109"/>
      <c r="E29" s="122">
        <v>42814238</v>
      </c>
      <c r="F29" s="122"/>
      <c r="G29" s="103">
        <v>4573313</v>
      </c>
      <c r="H29" s="96"/>
      <c r="I29" s="103">
        <f t="shared" si="0"/>
        <v>38240925</v>
      </c>
      <c r="J29" s="97"/>
      <c r="K29" s="113">
        <f t="shared" si="1"/>
        <v>391.05148788219657</v>
      </c>
      <c r="L29" s="114"/>
      <c r="M29" s="125">
        <v>147.07148074733513</v>
      </c>
      <c r="N29" s="114"/>
      <c r="O29" s="114">
        <f t="shared" si="2"/>
        <v>243.98000713486144</v>
      </c>
      <c r="P29" s="108"/>
    </row>
    <row r="30" spans="1:16" s="106" customFormat="1" x14ac:dyDescent="0.25">
      <c r="A30" s="105" t="s">
        <v>42</v>
      </c>
      <c r="B30" s="105"/>
      <c r="C30" s="96">
        <v>45188</v>
      </c>
      <c r="D30" s="109"/>
      <c r="E30" s="122">
        <v>19714428</v>
      </c>
      <c r="F30" s="122"/>
      <c r="G30" s="103">
        <v>2016934</v>
      </c>
      <c r="H30" s="96"/>
      <c r="I30" s="103">
        <f t="shared" si="0"/>
        <v>17697494</v>
      </c>
      <c r="J30" s="97"/>
      <c r="K30" s="113">
        <f t="shared" si="1"/>
        <v>391.64145348322563</v>
      </c>
      <c r="L30" s="114"/>
      <c r="M30" s="125">
        <v>152.41207781213245</v>
      </c>
      <c r="N30" s="114"/>
      <c r="O30" s="114">
        <f t="shared" si="2"/>
        <v>239.22937567109318</v>
      </c>
      <c r="P30" s="108"/>
    </row>
    <row r="31" spans="1:16" s="106" customFormat="1" x14ac:dyDescent="0.25">
      <c r="A31" s="105" t="s">
        <v>43</v>
      </c>
      <c r="B31" s="105"/>
      <c r="C31" s="96">
        <v>76458</v>
      </c>
      <c r="D31" s="109"/>
      <c r="E31" s="122">
        <v>38835384</v>
      </c>
      <c r="F31" s="122"/>
      <c r="G31" s="103">
        <v>4012228</v>
      </c>
      <c r="H31" s="96"/>
      <c r="I31" s="103">
        <f t="shared" si="0"/>
        <v>34823156</v>
      </c>
      <c r="J31" s="97"/>
      <c r="K31" s="113">
        <f t="shared" si="1"/>
        <v>455.45470715948625</v>
      </c>
      <c r="L31" s="114"/>
      <c r="M31" s="125">
        <v>194.4013709005504</v>
      </c>
      <c r="N31" s="114"/>
      <c r="O31" s="114">
        <f t="shared" si="2"/>
        <v>261.05333625893581</v>
      </c>
      <c r="P31" s="108"/>
    </row>
    <row r="32" spans="1:16" s="106" customFormat="1" x14ac:dyDescent="0.25">
      <c r="A32" s="105" t="s">
        <v>44</v>
      </c>
      <c r="B32" s="105"/>
      <c r="C32" s="96">
        <v>137100</v>
      </c>
      <c r="D32" s="109"/>
      <c r="E32" s="122">
        <v>73621765</v>
      </c>
      <c r="F32" s="122"/>
      <c r="G32" s="103">
        <v>7598135</v>
      </c>
      <c r="H32" s="96"/>
      <c r="I32" s="103">
        <f t="shared" si="0"/>
        <v>66023630</v>
      </c>
      <c r="J32" s="97"/>
      <c r="K32" s="113">
        <f t="shared" si="1"/>
        <v>481.57279358132752</v>
      </c>
      <c r="L32" s="114"/>
      <c r="M32" s="125">
        <v>202.83988632783763</v>
      </c>
      <c r="N32" s="114"/>
      <c r="O32" s="114">
        <f t="shared" si="2"/>
        <v>278.73290725348988</v>
      </c>
      <c r="P32" s="108"/>
    </row>
    <row r="33" spans="1:16" s="106" customFormat="1" x14ac:dyDescent="0.25">
      <c r="A33" s="105" t="s">
        <v>45</v>
      </c>
      <c r="B33" s="105"/>
      <c r="C33" s="96">
        <v>55932</v>
      </c>
      <c r="D33" s="109"/>
      <c r="E33" s="122">
        <v>21667966</v>
      </c>
      <c r="F33" s="122"/>
      <c r="G33" s="103">
        <v>2751846</v>
      </c>
      <c r="H33" s="96"/>
      <c r="I33" s="103">
        <f t="shared" si="0"/>
        <v>18916120</v>
      </c>
      <c r="J33" s="97"/>
      <c r="K33" s="113">
        <f t="shared" si="1"/>
        <v>338.19852678252164</v>
      </c>
      <c r="L33" s="114"/>
      <c r="M33" s="125">
        <v>144.18537132631238</v>
      </c>
      <c r="N33" s="114"/>
      <c r="O33" s="114">
        <f t="shared" si="2"/>
        <v>194.01315545620926</v>
      </c>
      <c r="P33" s="108"/>
    </row>
    <row r="34" spans="1:16" s="106" customFormat="1" x14ac:dyDescent="0.25">
      <c r="A34" s="105" t="s">
        <v>46</v>
      </c>
      <c r="B34" s="105"/>
      <c r="C34" s="96">
        <v>42851</v>
      </c>
      <c r="D34" s="109"/>
      <c r="E34" s="122">
        <v>21589117</v>
      </c>
      <c r="F34" s="122"/>
      <c r="G34" s="103">
        <v>2202109</v>
      </c>
      <c r="H34" s="96"/>
      <c r="I34" s="103">
        <f t="shared" si="0"/>
        <v>19387008</v>
      </c>
      <c r="J34" s="97"/>
      <c r="K34" s="113">
        <f t="shared" si="1"/>
        <v>452.42836806608949</v>
      </c>
      <c r="L34" s="114"/>
      <c r="M34" s="125">
        <v>186.57907319247704</v>
      </c>
      <c r="N34" s="114"/>
      <c r="O34" s="114">
        <f t="shared" si="2"/>
        <v>265.84929487361245</v>
      </c>
      <c r="P34" s="108"/>
    </row>
    <row r="35" spans="1:16" s="106" customFormat="1" x14ac:dyDescent="0.25">
      <c r="A35" s="105" t="s">
        <v>47</v>
      </c>
      <c r="B35" s="105"/>
      <c r="C35" s="96">
        <v>77715</v>
      </c>
      <c r="D35" s="109"/>
      <c r="E35" s="122">
        <v>49147546</v>
      </c>
      <c r="F35" s="122"/>
      <c r="G35" s="103">
        <v>4452398</v>
      </c>
      <c r="H35" s="96"/>
      <c r="I35" s="103">
        <f t="shared" si="0"/>
        <v>44695148</v>
      </c>
      <c r="J35" s="97"/>
      <c r="K35" s="113">
        <f t="shared" si="1"/>
        <v>575.1161037122821</v>
      </c>
      <c r="L35" s="114"/>
      <c r="M35" s="125">
        <v>245.88663142720321</v>
      </c>
      <c r="N35" s="114"/>
      <c r="O35" s="114">
        <f t="shared" si="2"/>
        <v>329.22947228507888</v>
      </c>
      <c r="P35" s="108"/>
    </row>
    <row r="36" spans="1:16" s="106" customFormat="1" x14ac:dyDescent="0.25">
      <c r="A36" s="105" t="s">
        <v>48</v>
      </c>
      <c r="B36" s="105"/>
      <c r="C36" s="96">
        <v>15565</v>
      </c>
      <c r="D36" s="109"/>
      <c r="E36" s="122">
        <v>9620287</v>
      </c>
      <c r="F36" s="122"/>
      <c r="G36" s="103">
        <v>806796</v>
      </c>
      <c r="H36" s="96"/>
      <c r="I36" s="103">
        <f t="shared" si="0"/>
        <v>8813491</v>
      </c>
      <c r="J36" s="97"/>
      <c r="K36" s="113">
        <f t="shared" si="1"/>
        <v>566.23777706392548</v>
      </c>
      <c r="L36" s="114"/>
      <c r="M36" s="125">
        <v>210.2171753041853</v>
      </c>
      <c r="N36" s="114"/>
      <c r="O36" s="114">
        <f t="shared" si="2"/>
        <v>356.0206017597402</v>
      </c>
      <c r="P36" s="108"/>
    </row>
    <row r="37" spans="1:16" s="106" customFormat="1" x14ac:dyDescent="0.25">
      <c r="A37" s="106" t="s">
        <v>49</v>
      </c>
      <c r="C37" s="96">
        <f>SUM(C11:C36)</f>
        <v>1555469</v>
      </c>
      <c r="D37" s="96"/>
      <c r="E37" s="96">
        <f>SUM(E11:E36)</f>
        <v>728356613</v>
      </c>
      <c r="F37" s="96"/>
      <c r="G37" s="96">
        <f>SUM(G11:G36)</f>
        <v>78084654</v>
      </c>
      <c r="H37" s="96"/>
      <c r="I37" s="103">
        <f t="shared" si="0"/>
        <v>650271959</v>
      </c>
      <c r="J37" s="109"/>
      <c r="K37" s="113">
        <f t="shared" si="1"/>
        <v>418.05523543060002</v>
      </c>
      <c r="L37" s="115"/>
      <c r="M37" s="113">
        <v>168.67538516450617</v>
      </c>
      <c r="N37" s="115"/>
      <c r="O37" s="114">
        <f t="shared" si="2"/>
        <v>249.37985026609385</v>
      </c>
    </row>
  </sheetData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155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198</v>
      </c>
      <c r="D8" s="54"/>
      <c r="E8" s="118" t="s">
        <v>199</v>
      </c>
      <c r="F8" s="54"/>
      <c r="G8" s="118" t="s">
        <v>199</v>
      </c>
      <c r="H8" s="54"/>
      <c r="I8" s="118" t="s">
        <v>199</v>
      </c>
      <c r="J8" s="54"/>
      <c r="K8" s="119" t="s">
        <v>200</v>
      </c>
      <c r="L8" s="57"/>
      <c r="M8" s="101" t="s">
        <v>60</v>
      </c>
      <c r="N8" s="56"/>
      <c r="O8" s="120" t="s">
        <v>200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176090</v>
      </c>
      <c r="D11" s="109"/>
      <c r="E11" s="122">
        <v>115274423</v>
      </c>
      <c r="F11" s="122"/>
      <c r="G11" s="103">
        <v>9787381</v>
      </c>
      <c r="H11" s="96"/>
      <c r="I11" s="103">
        <f>E11-G11</f>
        <v>105487042</v>
      </c>
      <c r="J11" s="97"/>
      <c r="K11" s="113">
        <f>I11/C11</f>
        <v>599.05185984439777</v>
      </c>
      <c r="L11" s="114"/>
      <c r="M11" s="125">
        <v>171.52411400811593</v>
      </c>
      <c r="N11" s="114"/>
      <c r="O11" s="114">
        <f>K11-M11</f>
        <v>427.52774583628184</v>
      </c>
      <c r="P11" s="107"/>
    </row>
    <row r="12" spans="1:19" s="106" customFormat="1" x14ac:dyDescent="0.25">
      <c r="A12" s="105" t="s">
        <v>24</v>
      </c>
      <c r="B12" s="105"/>
      <c r="C12" s="96">
        <v>167985</v>
      </c>
      <c r="D12" s="109"/>
      <c r="E12" s="122">
        <v>94766458</v>
      </c>
      <c r="F12" s="122"/>
      <c r="G12" s="103">
        <v>9666348</v>
      </c>
      <c r="H12" s="96"/>
      <c r="I12" s="103">
        <f t="shared" ref="I12:I37" si="0">E12-G12</f>
        <v>85100110</v>
      </c>
      <c r="J12" s="97"/>
      <c r="K12" s="113">
        <f t="shared" ref="K12:K37" si="1">I12/C12</f>
        <v>506.5935053725035</v>
      </c>
      <c r="L12" s="114"/>
      <c r="M12" s="125">
        <v>160.33243015355146</v>
      </c>
      <c r="N12" s="114"/>
      <c r="O12" s="114">
        <f t="shared" ref="O12:O37" si="2">K12-M12</f>
        <v>346.26107521895204</v>
      </c>
      <c r="P12" s="108"/>
    </row>
    <row r="13" spans="1:19" s="106" customFormat="1" x14ac:dyDescent="0.25">
      <c r="A13" s="105" t="s">
        <v>25</v>
      </c>
      <c r="B13" s="105"/>
      <c r="C13" s="96">
        <v>49188</v>
      </c>
      <c r="D13" s="109"/>
      <c r="E13" s="122">
        <v>23764152</v>
      </c>
      <c r="F13" s="122"/>
      <c r="G13" s="103">
        <v>2357703</v>
      </c>
      <c r="H13" s="96"/>
      <c r="I13" s="103">
        <f t="shared" si="0"/>
        <v>21406449</v>
      </c>
      <c r="J13" s="97"/>
      <c r="K13" s="113">
        <f t="shared" si="1"/>
        <v>435.19657233471577</v>
      </c>
      <c r="L13" s="114"/>
      <c r="M13" s="125">
        <v>132.74002131899593</v>
      </c>
      <c r="N13" s="114"/>
      <c r="O13" s="114">
        <f t="shared" si="2"/>
        <v>302.45655101571981</v>
      </c>
      <c r="P13" s="108"/>
    </row>
    <row r="14" spans="1:19" s="106" customFormat="1" x14ac:dyDescent="0.25">
      <c r="A14" s="105" t="s">
        <v>26</v>
      </c>
      <c r="B14" s="105"/>
      <c r="C14" s="96">
        <v>5523</v>
      </c>
      <c r="D14" s="109"/>
      <c r="E14" s="122">
        <v>2695780</v>
      </c>
      <c r="F14" s="122"/>
      <c r="G14" s="103">
        <v>275145</v>
      </c>
      <c r="H14" s="96"/>
      <c r="I14" s="103">
        <f t="shared" si="0"/>
        <v>2420635</v>
      </c>
      <c r="J14" s="97"/>
      <c r="K14" s="113">
        <f t="shared" si="1"/>
        <v>438.28263624841571</v>
      </c>
      <c r="L14" s="114"/>
      <c r="M14" s="125">
        <v>127.67080563278134</v>
      </c>
      <c r="N14" s="114"/>
      <c r="O14" s="114">
        <f t="shared" si="2"/>
        <v>310.6118306156344</v>
      </c>
      <c r="P14" s="108"/>
    </row>
    <row r="15" spans="1:19" s="106" customFormat="1" x14ac:dyDescent="0.25">
      <c r="A15" s="105" t="s">
        <v>27</v>
      </c>
      <c r="B15" s="105"/>
      <c r="C15" s="96">
        <v>14632</v>
      </c>
      <c r="D15" s="109"/>
      <c r="E15" s="122">
        <v>8215752</v>
      </c>
      <c r="F15" s="122"/>
      <c r="G15" s="103">
        <v>695793</v>
      </c>
      <c r="H15" s="96"/>
      <c r="I15" s="103">
        <f t="shared" si="0"/>
        <v>7519959</v>
      </c>
      <c r="J15" s="97"/>
      <c r="K15" s="113">
        <f t="shared" si="1"/>
        <v>513.93924275560414</v>
      </c>
      <c r="L15" s="114"/>
      <c r="M15" s="125">
        <v>133.21342525987748</v>
      </c>
      <c r="N15" s="114"/>
      <c r="O15" s="114">
        <f t="shared" si="2"/>
        <v>380.72581749572669</v>
      </c>
      <c r="P15" s="108"/>
    </row>
    <row r="16" spans="1:19" s="106" customFormat="1" x14ac:dyDescent="0.25">
      <c r="A16" s="105" t="s">
        <v>28</v>
      </c>
      <c r="B16" s="105"/>
      <c r="C16" s="96">
        <v>4306</v>
      </c>
      <c r="D16" s="109"/>
      <c r="E16" s="122">
        <v>2276932</v>
      </c>
      <c r="F16" s="122"/>
      <c r="G16" s="103">
        <v>231053</v>
      </c>
      <c r="H16" s="96"/>
      <c r="I16" s="103">
        <f t="shared" si="0"/>
        <v>2045879</v>
      </c>
      <c r="J16" s="97"/>
      <c r="K16" s="113">
        <f t="shared" si="1"/>
        <v>475.12285183464934</v>
      </c>
      <c r="L16" s="114"/>
      <c r="M16" s="125">
        <v>127.43225899270948</v>
      </c>
      <c r="N16" s="114"/>
      <c r="O16" s="114">
        <f t="shared" si="2"/>
        <v>347.69059284193986</v>
      </c>
      <c r="P16" s="108"/>
    </row>
    <row r="17" spans="1:16" s="106" customFormat="1" x14ac:dyDescent="0.25">
      <c r="A17" s="105" t="s">
        <v>29</v>
      </c>
      <c r="B17" s="105"/>
      <c r="C17" s="96">
        <v>4303</v>
      </c>
      <c r="D17" s="109"/>
      <c r="E17" s="122">
        <v>1923003</v>
      </c>
      <c r="F17" s="122"/>
      <c r="G17" s="103">
        <v>204189</v>
      </c>
      <c r="H17" s="96"/>
      <c r="I17" s="103">
        <f t="shared" si="0"/>
        <v>1718814</v>
      </c>
      <c r="J17" s="97"/>
      <c r="K17" s="113">
        <f t="shared" si="1"/>
        <v>399.44550313734607</v>
      </c>
      <c r="L17" s="114"/>
      <c r="M17" s="125">
        <v>117.51160071264007</v>
      </c>
      <c r="N17" s="114"/>
      <c r="O17" s="114">
        <f t="shared" si="2"/>
        <v>281.93390242470599</v>
      </c>
      <c r="P17" s="108"/>
    </row>
    <row r="18" spans="1:16" s="106" customFormat="1" x14ac:dyDescent="0.25">
      <c r="A18" s="105" t="s">
        <v>30</v>
      </c>
      <c r="B18" s="105"/>
      <c r="C18" s="96">
        <v>6856</v>
      </c>
      <c r="D18" s="109"/>
      <c r="E18" s="122">
        <v>3121927</v>
      </c>
      <c r="F18" s="122"/>
      <c r="G18" s="103">
        <v>326011</v>
      </c>
      <c r="H18" s="96"/>
      <c r="I18" s="103">
        <f t="shared" si="0"/>
        <v>2795916</v>
      </c>
      <c r="J18" s="97"/>
      <c r="K18" s="113">
        <f t="shared" si="1"/>
        <v>407.80571761960329</v>
      </c>
      <c r="L18" s="114"/>
      <c r="M18" s="125">
        <v>141.04461981544466</v>
      </c>
      <c r="N18" s="114"/>
      <c r="O18" s="114">
        <f t="shared" si="2"/>
        <v>266.76109780415862</v>
      </c>
      <c r="P18" s="108"/>
    </row>
    <row r="19" spans="1:16" s="106" customFormat="1" x14ac:dyDescent="0.25">
      <c r="A19" s="105" t="s">
        <v>31</v>
      </c>
      <c r="B19" s="105"/>
      <c r="C19" s="96">
        <v>11257</v>
      </c>
      <c r="D19" s="109"/>
      <c r="E19" s="122">
        <v>6515922</v>
      </c>
      <c r="F19" s="122"/>
      <c r="G19" s="103">
        <v>658412</v>
      </c>
      <c r="H19" s="96"/>
      <c r="I19" s="103">
        <f t="shared" si="0"/>
        <v>5857510</v>
      </c>
      <c r="J19" s="97"/>
      <c r="K19" s="113">
        <f t="shared" si="1"/>
        <v>520.34378608865597</v>
      </c>
      <c r="L19" s="114"/>
      <c r="M19" s="125">
        <v>128.41762570864705</v>
      </c>
      <c r="N19" s="114"/>
      <c r="O19" s="114">
        <f t="shared" si="2"/>
        <v>391.92616038000892</v>
      </c>
      <c r="P19" s="108"/>
    </row>
    <row r="20" spans="1:16" s="106" customFormat="1" x14ac:dyDescent="0.25">
      <c r="A20" s="105" t="s">
        <v>32</v>
      </c>
      <c r="B20" s="105"/>
      <c r="C20" s="96">
        <v>31350</v>
      </c>
      <c r="D20" s="109"/>
      <c r="E20" s="122">
        <v>19383566</v>
      </c>
      <c r="F20" s="122"/>
      <c r="G20" s="103">
        <v>1758496</v>
      </c>
      <c r="H20" s="96"/>
      <c r="I20" s="103">
        <f t="shared" si="0"/>
        <v>17625070</v>
      </c>
      <c r="J20" s="97"/>
      <c r="K20" s="113">
        <f t="shared" si="1"/>
        <v>562.20318979266347</v>
      </c>
      <c r="L20" s="114"/>
      <c r="M20" s="125">
        <v>167.07293244355364</v>
      </c>
      <c r="N20" s="114"/>
      <c r="O20" s="114">
        <f t="shared" si="2"/>
        <v>395.1302573491098</v>
      </c>
      <c r="P20" s="108"/>
    </row>
    <row r="21" spans="1:16" s="106" customFormat="1" x14ac:dyDescent="0.25">
      <c r="A21" s="105" t="s">
        <v>33</v>
      </c>
      <c r="B21" s="105"/>
      <c r="C21" s="96">
        <v>38441</v>
      </c>
      <c r="D21" s="109"/>
      <c r="E21" s="122">
        <v>21816505</v>
      </c>
      <c r="F21" s="122"/>
      <c r="G21" s="103">
        <v>2161233</v>
      </c>
      <c r="H21" s="96"/>
      <c r="I21" s="103">
        <f t="shared" si="0"/>
        <v>19655272</v>
      </c>
      <c r="J21" s="97"/>
      <c r="K21" s="113">
        <f t="shared" si="1"/>
        <v>511.31011159959417</v>
      </c>
      <c r="L21" s="114"/>
      <c r="M21" s="125">
        <v>157.98170292085419</v>
      </c>
      <c r="N21" s="114"/>
      <c r="O21" s="114">
        <f t="shared" si="2"/>
        <v>353.32840867873995</v>
      </c>
      <c r="P21" s="108"/>
    </row>
    <row r="22" spans="1:16" s="106" customFormat="1" x14ac:dyDescent="0.25">
      <c r="A22" s="105" t="s">
        <v>34</v>
      </c>
      <c r="B22" s="105"/>
      <c r="C22" s="96">
        <v>42605</v>
      </c>
      <c r="D22" s="109"/>
      <c r="E22" s="122">
        <v>30098119</v>
      </c>
      <c r="F22" s="122"/>
      <c r="G22" s="103">
        <v>2680654</v>
      </c>
      <c r="H22" s="96"/>
      <c r="I22" s="103">
        <f t="shared" si="0"/>
        <v>27417465</v>
      </c>
      <c r="J22" s="97"/>
      <c r="K22" s="113">
        <f t="shared" si="1"/>
        <v>643.52693345851424</v>
      </c>
      <c r="L22" s="114"/>
      <c r="M22" s="125">
        <v>238.42823534130272</v>
      </c>
      <c r="N22" s="114"/>
      <c r="O22" s="114">
        <f t="shared" si="2"/>
        <v>405.09869811721148</v>
      </c>
      <c r="P22" s="108"/>
    </row>
    <row r="23" spans="1:16" s="106" customFormat="1" x14ac:dyDescent="0.25">
      <c r="A23" s="105" t="s">
        <v>35</v>
      </c>
      <c r="B23" s="105"/>
      <c r="C23" s="96">
        <v>32081</v>
      </c>
      <c r="D23" s="109"/>
      <c r="E23" s="122">
        <v>19971072</v>
      </c>
      <c r="F23" s="122"/>
      <c r="G23" s="103">
        <v>1909257</v>
      </c>
      <c r="H23" s="96"/>
      <c r="I23" s="103">
        <f t="shared" si="0"/>
        <v>18061815</v>
      </c>
      <c r="J23" s="97"/>
      <c r="K23" s="113">
        <f t="shared" si="1"/>
        <v>563.00660827280944</v>
      </c>
      <c r="L23" s="114"/>
      <c r="M23" s="125">
        <v>174.65074598840152</v>
      </c>
      <c r="N23" s="114"/>
      <c r="O23" s="114">
        <f t="shared" si="2"/>
        <v>388.35586228440792</v>
      </c>
      <c r="P23" s="108"/>
    </row>
    <row r="24" spans="1:16" s="106" customFormat="1" x14ac:dyDescent="0.25">
      <c r="A24" s="105" t="s">
        <v>36</v>
      </c>
      <c r="B24" s="105"/>
      <c r="C24" s="96">
        <v>13128</v>
      </c>
      <c r="D24" s="109"/>
      <c r="E24" s="122">
        <v>7911155</v>
      </c>
      <c r="F24" s="122"/>
      <c r="G24" s="103">
        <v>731993</v>
      </c>
      <c r="H24" s="96"/>
      <c r="I24" s="103">
        <f t="shared" si="0"/>
        <v>7179162</v>
      </c>
      <c r="J24" s="97"/>
      <c r="K24" s="113">
        <f t="shared" si="1"/>
        <v>546.85877513711148</v>
      </c>
      <c r="L24" s="114"/>
      <c r="M24" s="125">
        <v>169.36578849461233</v>
      </c>
      <c r="N24" s="114"/>
      <c r="O24" s="114">
        <f t="shared" si="2"/>
        <v>377.49298664249915</v>
      </c>
      <c r="P24" s="108"/>
    </row>
    <row r="25" spans="1:16" s="106" customFormat="1" x14ac:dyDescent="0.25">
      <c r="A25" s="105" t="s">
        <v>37</v>
      </c>
      <c r="B25" s="105"/>
      <c r="C25" s="96">
        <v>9722</v>
      </c>
      <c r="D25" s="109"/>
      <c r="E25" s="122">
        <v>4136729</v>
      </c>
      <c r="F25" s="122"/>
      <c r="G25" s="103">
        <v>459135</v>
      </c>
      <c r="H25" s="96"/>
      <c r="I25" s="103">
        <f t="shared" si="0"/>
        <v>3677594</v>
      </c>
      <c r="J25" s="97"/>
      <c r="K25" s="113">
        <f t="shared" si="1"/>
        <v>378.27545772474798</v>
      </c>
      <c r="L25" s="114"/>
      <c r="M25" s="125">
        <v>127.49501410799026</v>
      </c>
      <c r="N25" s="114"/>
      <c r="O25" s="114">
        <f t="shared" si="2"/>
        <v>250.78044361675774</v>
      </c>
      <c r="P25" s="108"/>
    </row>
    <row r="26" spans="1:16" s="106" customFormat="1" x14ac:dyDescent="0.25">
      <c r="A26" s="105" t="s">
        <v>38</v>
      </c>
      <c r="B26" s="105"/>
      <c r="C26" s="96">
        <v>2214</v>
      </c>
      <c r="D26" s="109"/>
      <c r="E26" s="122">
        <v>890333</v>
      </c>
      <c r="F26" s="122"/>
      <c r="G26" s="103">
        <v>92402</v>
      </c>
      <c r="H26" s="96"/>
      <c r="I26" s="103">
        <f t="shared" si="0"/>
        <v>797931</v>
      </c>
      <c r="J26" s="97"/>
      <c r="K26" s="113">
        <f t="shared" si="1"/>
        <v>360.40243902439022</v>
      </c>
      <c r="L26" s="114"/>
      <c r="M26" s="125">
        <v>116.50087677469966</v>
      </c>
      <c r="N26" s="114"/>
      <c r="O26" s="114">
        <f t="shared" si="2"/>
        <v>243.90156224969056</v>
      </c>
      <c r="P26" s="108"/>
    </row>
    <row r="27" spans="1:16" s="106" customFormat="1" x14ac:dyDescent="0.25">
      <c r="A27" s="105" t="s">
        <v>39</v>
      </c>
      <c r="B27" s="105"/>
      <c r="C27" s="96">
        <v>63598</v>
      </c>
      <c r="D27" s="109"/>
      <c r="E27" s="122">
        <v>29882131</v>
      </c>
      <c r="F27" s="122"/>
      <c r="G27" s="103">
        <v>3156712</v>
      </c>
      <c r="H27" s="96"/>
      <c r="I27" s="103">
        <f t="shared" si="0"/>
        <v>26725419</v>
      </c>
      <c r="J27" s="97"/>
      <c r="K27" s="113">
        <f t="shared" si="1"/>
        <v>420.22420516368442</v>
      </c>
      <c r="L27" s="114"/>
      <c r="M27" s="125">
        <v>135.1824500817078</v>
      </c>
      <c r="N27" s="114"/>
      <c r="O27" s="114">
        <f t="shared" si="2"/>
        <v>285.04175508197659</v>
      </c>
      <c r="P27" s="108"/>
    </row>
    <row r="28" spans="1:16" s="106" customFormat="1" x14ac:dyDescent="0.25">
      <c r="A28" s="105" t="s">
        <v>40</v>
      </c>
      <c r="B28" s="105"/>
      <c r="C28" s="96">
        <v>28938</v>
      </c>
      <c r="D28" s="109"/>
      <c r="E28" s="122">
        <v>14042249</v>
      </c>
      <c r="F28" s="122"/>
      <c r="G28" s="103">
        <v>1361785</v>
      </c>
      <c r="H28" s="96"/>
      <c r="I28" s="103">
        <f t="shared" si="0"/>
        <v>12680464</v>
      </c>
      <c r="J28" s="97"/>
      <c r="K28" s="113">
        <f t="shared" si="1"/>
        <v>438.19420830741586</v>
      </c>
      <c r="L28" s="114"/>
      <c r="M28" s="125">
        <v>132.87579466470345</v>
      </c>
      <c r="N28" s="114"/>
      <c r="O28" s="114">
        <f t="shared" si="2"/>
        <v>305.31841364271241</v>
      </c>
      <c r="P28" s="108"/>
    </row>
    <row r="29" spans="1:16" s="106" customFormat="1" x14ac:dyDescent="0.25">
      <c r="A29" s="105" t="s">
        <v>41</v>
      </c>
      <c r="B29" s="105"/>
      <c r="C29" s="96">
        <v>64239</v>
      </c>
      <c r="D29" s="109"/>
      <c r="E29" s="122">
        <v>36345762</v>
      </c>
      <c r="F29" s="122"/>
      <c r="G29" s="103">
        <v>3315915</v>
      </c>
      <c r="H29" s="96"/>
      <c r="I29" s="103">
        <f t="shared" si="0"/>
        <v>33029847</v>
      </c>
      <c r="J29" s="97"/>
      <c r="K29" s="113">
        <f t="shared" si="1"/>
        <v>514.17125110913935</v>
      </c>
      <c r="L29" s="114"/>
      <c r="M29" s="125">
        <v>147.07148074733513</v>
      </c>
      <c r="N29" s="114"/>
      <c r="O29" s="114">
        <f t="shared" si="2"/>
        <v>367.09977036180419</v>
      </c>
      <c r="P29" s="108"/>
    </row>
    <row r="30" spans="1:16" s="106" customFormat="1" x14ac:dyDescent="0.25">
      <c r="A30" s="105" t="s">
        <v>42</v>
      </c>
      <c r="B30" s="105"/>
      <c r="C30" s="96">
        <v>31001</v>
      </c>
      <c r="D30" s="109"/>
      <c r="E30" s="122">
        <v>17697160</v>
      </c>
      <c r="F30" s="122"/>
      <c r="G30" s="103">
        <v>1565609</v>
      </c>
      <c r="H30" s="96"/>
      <c r="I30" s="103">
        <f t="shared" si="0"/>
        <v>16131551</v>
      </c>
      <c r="J30" s="97"/>
      <c r="K30" s="113">
        <f t="shared" si="1"/>
        <v>520.35582723137964</v>
      </c>
      <c r="L30" s="114"/>
      <c r="M30" s="125">
        <v>152.41207781213245</v>
      </c>
      <c r="N30" s="114"/>
      <c r="O30" s="114">
        <f t="shared" si="2"/>
        <v>367.94374941924718</v>
      </c>
      <c r="P30" s="108"/>
    </row>
    <row r="31" spans="1:16" s="106" customFormat="1" x14ac:dyDescent="0.25">
      <c r="A31" s="105" t="s">
        <v>43</v>
      </c>
      <c r="B31" s="105"/>
      <c r="C31" s="96">
        <v>53587</v>
      </c>
      <c r="D31" s="109"/>
      <c r="E31" s="122">
        <v>35260603</v>
      </c>
      <c r="F31" s="122"/>
      <c r="G31" s="103">
        <v>3137442</v>
      </c>
      <c r="H31" s="96"/>
      <c r="I31" s="103">
        <f t="shared" si="0"/>
        <v>32123161</v>
      </c>
      <c r="J31" s="97"/>
      <c r="K31" s="113">
        <f t="shared" si="1"/>
        <v>599.45809618004364</v>
      </c>
      <c r="L31" s="114"/>
      <c r="M31" s="125">
        <v>194.4013709005504</v>
      </c>
      <c r="N31" s="114"/>
      <c r="O31" s="114">
        <f t="shared" si="2"/>
        <v>405.05672527949321</v>
      </c>
      <c r="P31" s="108"/>
    </row>
    <row r="32" spans="1:16" s="106" customFormat="1" x14ac:dyDescent="0.25">
      <c r="A32" s="105" t="s">
        <v>44</v>
      </c>
      <c r="B32" s="105"/>
      <c r="C32" s="96">
        <v>94794</v>
      </c>
      <c r="D32" s="109"/>
      <c r="E32" s="122">
        <v>64705966</v>
      </c>
      <c r="F32" s="122"/>
      <c r="G32" s="103">
        <v>5342023</v>
      </c>
      <c r="H32" s="96"/>
      <c r="I32" s="103">
        <f t="shared" si="0"/>
        <v>59363943</v>
      </c>
      <c r="J32" s="97"/>
      <c r="K32" s="113">
        <f t="shared" si="1"/>
        <v>626.24156592189377</v>
      </c>
      <c r="L32" s="114"/>
      <c r="M32" s="125">
        <v>202.83988632783763</v>
      </c>
      <c r="N32" s="114"/>
      <c r="O32" s="114">
        <f t="shared" si="2"/>
        <v>423.40167959405613</v>
      </c>
      <c r="P32" s="108"/>
    </row>
    <row r="33" spans="1:16" s="106" customFormat="1" x14ac:dyDescent="0.25">
      <c r="A33" s="105" t="s">
        <v>45</v>
      </c>
      <c r="B33" s="105"/>
      <c r="C33" s="96">
        <v>35411</v>
      </c>
      <c r="D33" s="109"/>
      <c r="E33" s="122">
        <v>18491307</v>
      </c>
      <c r="F33" s="122"/>
      <c r="G33" s="103">
        <v>1987750</v>
      </c>
      <c r="H33" s="96"/>
      <c r="I33" s="103">
        <f t="shared" si="0"/>
        <v>16503557</v>
      </c>
      <c r="J33" s="97"/>
      <c r="K33" s="113">
        <f t="shared" si="1"/>
        <v>466.05735505916243</v>
      </c>
      <c r="L33" s="114"/>
      <c r="M33" s="125">
        <v>144.18537132631238</v>
      </c>
      <c r="N33" s="114"/>
      <c r="O33" s="114">
        <f t="shared" si="2"/>
        <v>321.87198373285003</v>
      </c>
      <c r="P33" s="108"/>
    </row>
    <row r="34" spans="1:16" s="106" customFormat="1" x14ac:dyDescent="0.25">
      <c r="A34" s="105" t="s">
        <v>46</v>
      </c>
      <c r="B34" s="105"/>
      <c r="C34" s="96">
        <v>27769</v>
      </c>
      <c r="D34" s="109"/>
      <c r="E34" s="122">
        <v>18447234</v>
      </c>
      <c r="F34" s="122"/>
      <c r="G34" s="103">
        <v>1554374</v>
      </c>
      <c r="H34" s="96"/>
      <c r="I34" s="103">
        <f t="shared" si="0"/>
        <v>16892860</v>
      </c>
      <c r="J34" s="97"/>
      <c r="K34" s="113">
        <f t="shared" si="1"/>
        <v>608.33519392127914</v>
      </c>
      <c r="L34" s="114"/>
      <c r="M34" s="125">
        <v>186.57907319247704</v>
      </c>
      <c r="N34" s="114"/>
      <c r="O34" s="114">
        <f t="shared" si="2"/>
        <v>421.7561207288021</v>
      </c>
      <c r="P34" s="108"/>
    </row>
    <row r="35" spans="1:16" s="106" customFormat="1" x14ac:dyDescent="0.25">
      <c r="A35" s="105" t="s">
        <v>47</v>
      </c>
      <c r="B35" s="105"/>
      <c r="C35" s="96">
        <v>52088</v>
      </c>
      <c r="D35" s="109"/>
      <c r="E35" s="122">
        <v>42317160</v>
      </c>
      <c r="F35" s="122"/>
      <c r="G35" s="103">
        <v>3099267</v>
      </c>
      <c r="H35" s="96"/>
      <c r="I35" s="103">
        <f t="shared" si="0"/>
        <v>39217893</v>
      </c>
      <c r="J35" s="97"/>
      <c r="K35" s="113">
        <f t="shared" si="1"/>
        <v>752.91608431884504</v>
      </c>
      <c r="L35" s="114"/>
      <c r="M35" s="125">
        <v>245.88663142720321</v>
      </c>
      <c r="N35" s="114"/>
      <c r="O35" s="114">
        <f t="shared" si="2"/>
        <v>507.02945289164182</v>
      </c>
      <c r="P35" s="108"/>
    </row>
    <row r="36" spans="1:16" s="106" customFormat="1" x14ac:dyDescent="0.25">
      <c r="A36" s="105" t="s">
        <v>48</v>
      </c>
      <c r="B36" s="105"/>
      <c r="C36" s="96">
        <v>10671</v>
      </c>
      <c r="D36" s="109"/>
      <c r="E36" s="122">
        <v>9116212</v>
      </c>
      <c r="F36" s="122"/>
      <c r="G36" s="103">
        <v>623307</v>
      </c>
      <c r="H36" s="96"/>
      <c r="I36" s="103">
        <f t="shared" si="0"/>
        <v>8492905</v>
      </c>
      <c r="J36" s="97"/>
      <c r="K36" s="113">
        <f t="shared" si="1"/>
        <v>795.88651485334083</v>
      </c>
      <c r="L36" s="114"/>
      <c r="M36" s="125">
        <v>210.2171753041853</v>
      </c>
      <c r="N36" s="114"/>
      <c r="O36" s="114">
        <f t="shared" si="2"/>
        <v>585.66933954915555</v>
      </c>
      <c r="P36" s="108"/>
    </row>
    <row r="37" spans="1:16" s="106" customFormat="1" x14ac:dyDescent="0.25">
      <c r="A37" s="106" t="s">
        <v>49</v>
      </c>
      <c r="C37" s="96">
        <f>SUM(C11:C36)</f>
        <v>1071777</v>
      </c>
      <c r="D37" s="96"/>
      <c r="E37" s="96">
        <f>SUM(E11:E36)</f>
        <v>649067612</v>
      </c>
      <c r="F37" s="96"/>
      <c r="G37" s="96">
        <f>SUM(G11:G36)</f>
        <v>59139389</v>
      </c>
      <c r="H37" s="96"/>
      <c r="I37" s="103">
        <f t="shared" si="0"/>
        <v>589928223</v>
      </c>
      <c r="J37" s="109"/>
      <c r="K37" s="113">
        <f t="shared" si="1"/>
        <v>550.4206779955158</v>
      </c>
      <c r="L37" s="115"/>
      <c r="M37" s="113">
        <v>168.67538516450617</v>
      </c>
      <c r="N37" s="115"/>
      <c r="O37" s="114">
        <f t="shared" si="2"/>
        <v>381.74529283100964</v>
      </c>
    </row>
  </sheetData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156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201</v>
      </c>
      <c r="D8" s="54"/>
      <c r="E8" s="118" t="s">
        <v>201</v>
      </c>
      <c r="F8" s="54"/>
      <c r="G8" s="118" t="s">
        <v>201</v>
      </c>
      <c r="H8" s="54"/>
      <c r="I8" s="118" t="s">
        <v>201</v>
      </c>
      <c r="J8" s="54"/>
      <c r="K8" s="119" t="s">
        <v>202</v>
      </c>
      <c r="L8" s="57"/>
      <c r="M8" s="101" t="s">
        <v>60</v>
      </c>
      <c r="N8" s="56"/>
      <c r="O8" s="120" t="s">
        <v>202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128840</v>
      </c>
      <c r="D11" s="109"/>
      <c r="E11" s="122">
        <v>118736788</v>
      </c>
      <c r="F11" s="122"/>
      <c r="G11" s="103">
        <v>8099346</v>
      </c>
      <c r="H11" s="96"/>
      <c r="I11" s="103">
        <f>E11-G11</f>
        <v>110637442</v>
      </c>
      <c r="J11" s="97"/>
      <c r="K11" s="113">
        <f>I11/C11</f>
        <v>858.71966780502953</v>
      </c>
      <c r="L11" s="114"/>
      <c r="M11" s="125">
        <v>171.52411400811593</v>
      </c>
      <c r="N11" s="114"/>
      <c r="O11" s="114">
        <f>K11-M11</f>
        <v>687.1955537969136</v>
      </c>
      <c r="P11" s="107"/>
    </row>
    <row r="12" spans="1:19" s="106" customFormat="1" x14ac:dyDescent="0.25">
      <c r="A12" s="105" t="s">
        <v>24</v>
      </c>
      <c r="B12" s="105"/>
      <c r="C12" s="96">
        <v>112053</v>
      </c>
      <c r="D12" s="109"/>
      <c r="E12" s="122">
        <v>85592969</v>
      </c>
      <c r="F12" s="122"/>
      <c r="G12" s="103">
        <v>7322244</v>
      </c>
      <c r="H12" s="96"/>
      <c r="I12" s="103">
        <f t="shared" ref="I12:I37" si="0">E12-G12</f>
        <v>78270725</v>
      </c>
      <c r="J12" s="97"/>
      <c r="K12" s="113">
        <f t="shared" ref="K12:K37" si="1">I12/C12</f>
        <v>698.51521155167643</v>
      </c>
      <c r="L12" s="114"/>
      <c r="M12" s="125">
        <v>160.33243015355146</v>
      </c>
      <c r="N12" s="114"/>
      <c r="O12" s="114">
        <f t="shared" ref="O12:O37" si="2">K12-M12</f>
        <v>538.18278139812492</v>
      </c>
      <c r="P12" s="108"/>
    </row>
    <row r="13" spans="1:19" s="106" customFormat="1" x14ac:dyDescent="0.25">
      <c r="A13" s="105" t="s">
        <v>25</v>
      </c>
      <c r="B13" s="105"/>
      <c r="C13" s="96">
        <v>33519</v>
      </c>
      <c r="D13" s="109"/>
      <c r="E13" s="122">
        <v>22321320</v>
      </c>
      <c r="F13" s="122"/>
      <c r="G13" s="103">
        <v>1869312</v>
      </c>
      <c r="H13" s="96"/>
      <c r="I13" s="103">
        <f t="shared" si="0"/>
        <v>20452008</v>
      </c>
      <c r="J13" s="97"/>
      <c r="K13" s="113">
        <f t="shared" si="1"/>
        <v>610.16163966705449</v>
      </c>
      <c r="L13" s="114"/>
      <c r="M13" s="125">
        <v>132.74002131899593</v>
      </c>
      <c r="N13" s="114"/>
      <c r="O13" s="114">
        <f t="shared" si="2"/>
        <v>477.42161834805859</v>
      </c>
      <c r="P13" s="108"/>
    </row>
    <row r="14" spans="1:19" s="106" customFormat="1" x14ac:dyDescent="0.25">
      <c r="A14" s="105" t="s">
        <v>26</v>
      </c>
      <c r="B14" s="105"/>
      <c r="C14" s="96">
        <v>3441</v>
      </c>
      <c r="D14" s="109"/>
      <c r="E14" s="122">
        <v>2215199</v>
      </c>
      <c r="F14" s="122"/>
      <c r="G14" s="103">
        <v>193774</v>
      </c>
      <c r="H14" s="96"/>
      <c r="I14" s="103">
        <f t="shared" si="0"/>
        <v>2021425</v>
      </c>
      <c r="J14" s="97"/>
      <c r="K14" s="113">
        <f t="shared" si="1"/>
        <v>587.45277535600121</v>
      </c>
      <c r="L14" s="114"/>
      <c r="M14" s="125">
        <v>127.67080563278134</v>
      </c>
      <c r="N14" s="114"/>
      <c r="O14" s="114">
        <f t="shared" si="2"/>
        <v>459.78196972321985</v>
      </c>
      <c r="P14" s="108"/>
    </row>
    <row r="15" spans="1:19" s="106" customFormat="1" x14ac:dyDescent="0.25">
      <c r="A15" s="105" t="s">
        <v>27</v>
      </c>
      <c r="B15" s="105"/>
      <c r="C15" s="96">
        <v>9745</v>
      </c>
      <c r="D15" s="109"/>
      <c r="E15" s="122">
        <v>6687703</v>
      </c>
      <c r="F15" s="122"/>
      <c r="G15" s="103">
        <v>510379</v>
      </c>
      <c r="H15" s="96"/>
      <c r="I15" s="103">
        <f t="shared" si="0"/>
        <v>6177324</v>
      </c>
      <c r="J15" s="97"/>
      <c r="K15" s="113">
        <f t="shared" si="1"/>
        <v>633.8967675731144</v>
      </c>
      <c r="L15" s="114"/>
      <c r="M15" s="125">
        <v>133.21342525987748</v>
      </c>
      <c r="N15" s="114"/>
      <c r="O15" s="114">
        <f t="shared" si="2"/>
        <v>500.68334231323695</v>
      </c>
      <c r="P15" s="108"/>
    </row>
    <row r="16" spans="1:19" s="106" customFormat="1" x14ac:dyDescent="0.25">
      <c r="A16" s="105" t="s">
        <v>28</v>
      </c>
      <c r="B16" s="105"/>
      <c r="C16" s="96">
        <v>3066</v>
      </c>
      <c r="D16" s="109"/>
      <c r="E16" s="122">
        <v>1860381</v>
      </c>
      <c r="F16" s="122"/>
      <c r="G16" s="103">
        <v>163025</v>
      </c>
      <c r="H16" s="96"/>
      <c r="I16" s="103">
        <f t="shared" si="0"/>
        <v>1697356</v>
      </c>
      <c r="J16" s="97"/>
      <c r="K16" s="113">
        <f t="shared" si="1"/>
        <v>553.60600130463149</v>
      </c>
      <c r="L16" s="114"/>
      <c r="M16" s="125">
        <v>127.43225899270948</v>
      </c>
      <c r="N16" s="114"/>
      <c r="O16" s="114">
        <f t="shared" si="2"/>
        <v>426.17374231192201</v>
      </c>
      <c r="P16" s="108"/>
    </row>
    <row r="17" spans="1:16" s="106" customFormat="1" x14ac:dyDescent="0.25">
      <c r="A17" s="105" t="s">
        <v>29</v>
      </c>
      <c r="B17" s="105"/>
      <c r="C17" s="96">
        <v>2605</v>
      </c>
      <c r="D17" s="109"/>
      <c r="E17" s="122">
        <v>1259482</v>
      </c>
      <c r="F17" s="122"/>
      <c r="G17" s="103">
        <v>128021</v>
      </c>
      <c r="H17" s="96"/>
      <c r="I17" s="103">
        <f t="shared" si="0"/>
        <v>1131461</v>
      </c>
      <c r="J17" s="97"/>
      <c r="K17" s="113">
        <f t="shared" si="1"/>
        <v>434.34203454894435</v>
      </c>
      <c r="L17" s="114"/>
      <c r="M17" s="125">
        <v>117.51160071264007</v>
      </c>
      <c r="N17" s="114"/>
      <c r="O17" s="114">
        <f t="shared" si="2"/>
        <v>316.83043383630428</v>
      </c>
      <c r="P17" s="108"/>
    </row>
    <row r="18" spans="1:16" s="106" customFormat="1" x14ac:dyDescent="0.25">
      <c r="A18" s="105" t="s">
        <v>30</v>
      </c>
      <c r="B18" s="105"/>
      <c r="C18" s="96">
        <v>4655</v>
      </c>
      <c r="D18" s="109"/>
      <c r="E18" s="122">
        <v>2722634</v>
      </c>
      <c r="F18" s="122"/>
      <c r="G18" s="103">
        <v>259783</v>
      </c>
      <c r="H18" s="96"/>
      <c r="I18" s="103">
        <f t="shared" si="0"/>
        <v>2462851</v>
      </c>
      <c r="J18" s="97"/>
      <c r="K18" s="113">
        <f t="shared" si="1"/>
        <v>529.0764769065521</v>
      </c>
      <c r="L18" s="114"/>
      <c r="M18" s="125">
        <v>141.04461981544466</v>
      </c>
      <c r="N18" s="114"/>
      <c r="O18" s="114">
        <f t="shared" si="2"/>
        <v>388.03185709110744</v>
      </c>
      <c r="P18" s="108"/>
    </row>
    <row r="19" spans="1:16" s="106" customFormat="1" x14ac:dyDescent="0.25">
      <c r="A19" s="105" t="s">
        <v>31</v>
      </c>
      <c r="B19" s="105"/>
      <c r="C19" s="96">
        <v>7385</v>
      </c>
      <c r="D19" s="109"/>
      <c r="E19" s="122">
        <v>5549476</v>
      </c>
      <c r="F19" s="122"/>
      <c r="G19" s="103">
        <v>513005</v>
      </c>
      <c r="H19" s="96"/>
      <c r="I19" s="103">
        <f t="shared" si="0"/>
        <v>5036471</v>
      </c>
      <c r="J19" s="97"/>
      <c r="K19" s="113">
        <f t="shared" si="1"/>
        <v>681.98659444820578</v>
      </c>
      <c r="L19" s="114"/>
      <c r="M19" s="125">
        <v>128.41762570864705</v>
      </c>
      <c r="N19" s="114"/>
      <c r="O19" s="114">
        <f t="shared" si="2"/>
        <v>553.56896873955873</v>
      </c>
      <c r="P19" s="108"/>
    </row>
    <row r="20" spans="1:16" s="106" customFormat="1" x14ac:dyDescent="0.25">
      <c r="A20" s="105" t="s">
        <v>32</v>
      </c>
      <c r="B20" s="105"/>
      <c r="C20" s="96">
        <v>19423</v>
      </c>
      <c r="D20" s="109"/>
      <c r="E20" s="122">
        <v>16815396</v>
      </c>
      <c r="F20" s="122"/>
      <c r="G20" s="103">
        <v>1213205</v>
      </c>
      <c r="H20" s="96"/>
      <c r="I20" s="103">
        <f t="shared" si="0"/>
        <v>15602191</v>
      </c>
      <c r="J20" s="97"/>
      <c r="K20" s="113">
        <f t="shared" si="1"/>
        <v>803.28430211604802</v>
      </c>
      <c r="L20" s="114"/>
      <c r="M20" s="125">
        <v>167.07293244355364</v>
      </c>
      <c r="N20" s="114"/>
      <c r="O20" s="114">
        <f t="shared" si="2"/>
        <v>636.21136967249436</v>
      </c>
      <c r="P20" s="108"/>
    </row>
    <row r="21" spans="1:16" s="106" customFormat="1" x14ac:dyDescent="0.25">
      <c r="A21" s="105" t="s">
        <v>33</v>
      </c>
      <c r="B21" s="105"/>
      <c r="C21" s="96">
        <v>24123</v>
      </c>
      <c r="D21" s="109"/>
      <c r="E21" s="122">
        <v>19639345</v>
      </c>
      <c r="F21" s="122"/>
      <c r="G21" s="103">
        <v>1571746</v>
      </c>
      <c r="H21" s="96"/>
      <c r="I21" s="103">
        <f t="shared" si="0"/>
        <v>18067599</v>
      </c>
      <c r="J21" s="97"/>
      <c r="K21" s="113">
        <f t="shared" si="1"/>
        <v>748.97811217510264</v>
      </c>
      <c r="L21" s="114"/>
      <c r="M21" s="125">
        <v>157.98170292085419</v>
      </c>
      <c r="N21" s="114"/>
      <c r="O21" s="114">
        <f t="shared" si="2"/>
        <v>590.99640925424842</v>
      </c>
      <c r="P21" s="108"/>
    </row>
    <row r="22" spans="1:16" s="106" customFormat="1" x14ac:dyDescent="0.25">
      <c r="A22" s="105" t="s">
        <v>34</v>
      </c>
      <c r="B22" s="105"/>
      <c r="C22" s="96">
        <v>33760</v>
      </c>
      <c r="D22" s="109"/>
      <c r="E22" s="122">
        <v>31013661</v>
      </c>
      <c r="F22" s="122"/>
      <c r="G22" s="103">
        <v>2388232</v>
      </c>
      <c r="H22" s="96"/>
      <c r="I22" s="103">
        <f t="shared" si="0"/>
        <v>28625429</v>
      </c>
      <c r="J22" s="97"/>
      <c r="K22" s="113">
        <f t="shared" si="1"/>
        <v>847.90962677725122</v>
      </c>
      <c r="L22" s="114"/>
      <c r="M22" s="125">
        <v>238.42823534130272</v>
      </c>
      <c r="N22" s="114"/>
      <c r="O22" s="114">
        <f t="shared" si="2"/>
        <v>609.48139143594847</v>
      </c>
      <c r="P22" s="108"/>
    </row>
    <row r="23" spans="1:16" s="106" customFormat="1" x14ac:dyDescent="0.25">
      <c r="A23" s="105" t="s">
        <v>35</v>
      </c>
      <c r="B23" s="105"/>
      <c r="C23" s="96">
        <v>21907</v>
      </c>
      <c r="D23" s="109"/>
      <c r="E23" s="122">
        <v>18841851</v>
      </c>
      <c r="F23" s="122"/>
      <c r="G23" s="103">
        <v>1493191</v>
      </c>
      <c r="H23" s="96"/>
      <c r="I23" s="103">
        <f t="shared" si="0"/>
        <v>17348660</v>
      </c>
      <c r="J23" s="97"/>
      <c r="K23" s="113">
        <f t="shared" si="1"/>
        <v>791.92312959328069</v>
      </c>
      <c r="L23" s="114"/>
      <c r="M23" s="125">
        <v>174.65074598840152</v>
      </c>
      <c r="N23" s="114"/>
      <c r="O23" s="114">
        <f t="shared" si="2"/>
        <v>617.27238360487922</v>
      </c>
      <c r="P23" s="108"/>
    </row>
    <row r="24" spans="1:16" s="106" customFormat="1" x14ac:dyDescent="0.25">
      <c r="A24" s="105" t="s">
        <v>36</v>
      </c>
      <c r="B24" s="105"/>
      <c r="C24" s="96">
        <v>9146</v>
      </c>
      <c r="D24" s="109"/>
      <c r="E24" s="122">
        <v>6874690</v>
      </c>
      <c r="F24" s="122"/>
      <c r="G24" s="103">
        <v>545115</v>
      </c>
      <c r="H24" s="96"/>
      <c r="I24" s="103">
        <f t="shared" si="0"/>
        <v>6329575</v>
      </c>
      <c r="J24" s="97"/>
      <c r="K24" s="113">
        <f t="shared" si="1"/>
        <v>692.05937021648811</v>
      </c>
      <c r="L24" s="114"/>
      <c r="M24" s="125">
        <v>169.36578849461233</v>
      </c>
      <c r="N24" s="114"/>
      <c r="O24" s="114">
        <f t="shared" si="2"/>
        <v>522.69358172187572</v>
      </c>
      <c r="P24" s="108"/>
    </row>
    <row r="25" spans="1:16" s="106" customFormat="1" x14ac:dyDescent="0.25">
      <c r="A25" s="105" t="s">
        <v>37</v>
      </c>
      <c r="B25" s="105"/>
      <c r="C25" s="96">
        <v>6122</v>
      </c>
      <c r="D25" s="109"/>
      <c r="E25" s="122">
        <v>3389333</v>
      </c>
      <c r="F25" s="122"/>
      <c r="G25" s="103">
        <v>335637</v>
      </c>
      <c r="H25" s="96"/>
      <c r="I25" s="103">
        <f t="shared" si="0"/>
        <v>3053696</v>
      </c>
      <c r="J25" s="97"/>
      <c r="K25" s="113">
        <f t="shared" si="1"/>
        <v>498.80692584122835</v>
      </c>
      <c r="L25" s="114"/>
      <c r="M25" s="125">
        <v>127.49501410799026</v>
      </c>
      <c r="N25" s="114"/>
      <c r="O25" s="114">
        <f t="shared" si="2"/>
        <v>371.31191173323811</v>
      </c>
      <c r="P25" s="108"/>
    </row>
    <row r="26" spans="1:16" s="106" customFormat="1" x14ac:dyDescent="0.25">
      <c r="A26" s="105" t="s">
        <v>38</v>
      </c>
      <c r="B26" s="105"/>
      <c r="C26" s="96">
        <v>1459</v>
      </c>
      <c r="D26" s="109"/>
      <c r="E26" s="122">
        <v>723799</v>
      </c>
      <c r="F26" s="122"/>
      <c r="G26" s="103">
        <v>72582</v>
      </c>
      <c r="H26" s="96"/>
      <c r="I26" s="103">
        <f t="shared" si="0"/>
        <v>651217</v>
      </c>
      <c r="J26" s="97"/>
      <c r="K26" s="113">
        <f t="shared" si="1"/>
        <v>446.34475668265935</v>
      </c>
      <c r="L26" s="114"/>
      <c r="M26" s="125">
        <v>116.50087677469966</v>
      </c>
      <c r="N26" s="114"/>
      <c r="O26" s="114">
        <f t="shared" si="2"/>
        <v>329.84387990795972</v>
      </c>
      <c r="P26" s="108"/>
    </row>
    <row r="27" spans="1:16" s="106" customFormat="1" x14ac:dyDescent="0.25">
      <c r="A27" s="105" t="s">
        <v>39</v>
      </c>
      <c r="B27" s="105"/>
      <c r="C27" s="96">
        <v>42993</v>
      </c>
      <c r="D27" s="109"/>
      <c r="E27" s="122">
        <v>26618986</v>
      </c>
      <c r="F27" s="122"/>
      <c r="G27" s="103">
        <v>2430309</v>
      </c>
      <c r="H27" s="96"/>
      <c r="I27" s="103">
        <f t="shared" si="0"/>
        <v>24188677</v>
      </c>
      <c r="J27" s="97"/>
      <c r="K27" s="113">
        <f t="shared" si="1"/>
        <v>562.61896122624614</v>
      </c>
      <c r="L27" s="114"/>
      <c r="M27" s="125">
        <v>135.1824500817078</v>
      </c>
      <c r="N27" s="114"/>
      <c r="O27" s="114">
        <f t="shared" si="2"/>
        <v>427.43651114453837</v>
      </c>
      <c r="P27" s="108"/>
    </row>
    <row r="28" spans="1:16" s="106" customFormat="1" x14ac:dyDescent="0.25">
      <c r="A28" s="105" t="s">
        <v>40</v>
      </c>
      <c r="B28" s="105"/>
      <c r="C28" s="96">
        <v>18485</v>
      </c>
      <c r="D28" s="109"/>
      <c r="E28" s="122">
        <v>12428424</v>
      </c>
      <c r="F28" s="122"/>
      <c r="G28" s="103">
        <v>1009613</v>
      </c>
      <c r="H28" s="96"/>
      <c r="I28" s="103">
        <f t="shared" si="0"/>
        <v>11418811</v>
      </c>
      <c r="J28" s="97"/>
      <c r="K28" s="113">
        <f t="shared" si="1"/>
        <v>617.73389234514468</v>
      </c>
      <c r="L28" s="114"/>
      <c r="M28" s="125">
        <v>132.87579466470345</v>
      </c>
      <c r="N28" s="114"/>
      <c r="O28" s="114">
        <f t="shared" si="2"/>
        <v>484.85809768044123</v>
      </c>
      <c r="P28" s="108"/>
    </row>
    <row r="29" spans="1:16" s="106" customFormat="1" x14ac:dyDescent="0.25">
      <c r="A29" s="105" t="s">
        <v>41</v>
      </c>
      <c r="B29" s="105"/>
      <c r="C29" s="96">
        <v>42947</v>
      </c>
      <c r="D29" s="109"/>
      <c r="E29" s="122">
        <v>31056948</v>
      </c>
      <c r="F29" s="122"/>
      <c r="G29" s="103">
        <v>2430190</v>
      </c>
      <c r="H29" s="96"/>
      <c r="I29" s="103">
        <f t="shared" si="0"/>
        <v>28626758</v>
      </c>
      <c r="J29" s="97"/>
      <c r="K29" s="113">
        <f t="shared" si="1"/>
        <v>666.56013225603647</v>
      </c>
      <c r="L29" s="114"/>
      <c r="M29" s="125">
        <v>147.07148074733513</v>
      </c>
      <c r="N29" s="114"/>
      <c r="O29" s="114">
        <f t="shared" si="2"/>
        <v>519.48865150870131</v>
      </c>
      <c r="P29" s="108"/>
    </row>
    <row r="30" spans="1:16" s="106" customFormat="1" x14ac:dyDescent="0.25">
      <c r="A30" s="105" t="s">
        <v>42</v>
      </c>
      <c r="B30" s="105"/>
      <c r="C30" s="96">
        <v>20387</v>
      </c>
      <c r="D30" s="109"/>
      <c r="E30" s="122">
        <v>14363893</v>
      </c>
      <c r="F30" s="122"/>
      <c r="G30" s="103">
        <v>1148843</v>
      </c>
      <c r="H30" s="96"/>
      <c r="I30" s="103">
        <f t="shared" si="0"/>
        <v>13215050</v>
      </c>
      <c r="J30" s="97"/>
      <c r="K30" s="113">
        <f t="shared" si="1"/>
        <v>648.20964340020601</v>
      </c>
      <c r="L30" s="114"/>
      <c r="M30" s="125">
        <v>152.41207781213245</v>
      </c>
      <c r="N30" s="114"/>
      <c r="O30" s="114">
        <f t="shared" si="2"/>
        <v>495.79756558807355</v>
      </c>
      <c r="P30" s="108"/>
    </row>
    <row r="31" spans="1:16" s="106" customFormat="1" x14ac:dyDescent="0.25">
      <c r="A31" s="105" t="s">
        <v>43</v>
      </c>
      <c r="B31" s="105"/>
      <c r="C31" s="96">
        <v>39497</v>
      </c>
      <c r="D31" s="109"/>
      <c r="E31" s="122">
        <v>31315193</v>
      </c>
      <c r="F31" s="122"/>
      <c r="G31" s="103">
        <v>2352038</v>
      </c>
      <c r="H31" s="96"/>
      <c r="I31" s="103">
        <f t="shared" si="0"/>
        <v>28963155</v>
      </c>
      <c r="J31" s="97"/>
      <c r="K31" s="113">
        <f t="shared" si="1"/>
        <v>733.30012406005517</v>
      </c>
      <c r="L31" s="114"/>
      <c r="M31" s="125">
        <v>194.4013709005504</v>
      </c>
      <c r="N31" s="114"/>
      <c r="O31" s="114">
        <f t="shared" si="2"/>
        <v>538.89875315950474</v>
      </c>
      <c r="P31" s="108"/>
    </row>
    <row r="32" spans="1:16" s="106" customFormat="1" x14ac:dyDescent="0.25">
      <c r="A32" s="105" t="s">
        <v>44</v>
      </c>
      <c r="B32" s="105"/>
      <c r="C32" s="96">
        <v>67647</v>
      </c>
      <c r="D32" s="109"/>
      <c r="E32" s="122">
        <v>59218028</v>
      </c>
      <c r="F32" s="122"/>
      <c r="G32" s="103">
        <v>3781294</v>
      </c>
      <c r="H32" s="96"/>
      <c r="I32" s="103">
        <f t="shared" si="0"/>
        <v>55436734</v>
      </c>
      <c r="J32" s="97"/>
      <c r="K32" s="113">
        <f t="shared" si="1"/>
        <v>819.50025869587716</v>
      </c>
      <c r="L32" s="114"/>
      <c r="M32" s="125">
        <v>202.83988632783763</v>
      </c>
      <c r="N32" s="114"/>
      <c r="O32" s="114">
        <f t="shared" si="2"/>
        <v>616.66037236803959</v>
      </c>
      <c r="P32" s="108"/>
    </row>
    <row r="33" spans="1:16" s="106" customFormat="1" x14ac:dyDescent="0.25">
      <c r="A33" s="105" t="s">
        <v>45</v>
      </c>
      <c r="B33" s="105"/>
      <c r="C33" s="96">
        <v>21639</v>
      </c>
      <c r="D33" s="109"/>
      <c r="E33" s="122">
        <v>14514066</v>
      </c>
      <c r="F33" s="122"/>
      <c r="G33" s="103">
        <v>1335651</v>
      </c>
      <c r="H33" s="96"/>
      <c r="I33" s="103">
        <f t="shared" si="0"/>
        <v>13178415</v>
      </c>
      <c r="J33" s="97"/>
      <c r="K33" s="113">
        <f t="shared" si="1"/>
        <v>609.01220019409402</v>
      </c>
      <c r="L33" s="114"/>
      <c r="M33" s="125">
        <v>144.18537132631238</v>
      </c>
      <c r="N33" s="114"/>
      <c r="O33" s="114">
        <f t="shared" si="2"/>
        <v>464.82682886778161</v>
      </c>
      <c r="P33" s="108"/>
    </row>
    <row r="34" spans="1:16" s="106" customFormat="1" x14ac:dyDescent="0.25">
      <c r="A34" s="105" t="s">
        <v>46</v>
      </c>
      <c r="B34" s="105"/>
      <c r="C34" s="96">
        <v>18368</v>
      </c>
      <c r="D34" s="109"/>
      <c r="E34" s="122">
        <v>16909047</v>
      </c>
      <c r="F34" s="122"/>
      <c r="G34" s="103">
        <v>1134492</v>
      </c>
      <c r="H34" s="96"/>
      <c r="I34" s="103">
        <f t="shared" si="0"/>
        <v>15774555</v>
      </c>
      <c r="J34" s="97"/>
      <c r="K34" s="113">
        <f t="shared" si="1"/>
        <v>858.80634799651568</v>
      </c>
      <c r="L34" s="114"/>
      <c r="M34" s="125">
        <v>186.57907319247704</v>
      </c>
      <c r="N34" s="114"/>
      <c r="O34" s="114">
        <f t="shared" si="2"/>
        <v>672.22727480403864</v>
      </c>
      <c r="P34" s="108"/>
    </row>
    <row r="35" spans="1:16" s="106" customFormat="1" x14ac:dyDescent="0.25">
      <c r="A35" s="105" t="s">
        <v>47</v>
      </c>
      <c r="B35" s="105"/>
      <c r="C35" s="96">
        <v>41259</v>
      </c>
      <c r="D35" s="109"/>
      <c r="E35" s="122">
        <v>46476486</v>
      </c>
      <c r="F35" s="122"/>
      <c r="G35" s="103">
        <v>2452707</v>
      </c>
      <c r="H35" s="96"/>
      <c r="I35" s="103">
        <f t="shared" si="0"/>
        <v>44023779</v>
      </c>
      <c r="J35" s="97"/>
      <c r="K35" s="113">
        <f t="shared" si="1"/>
        <v>1067.0103250199957</v>
      </c>
      <c r="L35" s="114"/>
      <c r="M35" s="125">
        <v>245.88663142720321</v>
      </c>
      <c r="N35" s="114"/>
      <c r="O35" s="114">
        <f t="shared" si="2"/>
        <v>821.12369359279251</v>
      </c>
      <c r="P35" s="108"/>
    </row>
    <row r="36" spans="1:16" s="106" customFormat="1" x14ac:dyDescent="0.25">
      <c r="A36" s="105" t="s">
        <v>48</v>
      </c>
      <c r="B36" s="105"/>
      <c r="C36" s="96">
        <v>7504</v>
      </c>
      <c r="D36" s="109"/>
      <c r="E36" s="122">
        <v>8545559</v>
      </c>
      <c r="F36" s="122"/>
      <c r="G36" s="103">
        <v>492938</v>
      </c>
      <c r="H36" s="96"/>
      <c r="I36" s="103">
        <f t="shared" si="0"/>
        <v>8052621</v>
      </c>
      <c r="J36" s="97"/>
      <c r="K36" s="113">
        <f t="shared" si="1"/>
        <v>1073.110474413646</v>
      </c>
      <c r="L36" s="114"/>
      <c r="M36" s="125">
        <v>210.2171753041853</v>
      </c>
      <c r="N36" s="114"/>
      <c r="O36" s="114">
        <f t="shared" si="2"/>
        <v>862.89329910946071</v>
      </c>
      <c r="P36" s="108"/>
    </row>
    <row r="37" spans="1:16" s="106" customFormat="1" x14ac:dyDescent="0.25">
      <c r="A37" s="106" t="s">
        <v>49</v>
      </c>
      <c r="C37" s="96">
        <f>SUM(C11:C36)</f>
        <v>741975</v>
      </c>
      <c r="D37" s="96"/>
      <c r="E37" s="96">
        <f>SUM(E11:E36)</f>
        <v>605690657</v>
      </c>
      <c r="F37" s="96"/>
      <c r="G37" s="96">
        <f>SUM(G11:G36)</f>
        <v>45246672</v>
      </c>
      <c r="H37" s="96"/>
      <c r="I37" s="103">
        <f t="shared" si="0"/>
        <v>560443985</v>
      </c>
      <c r="J37" s="109"/>
      <c r="K37" s="113">
        <f t="shared" si="1"/>
        <v>755.34079315340819</v>
      </c>
      <c r="L37" s="115"/>
      <c r="M37" s="113">
        <v>168.67538516450617</v>
      </c>
      <c r="N37" s="115"/>
      <c r="O37" s="114">
        <f t="shared" si="2"/>
        <v>586.66540798890196</v>
      </c>
    </row>
  </sheetData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157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203</v>
      </c>
      <c r="D8" s="54"/>
      <c r="E8" s="118" t="s">
        <v>203</v>
      </c>
      <c r="F8" s="54"/>
      <c r="G8" s="118" t="s">
        <v>203</v>
      </c>
      <c r="H8" s="54"/>
      <c r="I8" s="118" t="s">
        <v>203</v>
      </c>
      <c r="J8" s="54"/>
      <c r="K8" s="119" t="s">
        <v>204</v>
      </c>
      <c r="L8" s="57"/>
      <c r="M8" s="101" t="s">
        <v>60</v>
      </c>
      <c r="N8" s="56"/>
      <c r="O8" s="120" t="s">
        <v>204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61068</v>
      </c>
      <c r="D11" s="109"/>
      <c r="E11" s="122">
        <v>81563606</v>
      </c>
      <c r="F11" s="122"/>
      <c r="G11" s="103">
        <v>4411848</v>
      </c>
      <c r="H11" s="96"/>
      <c r="I11" s="103">
        <f>E11-G11</f>
        <v>77151758</v>
      </c>
      <c r="J11" s="97"/>
      <c r="K11" s="113">
        <f>I11/C11</f>
        <v>1263.3745660575096</v>
      </c>
      <c r="L11" s="114"/>
      <c r="M11" s="125">
        <v>171.52411400811593</v>
      </c>
      <c r="N11" s="114"/>
      <c r="O11" s="114">
        <f>K11-M11</f>
        <v>1091.8504520493937</v>
      </c>
      <c r="P11" s="107"/>
    </row>
    <row r="12" spans="1:19" s="106" customFormat="1" x14ac:dyDescent="0.25">
      <c r="A12" s="105" t="s">
        <v>24</v>
      </c>
      <c r="B12" s="105"/>
      <c r="C12" s="96">
        <v>51253</v>
      </c>
      <c r="D12" s="109"/>
      <c r="E12" s="122">
        <v>55389037</v>
      </c>
      <c r="F12" s="122"/>
      <c r="G12" s="103">
        <v>3916474</v>
      </c>
      <c r="H12" s="96"/>
      <c r="I12" s="103">
        <f t="shared" ref="I12:I37" si="0">E12-G12</f>
        <v>51472563</v>
      </c>
      <c r="J12" s="97"/>
      <c r="K12" s="113">
        <f t="shared" ref="K12:K37" si="1">I12/C12</f>
        <v>1004.2839053323708</v>
      </c>
      <c r="L12" s="114"/>
      <c r="M12" s="125">
        <v>160.33243015355146</v>
      </c>
      <c r="N12" s="114"/>
      <c r="O12" s="114">
        <f t="shared" ref="O12:O37" si="2">K12-M12</f>
        <v>843.95147517881924</v>
      </c>
      <c r="P12" s="108"/>
    </row>
    <row r="13" spans="1:19" s="106" customFormat="1" x14ac:dyDescent="0.25">
      <c r="A13" s="105" t="s">
        <v>25</v>
      </c>
      <c r="B13" s="105"/>
      <c r="C13" s="96">
        <v>14713</v>
      </c>
      <c r="D13" s="109"/>
      <c r="E13" s="122">
        <v>12798390</v>
      </c>
      <c r="F13" s="122"/>
      <c r="G13" s="103">
        <v>910070</v>
      </c>
      <c r="H13" s="96"/>
      <c r="I13" s="103">
        <f t="shared" si="0"/>
        <v>11888320</v>
      </c>
      <c r="J13" s="97"/>
      <c r="K13" s="113">
        <f t="shared" si="1"/>
        <v>808.01468089444711</v>
      </c>
      <c r="L13" s="114"/>
      <c r="M13" s="125">
        <v>132.74002131899593</v>
      </c>
      <c r="N13" s="114"/>
      <c r="O13" s="114">
        <f t="shared" si="2"/>
        <v>675.27465957545121</v>
      </c>
      <c r="P13" s="108"/>
    </row>
    <row r="14" spans="1:19" s="106" customFormat="1" x14ac:dyDescent="0.25">
      <c r="A14" s="105" t="s">
        <v>26</v>
      </c>
      <c r="B14" s="105"/>
      <c r="C14" s="96">
        <v>1424</v>
      </c>
      <c r="D14" s="109"/>
      <c r="E14" s="122">
        <v>1034316</v>
      </c>
      <c r="F14" s="122"/>
      <c r="G14" s="103">
        <v>82857</v>
      </c>
      <c r="H14" s="96"/>
      <c r="I14" s="103">
        <f t="shared" si="0"/>
        <v>951459</v>
      </c>
      <c r="J14" s="97"/>
      <c r="K14" s="113">
        <f t="shared" si="1"/>
        <v>668.15941011235952</v>
      </c>
      <c r="L14" s="114"/>
      <c r="M14" s="125">
        <v>127.67080563278134</v>
      </c>
      <c r="N14" s="114"/>
      <c r="O14" s="114">
        <f t="shared" si="2"/>
        <v>540.48860447957816</v>
      </c>
      <c r="P14" s="108"/>
    </row>
    <row r="15" spans="1:19" s="106" customFormat="1" x14ac:dyDescent="0.25">
      <c r="A15" s="105" t="s">
        <v>27</v>
      </c>
      <c r="B15" s="105"/>
      <c r="C15" s="96">
        <v>4096</v>
      </c>
      <c r="D15" s="109"/>
      <c r="E15" s="122">
        <v>3705854</v>
      </c>
      <c r="F15" s="122"/>
      <c r="G15" s="103">
        <v>242349</v>
      </c>
      <c r="H15" s="96"/>
      <c r="I15" s="103">
        <f t="shared" si="0"/>
        <v>3463505</v>
      </c>
      <c r="J15" s="97"/>
      <c r="K15" s="113">
        <f t="shared" si="1"/>
        <v>845.582275390625</v>
      </c>
      <c r="L15" s="114"/>
      <c r="M15" s="125">
        <v>133.21342525987748</v>
      </c>
      <c r="N15" s="114"/>
      <c r="O15" s="114">
        <f t="shared" si="2"/>
        <v>712.36885013074755</v>
      </c>
      <c r="P15" s="108"/>
    </row>
    <row r="16" spans="1:19" s="106" customFormat="1" x14ac:dyDescent="0.25">
      <c r="A16" s="105" t="s">
        <v>28</v>
      </c>
      <c r="B16" s="105"/>
      <c r="C16" s="96">
        <v>1317</v>
      </c>
      <c r="D16" s="109"/>
      <c r="E16" s="122">
        <v>896939</v>
      </c>
      <c r="F16" s="122"/>
      <c r="G16" s="103">
        <v>82897</v>
      </c>
      <c r="H16" s="96"/>
      <c r="I16" s="103">
        <f t="shared" si="0"/>
        <v>814042</v>
      </c>
      <c r="J16" s="97"/>
      <c r="K16" s="113">
        <f t="shared" si="1"/>
        <v>618.10326499620351</v>
      </c>
      <c r="L16" s="114"/>
      <c r="M16" s="125">
        <v>127.43225899270948</v>
      </c>
      <c r="N16" s="114"/>
      <c r="O16" s="114">
        <f t="shared" si="2"/>
        <v>490.67100600349403</v>
      </c>
      <c r="P16" s="108"/>
    </row>
    <row r="17" spans="1:16" s="106" customFormat="1" x14ac:dyDescent="0.25">
      <c r="A17" s="105" t="s">
        <v>29</v>
      </c>
      <c r="B17" s="105"/>
      <c r="C17" s="96">
        <v>1140</v>
      </c>
      <c r="D17" s="109"/>
      <c r="E17" s="122">
        <v>997484</v>
      </c>
      <c r="F17" s="122"/>
      <c r="G17" s="103">
        <v>72155</v>
      </c>
      <c r="H17" s="96"/>
      <c r="I17" s="103">
        <f t="shared" si="0"/>
        <v>925329</v>
      </c>
      <c r="J17" s="97"/>
      <c r="K17" s="113">
        <f t="shared" si="1"/>
        <v>811.69210526315794</v>
      </c>
      <c r="L17" s="114"/>
      <c r="M17" s="125">
        <v>117.51160071264007</v>
      </c>
      <c r="N17" s="114"/>
      <c r="O17" s="114">
        <f t="shared" si="2"/>
        <v>694.18050455051787</v>
      </c>
      <c r="P17" s="108"/>
    </row>
    <row r="18" spans="1:16" s="106" customFormat="1" x14ac:dyDescent="0.25">
      <c r="A18" s="105" t="s">
        <v>30</v>
      </c>
      <c r="B18" s="105"/>
      <c r="C18" s="96">
        <v>1815</v>
      </c>
      <c r="D18" s="109"/>
      <c r="E18" s="122">
        <v>1333186</v>
      </c>
      <c r="F18" s="122"/>
      <c r="G18" s="103">
        <v>110987</v>
      </c>
      <c r="H18" s="96"/>
      <c r="I18" s="103">
        <f t="shared" si="0"/>
        <v>1222199</v>
      </c>
      <c r="J18" s="97"/>
      <c r="K18" s="113">
        <f t="shared" si="1"/>
        <v>673.38787878787878</v>
      </c>
      <c r="L18" s="114"/>
      <c r="M18" s="125">
        <v>141.04461981544466</v>
      </c>
      <c r="N18" s="114"/>
      <c r="O18" s="114">
        <f t="shared" si="2"/>
        <v>532.34325897243411</v>
      </c>
      <c r="P18" s="108"/>
    </row>
    <row r="19" spans="1:16" s="106" customFormat="1" x14ac:dyDescent="0.25">
      <c r="A19" s="105" t="s">
        <v>31</v>
      </c>
      <c r="B19" s="105"/>
      <c r="C19" s="96">
        <v>3432</v>
      </c>
      <c r="D19" s="109"/>
      <c r="E19" s="122">
        <v>3433382</v>
      </c>
      <c r="F19" s="122"/>
      <c r="G19" s="103">
        <v>281565</v>
      </c>
      <c r="H19" s="96"/>
      <c r="I19" s="103">
        <f t="shared" si="0"/>
        <v>3151817</v>
      </c>
      <c r="J19" s="97"/>
      <c r="K19" s="113">
        <f t="shared" si="1"/>
        <v>918.36159673659677</v>
      </c>
      <c r="L19" s="114"/>
      <c r="M19" s="125">
        <v>128.41762570864705</v>
      </c>
      <c r="N19" s="114"/>
      <c r="O19" s="114">
        <f t="shared" si="2"/>
        <v>789.94397102794971</v>
      </c>
      <c r="P19" s="108"/>
    </row>
    <row r="20" spans="1:16" s="106" customFormat="1" x14ac:dyDescent="0.25">
      <c r="A20" s="105" t="s">
        <v>32</v>
      </c>
      <c r="B20" s="105"/>
      <c r="C20" s="96">
        <v>7626</v>
      </c>
      <c r="D20" s="109"/>
      <c r="E20" s="122">
        <v>8577855</v>
      </c>
      <c r="F20" s="122"/>
      <c r="G20" s="103">
        <v>524717</v>
      </c>
      <c r="H20" s="96"/>
      <c r="I20" s="103">
        <f t="shared" si="0"/>
        <v>8053138</v>
      </c>
      <c r="J20" s="97"/>
      <c r="K20" s="113">
        <f t="shared" si="1"/>
        <v>1056.010752688172</v>
      </c>
      <c r="L20" s="114"/>
      <c r="M20" s="125">
        <v>167.07293244355364</v>
      </c>
      <c r="N20" s="114"/>
      <c r="O20" s="114">
        <f t="shared" si="2"/>
        <v>888.93782024461836</v>
      </c>
      <c r="P20" s="108"/>
    </row>
    <row r="21" spans="1:16" s="106" customFormat="1" x14ac:dyDescent="0.25">
      <c r="A21" s="105" t="s">
        <v>33</v>
      </c>
      <c r="B21" s="105"/>
      <c r="C21" s="96">
        <v>11637</v>
      </c>
      <c r="D21" s="109"/>
      <c r="E21" s="122">
        <v>12174373</v>
      </c>
      <c r="F21" s="122"/>
      <c r="G21" s="103">
        <v>849714</v>
      </c>
      <c r="H21" s="96"/>
      <c r="I21" s="103">
        <f t="shared" si="0"/>
        <v>11324659</v>
      </c>
      <c r="J21" s="97"/>
      <c r="K21" s="113">
        <f t="shared" si="1"/>
        <v>973.15966314342188</v>
      </c>
      <c r="L21" s="114"/>
      <c r="M21" s="125">
        <v>157.98170292085419</v>
      </c>
      <c r="N21" s="114"/>
      <c r="O21" s="114">
        <f t="shared" si="2"/>
        <v>815.17796022256766</v>
      </c>
      <c r="P21" s="108"/>
    </row>
    <row r="22" spans="1:16" s="106" customFormat="1" x14ac:dyDescent="0.25">
      <c r="A22" s="105" t="s">
        <v>34</v>
      </c>
      <c r="B22" s="105"/>
      <c r="C22" s="96">
        <v>17703</v>
      </c>
      <c r="D22" s="109"/>
      <c r="E22" s="122">
        <v>20825956</v>
      </c>
      <c r="F22" s="122"/>
      <c r="G22" s="103">
        <v>1415317</v>
      </c>
      <c r="H22" s="96"/>
      <c r="I22" s="103">
        <f t="shared" si="0"/>
        <v>19410639</v>
      </c>
      <c r="J22" s="97"/>
      <c r="K22" s="113">
        <f t="shared" si="1"/>
        <v>1096.4604304355194</v>
      </c>
      <c r="L22" s="114"/>
      <c r="M22" s="125">
        <v>238.42823534130272</v>
      </c>
      <c r="N22" s="114"/>
      <c r="O22" s="114">
        <f t="shared" si="2"/>
        <v>858.0321950942166</v>
      </c>
      <c r="P22" s="108"/>
    </row>
    <row r="23" spans="1:16" s="106" customFormat="1" x14ac:dyDescent="0.25">
      <c r="A23" s="105" t="s">
        <v>35</v>
      </c>
      <c r="B23" s="105"/>
      <c r="C23" s="96">
        <v>9556</v>
      </c>
      <c r="D23" s="109"/>
      <c r="E23" s="122">
        <v>9831610</v>
      </c>
      <c r="F23" s="122"/>
      <c r="G23" s="103">
        <v>726319</v>
      </c>
      <c r="H23" s="96"/>
      <c r="I23" s="103">
        <f t="shared" si="0"/>
        <v>9105291</v>
      </c>
      <c r="J23" s="97"/>
      <c r="K23" s="113">
        <f t="shared" si="1"/>
        <v>952.8349727919632</v>
      </c>
      <c r="L23" s="114"/>
      <c r="M23" s="125">
        <v>174.65074598840152</v>
      </c>
      <c r="N23" s="114"/>
      <c r="O23" s="114">
        <f t="shared" si="2"/>
        <v>778.18422680356161</v>
      </c>
      <c r="P23" s="108"/>
    </row>
    <row r="24" spans="1:16" s="106" customFormat="1" x14ac:dyDescent="0.25">
      <c r="A24" s="105" t="s">
        <v>36</v>
      </c>
      <c r="B24" s="105"/>
      <c r="C24" s="96">
        <v>4231</v>
      </c>
      <c r="D24" s="109"/>
      <c r="E24" s="122">
        <v>4739682</v>
      </c>
      <c r="F24" s="122"/>
      <c r="G24" s="103">
        <v>301792</v>
      </c>
      <c r="H24" s="96"/>
      <c r="I24" s="103">
        <f t="shared" si="0"/>
        <v>4437890</v>
      </c>
      <c r="J24" s="97"/>
      <c r="K24" s="113">
        <f t="shared" si="1"/>
        <v>1048.8986055306075</v>
      </c>
      <c r="L24" s="114"/>
      <c r="M24" s="125">
        <v>169.36578849461233</v>
      </c>
      <c r="N24" s="114"/>
      <c r="O24" s="114">
        <f t="shared" si="2"/>
        <v>879.53281703599509</v>
      </c>
      <c r="P24" s="108"/>
    </row>
    <row r="25" spans="1:16" s="106" customFormat="1" x14ac:dyDescent="0.25">
      <c r="A25" s="105" t="s">
        <v>37</v>
      </c>
      <c r="B25" s="105"/>
      <c r="C25" s="96">
        <v>3294</v>
      </c>
      <c r="D25" s="109"/>
      <c r="E25" s="122">
        <v>2556868</v>
      </c>
      <c r="F25" s="122"/>
      <c r="G25" s="103">
        <v>212030</v>
      </c>
      <c r="H25" s="96"/>
      <c r="I25" s="103">
        <f t="shared" si="0"/>
        <v>2344838</v>
      </c>
      <c r="J25" s="97"/>
      <c r="K25" s="113">
        <f t="shared" si="1"/>
        <v>711.85124468731021</v>
      </c>
      <c r="L25" s="114"/>
      <c r="M25" s="125">
        <v>127.49501410799026</v>
      </c>
      <c r="N25" s="114"/>
      <c r="O25" s="114">
        <f t="shared" si="2"/>
        <v>584.35623057931991</v>
      </c>
      <c r="P25" s="108"/>
    </row>
    <row r="26" spans="1:16" s="106" customFormat="1" x14ac:dyDescent="0.25">
      <c r="A26" s="105" t="s">
        <v>38</v>
      </c>
      <c r="B26" s="105"/>
      <c r="C26" s="96">
        <v>666</v>
      </c>
      <c r="D26" s="109"/>
      <c r="E26" s="122">
        <v>348765</v>
      </c>
      <c r="F26" s="122"/>
      <c r="G26" s="103">
        <v>34475</v>
      </c>
      <c r="H26" s="96"/>
      <c r="I26" s="103">
        <f t="shared" si="0"/>
        <v>314290</v>
      </c>
      <c r="J26" s="97"/>
      <c r="K26" s="113">
        <f t="shared" si="1"/>
        <v>471.9069069069069</v>
      </c>
      <c r="L26" s="114"/>
      <c r="M26" s="125">
        <v>116.50087677469966</v>
      </c>
      <c r="N26" s="114"/>
      <c r="O26" s="114">
        <f t="shared" si="2"/>
        <v>355.40603013220721</v>
      </c>
      <c r="P26" s="108"/>
    </row>
    <row r="27" spans="1:16" s="106" customFormat="1" x14ac:dyDescent="0.25">
      <c r="A27" s="105" t="s">
        <v>39</v>
      </c>
      <c r="B27" s="105"/>
      <c r="C27" s="96">
        <v>19332</v>
      </c>
      <c r="D27" s="109"/>
      <c r="E27" s="122">
        <v>16826259</v>
      </c>
      <c r="F27" s="122"/>
      <c r="G27" s="103">
        <v>1276867</v>
      </c>
      <c r="H27" s="96"/>
      <c r="I27" s="103">
        <f t="shared" si="0"/>
        <v>15549392</v>
      </c>
      <c r="J27" s="97"/>
      <c r="K27" s="113">
        <f t="shared" si="1"/>
        <v>804.33436788744052</v>
      </c>
      <c r="L27" s="114"/>
      <c r="M27" s="125">
        <v>135.1824500817078</v>
      </c>
      <c r="N27" s="114"/>
      <c r="O27" s="114">
        <f t="shared" si="2"/>
        <v>669.15191780573275</v>
      </c>
      <c r="P27" s="108"/>
    </row>
    <row r="28" spans="1:16" s="106" customFormat="1" x14ac:dyDescent="0.25">
      <c r="A28" s="105" t="s">
        <v>40</v>
      </c>
      <c r="B28" s="105"/>
      <c r="C28" s="96">
        <v>8161</v>
      </c>
      <c r="D28" s="109"/>
      <c r="E28" s="122">
        <v>6833138</v>
      </c>
      <c r="F28" s="122"/>
      <c r="G28" s="103">
        <v>509668</v>
      </c>
      <c r="H28" s="96"/>
      <c r="I28" s="103">
        <f t="shared" si="0"/>
        <v>6323470</v>
      </c>
      <c r="J28" s="97"/>
      <c r="K28" s="113">
        <f t="shared" si="1"/>
        <v>774.84009312584237</v>
      </c>
      <c r="L28" s="114"/>
      <c r="M28" s="125">
        <v>132.87579466470345</v>
      </c>
      <c r="N28" s="114"/>
      <c r="O28" s="114">
        <f t="shared" si="2"/>
        <v>641.96429846113892</v>
      </c>
      <c r="P28" s="108"/>
    </row>
    <row r="29" spans="1:16" s="106" customFormat="1" x14ac:dyDescent="0.25">
      <c r="A29" s="105" t="s">
        <v>41</v>
      </c>
      <c r="B29" s="105"/>
      <c r="C29" s="96">
        <v>18656</v>
      </c>
      <c r="D29" s="109"/>
      <c r="E29" s="122">
        <v>18686339</v>
      </c>
      <c r="F29" s="122"/>
      <c r="G29" s="103">
        <v>1218560</v>
      </c>
      <c r="H29" s="96"/>
      <c r="I29" s="103">
        <f t="shared" si="0"/>
        <v>17467779</v>
      </c>
      <c r="J29" s="97"/>
      <c r="K29" s="113">
        <f t="shared" si="1"/>
        <v>936.30890866209268</v>
      </c>
      <c r="L29" s="114"/>
      <c r="M29" s="125">
        <v>147.07148074733513</v>
      </c>
      <c r="N29" s="114"/>
      <c r="O29" s="114">
        <f t="shared" si="2"/>
        <v>789.23742791475752</v>
      </c>
      <c r="P29" s="108"/>
    </row>
    <row r="30" spans="1:16" s="106" customFormat="1" x14ac:dyDescent="0.25">
      <c r="A30" s="105" t="s">
        <v>42</v>
      </c>
      <c r="B30" s="105"/>
      <c r="C30" s="96">
        <v>8486</v>
      </c>
      <c r="D30" s="109"/>
      <c r="E30" s="122">
        <v>7842173</v>
      </c>
      <c r="F30" s="122"/>
      <c r="G30" s="103">
        <v>539589</v>
      </c>
      <c r="H30" s="96"/>
      <c r="I30" s="103">
        <f t="shared" si="0"/>
        <v>7302584</v>
      </c>
      <c r="J30" s="97"/>
      <c r="K30" s="113">
        <f t="shared" si="1"/>
        <v>860.54489747819935</v>
      </c>
      <c r="L30" s="114"/>
      <c r="M30" s="125">
        <v>152.41207781213245</v>
      </c>
      <c r="N30" s="114"/>
      <c r="O30" s="114">
        <f t="shared" si="2"/>
        <v>708.13281966606689</v>
      </c>
      <c r="P30" s="108"/>
    </row>
    <row r="31" spans="1:16" s="106" customFormat="1" x14ac:dyDescent="0.25">
      <c r="A31" s="105" t="s">
        <v>43</v>
      </c>
      <c r="B31" s="105"/>
      <c r="C31" s="96">
        <v>18932</v>
      </c>
      <c r="D31" s="109"/>
      <c r="E31" s="122">
        <v>19468140</v>
      </c>
      <c r="F31" s="122"/>
      <c r="G31" s="103">
        <v>1088805</v>
      </c>
      <c r="H31" s="96"/>
      <c r="I31" s="103">
        <f t="shared" si="0"/>
        <v>18379335</v>
      </c>
      <c r="J31" s="97"/>
      <c r="K31" s="113">
        <f t="shared" si="1"/>
        <v>970.80789140080287</v>
      </c>
      <c r="L31" s="114"/>
      <c r="M31" s="125">
        <v>194.4013709005504</v>
      </c>
      <c r="N31" s="114"/>
      <c r="O31" s="114">
        <f t="shared" si="2"/>
        <v>776.40652050025244</v>
      </c>
      <c r="P31" s="108"/>
    </row>
    <row r="32" spans="1:16" s="106" customFormat="1" x14ac:dyDescent="0.25">
      <c r="A32" s="105" t="s">
        <v>44</v>
      </c>
      <c r="B32" s="105"/>
      <c r="C32" s="96">
        <v>33200</v>
      </c>
      <c r="D32" s="109"/>
      <c r="E32" s="122">
        <v>41428346</v>
      </c>
      <c r="F32" s="122"/>
      <c r="G32" s="103">
        <v>1605417</v>
      </c>
      <c r="H32" s="96"/>
      <c r="I32" s="103">
        <f t="shared" si="0"/>
        <v>39822929</v>
      </c>
      <c r="J32" s="97"/>
      <c r="K32" s="113">
        <f t="shared" si="1"/>
        <v>1199.4858132530121</v>
      </c>
      <c r="L32" s="114"/>
      <c r="M32" s="125">
        <v>202.83988632783763</v>
      </c>
      <c r="N32" s="114"/>
      <c r="O32" s="114">
        <f t="shared" si="2"/>
        <v>996.64592692517454</v>
      </c>
      <c r="P32" s="108"/>
    </row>
    <row r="33" spans="1:16" s="106" customFormat="1" x14ac:dyDescent="0.25">
      <c r="A33" s="105" t="s">
        <v>45</v>
      </c>
      <c r="B33" s="105"/>
      <c r="C33" s="96">
        <v>8456</v>
      </c>
      <c r="D33" s="109"/>
      <c r="E33" s="122">
        <v>7675553</v>
      </c>
      <c r="F33" s="122"/>
      <c r="G33" s="103">
        <v>625566</v>
      </c>
      <c r="H33" s="96"/>
      <c r="I33" s="103">
        <f t="shared" si="0"/>
        <v>7049987</v>
      </c>
      <c r="J33" s="97"/>
      <c r="K33" s="113">
        <f t="shared" si="1"/>
        <v>833.72599337748341</v>
      </c>
      <c r="L33" s="114"/>
      <c r="M33" s="125">
        <v>144.18537132631238</v>
      </c>
      <c r="N33" s="114"/>
      <c r="O33" s="114">
        <f t="shared" si="2"/>
        <v>689.540622051171</v>
      </c>
      <c r="P33" s="108"/>
    </row>
    <row r="34" spans="1:16" s="106" customFormat="1" x14ac:dyDescent="0.25">
      <c r="A34" s="105" t="s">
        <v>46</v>
      </c>
      <c r="B34" s="105"/>
      <c r="C34" s="96">
        <v>9382</v>
      </c>
      <c r="D34" s="109"/>
      <c r="E34" s="122">
        <v>13929264</v>
      </c>
      <c r="F34" s="122"/>
      <c r="G34" s="103">
        <v>651256</v>
      </c>
      <c r="H34" s="96"/>
      <c r="I34" s="103">
        <f t="shared" si="0"/>
        <v>13278008</v>
      </c>
      <c r="J34" s="97"/>
      <c r="K34" s="113">
        <f t="shared" si="1"/>
        <v>1415.264122788318</v>
      </c>
      <c r="L34" s="114"/>
      <c r="M34" s="125">
        <v>186.57907319247704</v>
      </c>
      <c r="N34" s="114"/>
      <c r="O34" s="114">
        <f t="shared" si="2"/>
        <v>1228.6850495958411</v>
      </c>
      <c r="P34" s="108"/>
    </row>
    <row r="35" spans="1:16" s="106" customFormat="1" x14ac:dyDescent="0.25">
      <c r="A35" s="105" t="s">
        <v>47</v>
      </c>
      <c r="B35" s="105"/>
      <c r="C35" s="96">
        <v>23020</v>
      </c>
      <c r="D35" s="109"/>
      <c r="E35" s="122">
        <v>36404354</v>
      </c>
      <c r="F35" s="122"/>
      <c r="G35" s="103">
        <v>1227953</v>
      </c>
      <c r="H35" s="96"/>
      <c r="I35" s="103">
        <f t="shared" si="0"/>
        <v>35176401</v>
      </c>
      <c r="J35" s="97"/>
      <c r="K35" s="113">
        <f t="shared" si="1"/>
        <v>1528.079973935708</v>
      </c>
      <c r="L35" s="114"/>
      <c r="M35" s="125">
        <v>245.88663142720321</v>
      </c>
      <c r="N35" s="114"/>
      <c r="O35" s="114">
        <f t="shared" si="2"/>
        <v>1282.1933425085049</v>
      </c>
      <c r="P35" s="108"/>
    </row>
    <row r="36" spans="1:16" s="106" customFormat="1" x14ac:dyDescent="0.25">
      <c r="A36" s="105" t="s">
        <v>48</v>
      </c>
      <c r="B36" s="105"/>
      <c r="C36" s="96">
        <v>3751</v>
      </c>
      <c r="D36" s="109"/>
      <c r="E36" s="122">
        <v>6154200</v>
      </c>
      <c r="F36" s="122"/>
      <c r="G36" s="103">
        <v>273140</v>
      </c>
      <c r="H36" s="96"/>
      <c r="I36" s="103">
        <f t="shared" si="0"/>
        <v>5881060</v>
      </c>
      <c r="J36" s="97"/>
      <c r="K36" s="113">
        <f t="shared" si="1"/>
        <v>1567.8645694481472</v>
      </c>
      <c r="L36" s="114"/>
      <c r="M36" s="125">
        <v>210.2171753041853</v>
      </c>
      <c r="N36" s="114"/>
      <c r="O36" s="114">
        <f t="shared" si="2"/>
        <v>1357.6473941439619</v>
      </c>
      <c r="P36" s="108"/>
    </row>
    <row r="37" spans="1:16" s="106" customFormat="1" x14ac:dyDescent="0.25">
      <c r="A37" s="106" t="s">
        <v>49</v>
      </c>
      <c r="C37" s="96">
        <f>SUM(C11:C36)</f>
        <v>346347</v>
      </c>
      <c r="D37" s="96"/>
      <c r="E37" s="96">
        <f>SUM(E11:E36)</f>
        <v>395455069</v>
      </c>
      <c r="F37" s="96"/>
      <c r="G37" s="96">
        <f>SUM(G11:G36)</f>
        <v>23192387</v>
      </c>
      <c r="H37" s="96"/>
      <c r="I37" s="103">
        <f t="shared" si="0"/>
        <v>372262682</v>
      </c>
      <c r="J37" s="109"/>
      <c r="K37" s="113">
        <f t="shared" si="1"/>
        <v>1074.8257729964457</v>
      </c>
      <c r="L37" s="115"/>
      <c r="M37" s="113">
        <v>168.67538516450617</v>
      </c>
      <c r="N37" s="115"/>
      <c r="O37" s="114">
        <f t="shared" si="2"/>
        <v>906.1503878319395</v>
      </c>
    </row>
  </sheetData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158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61</v>
      </c>
      <c r="D8" s="54"/>
      <c r="E8" s="54" t="s">
        <v>61</v>
      </c>
      <c r="F8" s="54"/>
      <c r="G8" s="118" t="s">
        <v>61</v>
      </c>
      <c r="H8" s="54"/>
      <c r="I8" s="54" t="s">
        <v>61</v>
      </c>
      <c r="J8" s="54"/>
      <c r="K8" s="101" t="s">
        <v>62</v>
      </c>
      <c r="L8" s="57"/>
      <c r="M8" s="101" t="s">
        <v>60</v>
      </c>
      <c r="N8" s="56"/>
      <c r="O8" s="100" t="s">
        <v>62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589539</v>
      </c>
      <c r="D11" s="109"/>
      <c r="E11" s="122">
        <v>37618665</v>
      </c>
      <c r="F11" s="122"/>
      <c r="G11" s="103">
        <v>9512152</v>
      </c>
      <c r="H11" s="96"/>
      <c r="I11" s="103">
        <f>E11-G11</f>
        <v>28106513</v>
      </c>
      <c r="J11" s="97"/>
      <c r="K11" s="113">
        <f>I11/C11</f>
        <v>47.675409090831991</v>
      </c>
      <c r="L11" s="114"/>
      <c r="M11" s="125">
        <v>171.52411400811593</v>
      </c>
      <c r="N11" s="114"/>
      <c r="O11" s="114">
        <f>K11-M11</f>
        <v>-123.84870491728394</v>
      </c>
      <c r="P11" s="107"/>
    </row>
    <row r="12" spans="1:19" s="106" customFormat="1" x14ac:dyDescent="0.25">
      <c r="A12" s="105" t="s">
        <v>24</v>
      </c>
      <c r="B12" s="105"/>
      <c r="C12" s="96">
        <v>477726</v>
      </c>
      <c r="D12" s="109"/>
      <c r="E12" s="122">
        <v>25810439</v>
      </c>
      <c r="F12" s="122"/>
      <c r="G12" s="103">
        <v>7358697</v>
      </c>
      <c r="H12" s="96"/>
      <c r="I12" s="103">
        <f t="shared" ref="I12:I37" si="0">E12-G12</f>
        <v>18451742</v>
      </c>
      <c r="J12" s="97"/>
      <c r="K12" s="113">
        <f t="shared" ref="K12:K37" si="1">I12/C12</f>
        <v>38.624110892017598</v>
      </c>
      <c r="L12" s="114"/>
      <c r="M12" s="125">
        <v>160.33243015355146</v>
      </c>
      <c r="N12" s="114"/>
      <c r="O12" s="114">
        <f t="shared" ref="O12:O37" si="2">K12-M12</f>
        <v>-121.70831926153386</v>
      </c>
      <c r="P12" s="108"/>
    </row>
    <row r="13" spans="1:19" s="106" customFormat="1" x14ac:dyDescent="0.25">
      <c r="A13" s="105" t="s">
        <v>25</v>
      </c>
      <c r="B13" s="105"/>
      <c r="C13" s="96">
        <v>189845</v>
      </c>
      <c r="D13" s="109"/>
      <c r="E13" s="122">
        <v>9713469</v>
      </c>
      <c r="F13" s="122"/>
      <c r="G13" s="103">
        <v>2354820</v>
      </c>
      <c r="H13" s="96"/>
      <c r="I13" s="103">
        <f t="shared" si="0"/>
        <v>7358649</v>
      </c>
      <c r="J13" s="97"/>
      <c r="K13" s="113">
        <f t="shared" si="1"/>
        <v>38.761352682451474</v>
      </c>
      <c r="L13" s="114"/>
      <c r="M13" s="125">
        <v>132.74002131899593</v>
      </c>
      <c r="N13" s="114"/>
      <c r="O13" s="114">
        <f t="shared" si="2"/>
        <v>-93.978668636544455</v>
      </c>
      <c r="P13" s="108"/>
    </row>
    <row r="14" spans="1:19" s="106" customFormat="1" x14ac:dyDescent="0.25">
      <c r="A14" s="105" t="s">
        <v>26</v>
      </c>
      <c r="B14" s="105"/>
      <c r="C14" s="96">
        <v>22234</v>
      </c>
      <c r="D14" s="109"/>
      <c r="E14" s="122">
        <v>960268</v>
      </c>
      <c r="F14" s="122"/>
      <c r="G14" s="103">
        <v>294534</v>
      </c>
      <c r="H14" s="96"/>
      <c r="I14" s="103">
        <f t="shared" si="0"/>
        <v>665734</v>
      </c>
      <c r="J14" s="97"/>
      <c r="K14" s="113">
        <f t="shared" si="1"/>
        <v>29.942160654852927</v>
      </c>
      <c r="L14" s="114"/>
      <c r="M14" s="125">
        <v>127.67080563278134</v>
      </c>
      <c r="N14" s="114"/>
      <c r="O14" s="114">
        <f t="shared" si="2"/>
        <v>-97.728644977928411</v>
      </c>
      <c r="P14" s="108"/>
    </row>
    <row r="15" spans="1:19" s="106" customFormat="1" x14ac:dyDescent="0.25">
      <c r="A15" s="105" t="s">
        <v>27</v>
      </c>
      <c r="B15" s="105"/>
      <c r="C15" s="96">
        <v>71336</v>
      </c>
      <c r="D15" s="109"/>
      <c r="E15" s="122">
        <v>3472643</v>
      </c>
      <c r="F15" s="122"/>
      <c r="G15" s="103">
        <v>979055</v>
      </c>
      <c r="H15" s="96"/>
      <c r="I15" s="103">
        <f t="shared" si="0"/>
        <v>2493588</v>
      </c>
      <c r="J15" s="97"/>
      <c r="K15" s="113">
        <f t="shared" si="1"/>
        <v>34.955534372546822</v>
      </c>
      <c r="L15" s="114"/>
      <c r="M15" s="125">
        <v>133.21342525987748</v>
      </c>
      <c r="N15" s="114"/>
      <c r="O15" s="114">
        <f t="shared" si="2"/>
        <v>-98.25789088733066</v>
      </c>
      <c r="P15" s="108"/>
    </row>
    <row r="16" spans="1:19" s="106" customFormat="1" x14ac:dyDescent="0.25">
      <c r="A16" s="105" t="s">
        <v>28</v>
      </c>
      <c r="B16" s="105"/>
      <c r="C16" s="96">
        <v>19078</v>
      </c>
      <c r="D16" s="109"/>
      <c r="E16" s="122">
        <v>686711</v>
      </c>
      <c r="F16" s="122"/>
      <c r="G16" s="103">
        <v>224427</v>
      </c>
      <c r="H16" s="96"/>
      <c r="I16" s="103">
        <f t="shared" si="0"/>
        <v>462284</v>
      </c>
      <c r="J16" s="97"/>
      <c r="K16" s="113">
        <f t="shared" si="1"/>
        <v>24.231261138484118</v>
      </c>
      <c r="L16" s="114"/>
      <c r="M16" s="125">
        <v>127.43225899270948</v>
      </c>
      <c r="N16" s="114"/>
      <c r="O16" s="114">
        <f t="shared" si="2"/>
        <v>-103.20099785422536</v>
      </c>
      <c r="P16" s="108"/>
    </row>
    <row r="17" spans="1:16" s="106" customFormat="1" x14ac:dyDescent="0.25">
      <c r="A17" s="105" t="s">
        <v>29</v>
      </c>
      <c r="B17" s="105"/>
      <c r="C17" s="96">
        <v>19868</v>
      </c>
      <c r="D17" s="109"/>
      <c r="E17" s="122">
        <v>873742</v>
      </c>
      <c r="F17" s="122"/>
      <c r="G17" s="103">
        <v>232080</v>
      </c>
      <c r="H17" s="96"/>
      <c r="I17" s="103">
        <f t="shared" si="0"/>
        <v>641662</v>
      </c>
      <c r="J17" s="97"/>
      <c r="K17" s="113">
        <f t="shared" si="1"/>
        <v>32.29625528488021</v>
      </c>
      <c r="L17" s="114"/>
      <c r="M17" s="125">
        <v>117.51160071264007</v>
      </c>
      <c r="N17" s="114"/>
      <c r="O17" s="114">
        <f t="shared" si="2"/>
        <v>-85.215345427759871</v>
      </c>
      <c r="P17" s="108"/>
    </row>
    <row r="18" spans="1:16" s="106" customFormat="1" x14ac:dyDescent="0.25">
      <c r="A18" s="105" t="s">
        <v>30</v>
      </c>
      <c r="B18" s="105"/>
      <c r="C18" s="96">
        <v>20834</v>
      </c>
      <c r="D18" s="109"/>
      <c r="E18" s="122">
        <v>979130</v>
      </c>
      <c r="F18" s="122"/>
      <c r="G18" s="103">
        <v>305970</v>
      </c>
      <c r="H18" s="96"/>
      <c r="I18" s="103">
        <f t="shared" si="0"/>
        <v>673160</v>
      </c>
      <c r="J18" s="97"/>
      <c r="K18" s="113">
        <f t="shared" si="1"/>
        <v>32.310646059326103</v>
      </c>
      <c r="L18" s="114"/>
      <c r="M18" s="125">
        <v>141.04461981544466</v>
      </c>
      <c r="N18" s="114"/>
      <c r="O18" s="114">
        <f t="shared" si="2"/>
        <v>-108.73397375611856</v>
      </c>
      <c r="P18" s="108"/>
    </row>
    <row r="19" spans="1:16" s="106" customFormat="1" x14ac:dyDescent="0.25">
      <c r="A19" s="105" t="s">
        <v>31</v>
      </c>
      <c r="B19" s="105"/>
      <c r="C19" s="96">
        <v>48859</v>
      </c>
      <c r="D19" s="109"/>
      <c r="E19" s="122">
        <v>2743308</v>
      </c>
      <c r="F19" s="122"/>
      <c r="G19" s="103">
        <v>681962</v>
      </c>
      <c r="H19" s="96"/>
      <c r="I19" s="103">
        <f t="shared" si="0"/>
        <v>2061346</v>
      </c>
      <c r="J19" s="97"/>
      <c r="K19" s="113">
        <f t="shared" si="1"/>
        <v>42.189688696043717</v>
      </c>
      <c r="L19" s="114"/>
      <c r="M19" s="125">
        <v>128.41762570864705</v>
      </c>
      <c r="N19" s="114"/>
      <c r="O19" s="114">
        <f t="shared" si="2"/>
        <v>-86.227937012603334</v>
      </c>
      <c r="P19" s="108"/>
    </row>
    <row r="20" spans="1:16" s="106" customFormat="1" x14ac:dyDescent="0.25">
      <c r="A20" s="105" t="s">
        <v>32</v>
      </c>
      <c r="B20" s="105"/>
      <c r="C20" s="96">
        <v>125788</v>
      </c>
      <c r="D20" s="109"/>
      <c r="E20" s="122">
        <v>7480280</v>
      </c>
      <c r="F20" s="122"/>
      <c r="G20" s="103">
        <v>2172771</v>
      </c>
      <c r="H20" s="96"/>
      <c r="I20" s="103">
        <f t="shared" si="0"/>
        <v>5307509</v>
      </c>
      <c r="J20" s="97"/>
      <c r="K20" s="113">
        <f t="shared" si="1"/>
        <v>42.194080516424464</v>
      </c>
      <c r="L20" s="114"/>
      <c r="M20" s="125">
        <v>167.07293244355364</v>
      </c>
      <c r="N20" s="114"/>
      <c r="O20" s="114">
        <f t="shared" si="2"/>
        <v>-124.87885192712918</v>
      </c>
      <c r="P20" s="108"/>
    </row>
    <row r="21" spans="1:16" s="106" customFormat="1" x14ac:dyDescent="0.25">
      <c r="A21" s="105" t="s">
        <v>33</v>
      </c>
      <c r="B21" s="105"/>
      <c r="C21" s="96">
        <v>121699</v>
      </c>
      <c r="D21" s="109"/>
      <c r="E21" s="122">
        <v>6475682</v>
      </c>
      <c r="F21" s="122"/>
      <c r="G21" s="103">
        <v>1819092</v>
      </c>
      <c r="H21" s="96"/>
      <c r="I21" s="103">
        <f t="shared" si="0"/>
        <v>4656590</v>
      </c>
      <c r="J21" s="97"/>
      <c r="K21" s="113">
        <f t="shared" si="1"/>
        <v>38.263173896252226</v>
      </c>
      <c r="L21" s="114"/>
      <c r="M21" s="125">
        <v>157.98170292085419</v>
      </c>
      <c r="N21" s="114"/>
      <c r="O21" s="114">
        <f t="shared" si="2"/>
        <v>-119.71852902460196</v>
      </c>
      <c r="P21" s="108"/>
    </row>
    <row r="22" spans="1:16" s="106" customFormat="1" x14ac:dyDescent="0.25">
      <c r="A22" s="105" t="s">
        <v>34</v>
      </c>
      <c r="B22" s="105"/>
      <c r="C22" s="96">
        <v>79895</v>
      </c>
      <c r="D22" s="109"/>
      <c r="E22" s="122">
        <v>5868193</v>
      </c>
      <c r="F22" s="122"/>
      <c r="G22" s="103">
        <v>1439761</v>
      </c>
      <c r="H22" s="96"/>
      <c r="I22" s="103">
        <f t="shared" si="0"/>
        <v>4428432</v>
      </c>
      <c r="J22" s="97"/>
      <c r="K22" s="113">
        <f t="shared" si="1"/>
        <v>55.428149446148069</v>
      </c>
      <c r="L22" s="114"/>
      <c r="M22" s="125">
        <v>238.42823534130272</v>
      </c>
      <c r="N22" s="114"/>
      <c r="O22" s="114">
        <f t="shared" si="2"/>
        <v>-183.00008589515465</v>
      </c>
      <c r="P22" s="108"/>
    </row>
    <row r="23" spans="1:16" s="106" customFormat="1" x14ac:dyDescent="0.25">
      <c r="A23" s="105" t="s">
        <v>35</v>
      </c>
      <c r="B23" s="105"/>
      <c r="C23" s="96">
        <v>127060</v>
      </c>
      <c r="D23" s="109"/>
      <c r="E23" s="122">
        <v>8652229</v>
      </c>
      <c r="F23" s="122"/>
      <c r="G23" s="103">
        <v>2171482</v>
      </c>
      <c r="H23" s="96"/>
      <c r="I23" s="103">
        <f t="shared" si="0"/>
        <v>6480747</v>
      </c>
      <c r="J23" s="97"/>
      <c r="K23" s="113">
        <f t="shared" si="1"/>
        <v>51.005406894380606</v>
      </c>
      <c r="L23" s="114"/>
      <c r="M23" s="125">
        <v>174.65074598840152</v>
      </c>
      <c r="N23" s="114"/>
      <c r="O23" s="114">
        <f t="shared" si="2"/>
        <v>-123.64533909402093</v>
      </c>
      <c r="P23" s="108"/>
    </row>
    <row r="24" spans="1:16" s="106" customFormat="1" x14ac:dyDescent="0.25">
      <c r="A24" s="105" t="s">
        <v>36</v>
      </c>
      <c r="B24" s="105"/>
      <c r="C24" s="96">
        <v>37882</v>
      </c>
      <c r="D24" s="109"/>
      <c r="E24" s="122">
        <v>2095998</v>
      </c>
      <c r="F24" s="122"/>
      <c r="G24" s="103">
        <v>565713</v>
      </c>
      <c r="H24" s="96"/>
      <c r="I24" s="103">
        <f t="shared" si="0"/>
        <v>1530285</v>
      </c>
      <c r="J24" s="97"/>
      <c r="K24" s="113">
        <f t="shared" si="1"/>
        <v>40.396098410854762</v>
      </c>
      <c r="L24" s="114"/>
      <c r="M24" s="125">
        <v>169.36578849461233</v>
      </c>
      <c r="N24" s="114"/>
      <c r="O24" s="114">
        <f t="shared" si="2"/>
        <v>-128.96969008375757</v>
      </c>
      <c r="P24" s="108"/>
    </row>
    <row r="25" spans="1:16" s="106" customFormat="1" x14ac:dyDescent="0.25">
      <c r="A25" s="105" t="s">
        <v>37</v>
      </c>
      <c r="B25" s="105"/>
      <c r="C25" s="96">
        <v>28423</v>
      </c>
      <c r="D25" s="109"/>
      <c r="E25" s="122">
        <v>1110871</v>
      </c>
      <c r="F25" s="122"/>
      <c r="G25" s="103">
        <v>351233</v>
      </c>
      <c r="H25" s="96"/>
      <c r="I25" s="103">
        <f t="shared" si="0"/>
        <v>759638</v>
      </c>
      <c r="J25" s="97"/>
      <c r="K25" s="113">
        <f t="shared" si="1"/>
        <v>26.726172465960666</v>
      </c>
      <c r="L25" s="114"/>
      <c r="M25" s="125">
        <v>127.49501410799026</v>
      </c>
      <c r="N25" s="114"/>
      <c r="O25" s="114">
        <f t="shared" si="2"/>
        <v>-100.7688416420296</v>
      </c>
      <c r="P25" s="108"/>
    </row>
    <row r="26" spans="1:16" s="106" customFormat="1" x14ac:dyDescent="0.25">
      <c r="A26" s="105" t="s">
        <v>38</v>
      </c>
      <c r="B26" s="105"/>
      <c r="C26" s="96">
        <v>8333</v>
      </c>
      <c r="D26" s="109"/>
      <c r="E26" s="122">
        <v>262723</v>
      </c>
      <c r="F26" s="122"/>
      <c r="G26" s="103">
        <v>83622</v>
      </c>
      <c r="H26" s="96"/>
      <c r="I26" s="103">
        <f t="shared" si="0"/>
        <v>179101</v>
      </c>
      <c r="J26" s="97"/>
      <c r="K26" s="113">
        <f t="shared" si="1"/>
        <v>21.492979719188767</v>
      </c>
      <c r="L26" s="114"/>
      <c r="M26" s="125">
        <v>116.50087677469966</v>
      </c>
      <c r="N26" s="114"/>
      <c r="O26" s="114">
        <f t="shared" si="2"/>
        <v>-95.007897055510895</v>
      </c>
      <c r="P26" s="108"/>
    </row>
    <row r="27" spans="1:16" s="106" customFormat="1" x14ac:dyDescent="0.25">
      <c r="A27" s="105" t="s">
        <v>39</v>
      </c>
      <c r="B27" s="105"/>
      <c r="C27" s="96">
        <v>252852</v>
      </c>
      <c r="D27" s="109"/>
      <c r="E27" s="122">
        <v>13656767</v>
      </c>
      <c r="F27" s="122"/>
      <c r="G27" s="103">
        <v>3832396</v>
      </c>
      <c r="H27" s="96"/>
      <c r="I27" s="103">
        <f t="shared" si="0"/>
        <v>9824371</v>
      </c>
      <c r="J27" s="97"/>
      <c r="K27" s="113">
        <f t="shared" si="1"/>
        <v>38.854234888393208</v>
      </c>
      <c r="L27" s="114"/>
      <c r="M27" s="125">
        <v>135.1824500817078</v>
      </c>
      <c r="N27" s="114"/>
      <c r="O27" s="114">
        <f t="shared" si="2"/>
        <v>-96.328215193314591</v>
      </c>
      <c r="P27" s="108"/>
    </row>
    <row r="28" spans="1:16" s="106" customFormat="1" x14ac:dyDescent="0.25">
      <c r="A28" s="105" t="s">
        <v>40</v>
      </c>
      <c r="B28" s="105"/>
      <c r="C28" s="96">
        <v>108203</v>
      </c>
      <c r="D28" s="109"/>
      <c r="E28" s="122">
        <v>4699551</v>
      </c>
      <c r="F28" s="122"/>
      <c r="G28" s="103">
        <v>1373049</v>
      </c>
      <c r="H28" s="96"/>
      <c r="I28" s="103">
        <f t="shared" si="0"/>
        <v>3326502</v>
      </c>
      <c r="J28" s="97"/>
      <c r="K28" s="113">
        <f t="shared" si="1"/>
        <v>30.743158692457694</v>
      </c>
      <c r="L28" s="114"/>
      <c r="M28" s="125">
        <v>132.87579466470345</v>
      </c>
      <c r="N28" s="114"/>
      <c r="O28" s="114">
        <f t="shared" si="2"/>
        <v>-102.13263597224575</v>
      </c>
      <c r="P28" s="108"/>
    </row>
    <row r="29" spans="1:16" s="106" customFormat="1" x14ac:dyDescent="0.25">
      <c r="A29" s="105" t="s">
        <v>41</v>
      </c>
      <c r="B29" s="105"/>
      <c r="C29" s="96">
        <v>288128</v>
      </c>
      <c r="D29" s="109"/>
      <c r="E29" s="122">
        <v>16085619</v>
      </c>
      <c r="F29" s="122"/>
      <c r="G29" s="103">
        <v>4266092</v>
      </c>
      <c r="H29" s="96"/>
      <c r="I29" s="103">
        <f t="shared" si="0"/>
        <v>11819527</v>
      </c>
      <c r="J29" s="97"/>
      <c r="K29" s="113">
        <f t="shared" si="1"/>
        <v>41.021792397823191</v>
      </c>
      <c r="L29" s="114"/>
      <c r="M29" s="125">
        <v>147.07148074733513</v>
      </c>
      <c r="N29" s="114"/>
      <c r="O29" s="114">
        <f t="shared" si="2"/>
        <v>-106.04968834951194</v>
      </c>
      <c r="P29" s="108"/>
    </row>
    <row r="30" spans="1:16" s="106" customFormat="1" x14ac:dyDescent="0.25">
      <c r="A30" s="105" t="s">
        <v>42</v>
      </c>
      <c r="B30" s="105"/>
      <c r="C30" s="96">
        <v>119656</v>
      </c>
      <c r="D30" s="109"/>
      <c r="E30" s="122">
        <v>6366950</v>
      </c>
      <c r="F30" s="122"/>
      <c r="G30" s="103">
        <v>1621978</v>
      </c>
      <c r="H30" s="96"/>
      <c r="I30" s="103">
        <f t="shared" si="0"/>
        <v>4744972</v>
      </c>
      <c r="J30" s="97"/>
      <c r="K30" s="113">
        <f t="shared" si="1"/>
        <v>39.655111319114795</v>
      </c>
      <c r="L30" s="114"/>
      <c r="M30" s="125">
        <v>152.41207781213245</v>
      </c>
      <c r="N30" s="114"/>
      <c r="O30" s="114">
        <f t="shared" si="2"/>
        <v>-112.75696649301766</v>
      </c>
      <c r="P30" s="108"/>
    </row>
    <row r="31" spans="1:16" s="106" customFormat="1" x14ac:dyDescent="0.25">
      <c r="A31" s="105" t="s">
        <v>43</v>
      </c>
      <c r="B31" s="105"/>
      <c r="C31" s="96">
        <v>150502</v>
      </c>
      <c r="D31" s="109"/>
      <c r="E31" s="122">
        <v>10059550</v>
      </c>
      <c r="F31" s="122"/>
      <c r="G31" s="103">
        <v>3049736</v>
      </c>
      <c r="H31" s="96"/>
      <c r="I31" s="103">
        <f t="shared" si="0"/>
        <v>7009814</v>
      </c>
      <c r="J31" s="97"/>
      <c r="K31" s="113">
        <f t="shared" si="1"/>
        <v>46.576218256235798</v>
      </c>
      <c r="L31" s="114"/>
      <c r="M31" s="125">
        <v>194.4013709005504</v>
      </c>
      <c r="N31" s="114"/>
      <c r="O31" s="114">
        <f t="shared" si="2"/>
        <v>-147.82515264431461</v>
      </c>
      <c r="P31" s="108"/>
    </row>
    <row r="32" spans="1:16" s="106" customFormat="1" x14ac:dyDescent="0.25">
      <c r="A32" s="105" t="s">
        <v>44</v>
      </c>
      <c r="B32" s="105"/>
      <c r="C32" s="96">
        <v>312601</v>
      </c>
      <c r="D32" s="109"/>
      <c r="E32" s="122">
        <v>21684125</v>
      </c>
      <c r="F32" s="122"/>
      <c r="G32" s="103">
        <v>6064051</v>
      </c>
      <c r="H32" s="96"/>
      <c r="I32" s="103">
        <f t="shared" si="0"/>
        <v>15620074</v>
      </c>
      <c r="J32" s="97"/>
      <c r="K32" s="113">
        <f t="shared" si="1"/>
        <v>49.968087114244675</v>
      </c>
      <c r="L32" s="114"/>
      <c r="M32" s="125">
        <v>202.83988632783763</v>
      </c>
      <c r="N32" s="114"/>
      <c r="O32" s="114">
        <f t="shared" si="2"/>
        <v>-152.87179921359296</v>
      </c>
      <c r="P32" s="108"/>
    </row>
    <row r="33" spans="1:16" s="106" customFormat="1" x14ac:dyDescent="0.25">
      <c r="A33" s="105" t="s">
        <v>45</v>
      </c>
      <c r="B33" s="105"/>
      <c r="C33" s="96">
        <v>158083</v>
      </c>
      <c r="D33" s="109"/>
      <c r="E33" s="122">
        <v>8112974</v>
      </c>
      <c r="F33" s="122"/>
      <c r="G33" s="103">
        <v>2331488</v>
      </c>
      <c r="H33" s="96"/>
      <c r="I33" s="103">
        <f t="shared" si="0"/>
        <v>5781486</v>
      </c>
      <c r="J33" s="97"/>
      <c r="K33" s="113">
        <f t="shared" si="1"/>
        <v>36.572471423239691</v>
      </c>
      <c r="L33" s="114"/>
      <c r="M33" s="125">
        <v>144.18537132631238</v>
      </c>
      <c r="N33" s="114"/>
      <c r="O33" s="114">
        <f t="shared" si="2"/>
        <v>-107.61289990307269</v>
      </c>
      <c r="P33" s="108"/>
    </row>
    <row r="34" spans="1:16" s="106" customFormat="1" x14ac:dyDescent="0.25">
      <c r="A34" s="105" t="s">
        <v>46</v>
      </c>
      <c r="B34" s="105"/>
      <c r="C34" s="96">
        <v>87492</v>
      </c>
      <c r="D34" s="109"/>
      <c r="E34" s="122">
        <v>5629685</v>
      </c>
      <c r="F34" s="122"/>
      <c r="G34" s="103">
        <v>1456186</v>
      </c>
      <c r="H34" s="96"/>
      <c r="I34" s="103">
        <f t="shared" si="0"/>
        <v>4173499</v>
      </c>
      <c r="J34" s="97"/>
      <c r="K34" s="113">
        <f t="shared" si="1"/>
        <v>47.70149270790472</v>
      </c>
      <c r="L34" s="114"/>
      <c r="M34" s="125">
        <v>186.57907319247704</v>
      </c>
      <c r="N34" s="114"/>
      <c r="O34" s="114">
        <f t="shared" si="2"/>
        <v>-138.87758048457232</v>
      </c>
      <c r="P34" s="108"/>
    </row>
    <row r="35" spans="1:16" s="106" customFormat="1" x14ac:dyDescent="0.25">
      <c r="A35" s="105" t="s">
        <v>47</v>
      </c>
      <c r="B35" s="105"/>
      <c r="C35" s="96">
        <v>185104</v>
      </c>
      <c r="D35" s="109"/>
      <c r="E35" s="122">
        <v>17375044</v>
      </c>
      <c r="F35" s="122"/>
      <c r="G35" s="103">
        <v>4255099</v>
      </c>
      <c r="H35" s="96"/>
      <c r="I35" s="103">
        <f t="shared" si="0"/>
        <v>13119945</v>
      </c>
      <c r="J35" s="97"/>
      <c r="K35" s="113">
        <f t="shared" si="1"/>
        <v>70.878776255510417</v>
      </c>
      <c r="L35" s="114"/>
      <c r="M35" s="125">
        <v>245.88663142720321</v>
      </c>
      <c r="N35" s="114"/>
      <c r="O35" s="114">
        <f t="shared" si="2"/>
        <v>-175.0078551716928</v>
      </c>
      <c r="P35" s="108"/>
    </row>
    <row r="36" spans="1:16" s="106" customFormat="1" x14ac:dyDescent="0.25">
      <c r="A36" s="105" t="s">
        <v>48</v>
      </c>
      <c r="B36" s="105"/>
      <c r="C36" s="96">
        <v>37994</v>
      </c>
      <c r="D36" s="109"/>
      <c r="E36" s="122">
        <v>1982716</v>
      </c>
      <c r="F36" s="122"/>
      <c r="G36" s="103">
        <v>639464</v>
      </c>
      <c r="H36" s="96"/>
      <c r="I36" s="103">
        <f t="shared" si="0"/>
        <v>1343252</v>
      </c>
      <c r="J36" s="97"/>
      <c r="K36" s="113">
        <f t="shared" si="1"/>
        <v>35.354319103016266</v>
      </c>
      <c r="L36" s="114"/>
      <c r="M36" s="125">
        <v>210.2171753041853</v>
      </c>
      <c r="N36" s="114"/>
      <c r="O36" s="114">
        <f t="shared" si="2"/>
        <v>-174.86285620116905</v>
      </c>
      <c r="P36" s="108"/>
    </row>
    <row r="37" spans="1:16" s="106" customFormat="1" x14ac:dyDescent="0.25">
      <c r="A37" s="106" t="s">
        <v>49</v>
      </c>
      <c r="C37" s="96">
        <f>SUM(C11:C36)</f>
        <v>3689014</v>
      </c>
      <c r="D37" s="96"/>
      <c r="E37" s="96">
        <f>SUM(E11:E36)</f>
        <v>220457332</v>
      </c>
      <c r="F37" s="96"/>
      <c r="G37" s="96">
        <f>SUM(G11:G36)</f>
        <v>59436910</v>
      </c>
      <c r="H37" s="96"/>
      <c r="I37" s="103">
        <f t="shared" si="0"/>
        <v>161020422</v>
      </c>
      <c r="J37" s="109"/>
      <c r="K37" s="113">
        <f t="shared" si="1"/>
        <v>43.648634025243602</v>
      </c>
      <c r="L37" s="115"/>
      <c r="M37" s="113">
        <v>168.67538516450617</v>
      </c>
      <c r="N37" s="115"/>
      <c r="O37" s="114">
        <f t="shared" si="2"/>
        <v>-125.02675113926256</v>
      </c>
    </row>
  </sheetData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159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63</v>
      </c>
      <c r="D8" s="54"/>
      <c r="E8" s="54" t="s">
        <v>63</v>
      </c>
      <c r="F8" s="54"/>
      <c r="G8" s="118" t="s">
        <v>63</v>
      </c>
      <c r="H8" s="54"/>
      <c r="I8" s="54" t="s">
        <v>63</v>
      </c>
      <c r="J8" s="54"/>
      <c r="K8" s="101" t="s">
        <v>64</v>
      </c>
      <c r="L8" s="57"/>
      <c r="M8" s="101" t="s">
        <v>60</v>
      </c>
      <c r="N8" s="56"/>
      <c r="O8" s="100" t="s">
        <v>64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548035</v>
      </c>
      <c r="D11" s="109"/>
      <c r="E11" s="122">
        <v>39561493</v>
      </c>
      <c r="F11" s="122"/>
      <c r="G11" s="103">
        <v>9117170</v>
      </c>
      <c r="H11" s="96"/>
      <c r="I11" s="103">
        <f>E11-G11</f>
        <v>30444323</v>
      </c>
      <c r="J11" s="97"/>
      <c r="K11" s="113">
        <f>I11/C11</f>
        <v>55.551785926081365</v>
      </c>
      <c r="L11" s="114"/>
      <c r="M11" s="125">
        <v>171.52411400811593</v>
      </c>
      <c r="N11" s="114"/>
      <c r="O11" s="114">
        <f>K11-M11</f>
        <v>-115.97232808203456</v>
      </c>
      <c r="P11" s="107"/>
    </row>
    <row r="12" spans="1:19" s="106" customFormat="1" x14ac:dyDescent="0.25">
      <c r="A12" s="105" t="s">
        <v>24</v>
      </c>
      <c r="B12" s="105"/>
      <c r="C12" s="96">
        <v>401899</v>
      </c>
      <c r="D12" s="109"/>
      <c r="E12" s="122">
        <v>24166103</v>
      </c>
      <c r="F12" s="122"/>
      <c r="G12" s="103">
        <v>6406743</v>
      </c>
      <c r="H12" s="96"/>
      <c r="I12" s="103">
        <f t="shared" ref="I12:I37" si="0">E12-G12</f>
        <v>17759360</v>
      </c>
      <c r="J12" s="97"/>
      <c r="K12" s="113">
        <f t="shared" ref="K12:K37" si="1">I12/C12</f>
        <v>44.188614552412425</v>
      </c>
      <c r="L12" s="114"/>
      <c r="M12" s="125">
        <v>160.33243015355146</v>
      </c>
      <c r="N12" s="114"/>
      <c r="O12" s="114">
        <f t="shared" ref="O12:O37" si="2">K12-M12</f>
        <v>-116.14381560113904</v>
      </c>
      <c r="P12" s="108"/>
    </row>
    <row r="13" spans="1:19" s="106" customFormat="1" x14ac:dyDescent="0.25">
      <c r="A13" s="105" t="s">
        <v>25</v>
      </c>
      <c r="B13" s="105"/>
      <c r="C13" s="96">
        <v>160554</v>
      </c>
      <c r="D13" s="109"/>
      <c r="E13" s="122">
        <v>8064769</v>
      </c>
      <c r="F13" s="122"/>
      <c r="G13" s="103">
        <v>2000667</v>
      </c>
      <c r="H13" s="96"/>
      <c r="I13" s="103">
        <f t="shared" si="0"/>
        <v>6064102</v>
      </c>
      <c r="J13" s="97"/>
      <c r="K13" s="113">
        <f t="shared" si="1"/>
        <v>37.769859361959213</v>
      </c>
      <c r="L13" s="114"/>
      <c r="M13" s="125">
        <v>132.74002131899593</v>
      </c>
      <c r="N13" s="114"/>
      <c r="O13" s="114">
        <f t="shared" si="2"/>
        <v>-94.970161957036709</v>
      </c>
      <c r="P13" s="108"/>
    </row>
    <row r="14" spans="1:19" s="106" customFormat="1" x14ac:dyDescent="0.25">
      <c r="A14" s="105" t="s">
        <v>26</v>
      </c>
      <c r="B14" s="105"/>
      <c r="C14" s="96">
        <v>16638</v>
      </c>
      <c r="D14" s="109"/>
      <c r="E14" s="122">
        <v>726411</v>
      </c>
      <c r="F14" s="122"/>
      <c r="G14" s="103">
        <v>225012</v>
      </c>
      <c r="H14" s="96"/>
      <c r="I14" s="103">
        <f t="shared" si="0"/>
        <v>501399</v>
      </c>
      <c r="J14" s="97"/>
      <c r="K14" s="113">
        <f t="shared" si="1"/>
        <v>30.135773530472413</v>
      </c>
      <c r="L14" s="114"/>
      <c r="M14" s="125">
        <v>127.67080563278134</v>
      </c>
      <c r="N14" s="114"/>
      <c r="O14" s="114">
        <f t="shared" si="2"/>
        <v>-97.535032102308918</v>
      </c>
      <c r="P14" s="108"/>
    </row>
    <row r="15" spans="1:19" s="106" customFormat="1" x14ac:dyDescent="0.25">
      <c r="A15" s="105" t="s">
        <v>27</v>
      </c>
      <c r="B15" s="105"/>
      <c r="C15" s="96">
        <v>58393</v>
      </c>
      <c r="D15" s="109"/>
      <c r="E15" s="122">
        <v>2904073</v>
      </c>
      <c r="F15" s="122"/>
      <c r="G15" s="103">
        <v>849939</v>
      </c>
      <c r="H15" s="96"/>
      <c r="I15" s="103">
        <f t="shared" si="0"/>
        <v>2054134</v>
      </c>
      <c r="J15" s="97"/>
      <c r="K15" s="113">
        <f t="shared" si="1"/>
        <v>35.177743907660165</v>
      </c>
      <c r="L15" s="114"/>
      <c r="M15" s="125">
        <v>133.21342525987748</v>
      </c>
      <c r="N15" s="114"/>
      <c r="O15" s="114">
        <f t="shared" si="2"/>
        <v>-98.035681352217324</v>
      </c>
      <c r="P15" s="108"/>
    </row>
    <row r="16" spans="1:19" s="106" customFormat="1" x14ac:dyDescent="0.25">
      <c r="A16" s="105" t="s">
        <v>28</v>
      </c>
      <c r="B16" s="105"/>
      <c r="C16" s="96">
        <v>15321</v>
      </c>
      <c r="D16" s="109"/>
      <c r="E16" s="122">
        <v>643644</v>
      </c>
      <c r="F16" s="122"/>
      <c r="G16" s="103">
        <v>204965</v>
      </c>
      <c r="H16" s="96"/>
      <c r="I16" s="103">
        <f t="shared" si="0"/>
        <v>438679</v>
      </c>
      <c r="J16" s="97"/>
      <c r="K16" s="113">
        <f t="shared" si="1"/>
        <v>28.632530513674041</v>
      </c>
      <c r="L16" s="114"/>
      <c r="M16" s="125">
        <v>127.43225899270948</v>
      </c>
      <c r="N16" s="114"/>
      <c r="O16" s="114">
        <f t="shared" si="2"/>
        <v>-98.799728479035437</v>
      </c>
      <c r="P16" s="108"/>
    </row>
    <row r="17" spans="1:16" s="106" customFormat="1" x14ac:dyDescent="0.25">
      <c r="A17" s="105" t="s">
        <v>29</v>
      </c>
      <c r="B17" s="105"/>
      <c r="C17" s="96">
        <v>16505</v>
      </c>
      <c r="D17" s="109"/>
      <c r="E17" s="122">
        <v>703721</v>
      </c>
      <c r="F17" s="122"/>
      <c r="G17" s="103">
        <v>201132</v>
      </c>
      <c r="H17" s="96"/>
      <c r="I17" s="103">
        <f t="shared" si="0"/>
        <v>502589</v>
      </c>
      <c r="J17" s="97"/>
      <c r="K17" s="113">
        <f t="shared" si="1"/>
        <v>30.450711905483185</v>
      </c>
      <c r="L17" s="114"/>
      <c r="M17" s="125">
        <v>117.51160071264007</v>
      </c>
      <c r="N17" s="114"/>
      <c r="O17" s="114">
        <f t="shared" si="2"/>
        <v>-87.060888807156886</v>
      </c>
      <c r="P17" s="108"/>
    </row>
    <row r="18" spans="1:16" s="106" customFormat="1" x14ac:dyDescent="0.25">
      <c r="A18" s="105" t="s">
        <v>30</v>
      </c>
      <c r="B18" s="105"/>
      <c r="C18" s="96">
        <v>15503</v>
      </c>
      <c r="D18" s="109"/>
      <c r="E18" s="122">
        <v>892236</v>
      </c>
      <c r="F18" s="122"/>
      <c r="G18" s="103">
        <v>254728</v>
      </c>
      <c r="H18" s="96"/>
      <c r="I18" s="103">
        <f t="shared" si="0"/>
        <v>637508</v>
      </c>
      <c r="J18" s="97"/>
      <c r="K18" s="113">
        <f t="shared" si="1"/>
        <v>41.121589369799395</v>
      </c>
      <c r="L18" s="114"/>
      <c r="M18" s="125">
        <v>141.04461981544466</v>
      </c>
      <c r="N18" s="114"/>
      <c r="O18" s="114">
        <f t="shared" si="2"/>
        <v>-99.923030445645267</v>
      </c>
      <c r="P18" s="108"/>
    </row>
    <row r="19" spans="1:16" s="106" customFormat="1" x14ac:dyDescent="0.25">
      <c r="A19" s="105" t="s">
        <v>31</v>
      </c>
      <c r="B19" s="105"/>
      <c r="C19" s="96">
        <v>48213</v>
      </c>
      <c r="D19" s="109"/>
      <c r="E19" s="122">
        <v>3033177</v>
      </c>
      <c r="F19" s="122"/>
      <c r="G19" s="103">
        <v>708971</v>
      </c>
      <c r="H19" s="96"/>
      <c r="I19" s="103">
        <f t="shared" si="0"/>
        <v>2324206</v>
      </c>
      <c r="J19" s="97"/>
      <c r="K19" s="113">
        <f t="shared" si="1"/>
        <v>48.207039595129942</v>
      </c>
      <c r="L19" s="114"/>
      <c r="M19" s="125">
        <v>128.41762570864705</v>
      </c>
      <c r="N19" s="114"/>
      <c r="O19" s="114">
        <f t="shared" si="2"/>
        <v>-80.21058611351711</v>
      </c>
      <c r="P19" s="108"/>
    </row>
    <row r="20" spans="1:16" s="106" customFormat="1" x14ac:dyDescent="0.25">
      <c r="A20" s="105" t="s">
        <v>32</v>
      </c>
      <c r="B20" s="105"/>
      <c r="C20" s="96">
        <v>108228</v>
      </c>
      <c r="D20" s="109"/>
      <c r="E20" s="122">
        <v>7181672</v>
      </c>
      <c r="F20" s="122"/>
      <c r="G20" s="103">
        <v>1981849</v>
      </c>
      <c r="H20" s="96"/>
      <c r="I20" s="103">
        <f t="shared" si="0"/>
        <v>5199823</v>
      </c>
      <c r="J20" s="97"/>
      <c r="K20" s="113">
        <f t="shared" si="1"/>
        <v>48.045080755442214</v>
      </c>
      <c r="L20" s="114"/>
      <c r="M20" s="125">
        <v>167.07293244355364</v>
      </c>
      <c r="N20" s="114"/>
      <c r="O20" s="114">
        <f t="shared" si="2"/>
        <v>-119.02785168811143</v>
      </c>
      <c r="P20" s="108"/>
    </row>
    <row r="21" spans="1:16" s="106" customFormat="1" x14ac:dyDescent="0.25">
      <c r="A21" s="105" t="s">
        <v>33</v>
      </c>
      <c r="B21" s="105"/>
      <c r="C21" s="96">
        <v>101787</v>
      </c>
      <c r="D21" s="109"/>
      <c r="E21" s="122">
        <v>6345827</v>
      </c>
      <c r="F21" s="122"/>
      <c r="G21" s="103">
        <v>1604445</v>
      </c>
      <c r="H21" s="96"/>
      <c r="I21" s="103">
        <f t="shared" si="0"/>
        <v>4741382</v>
      </c>
      <c r="J21" s="97"/>
      <c r="K21" s="113">
        <f t="shared" si="1"/>
        <v>46.581410199730811</v>
      </c>
      <c r="L21" s="114"/>
      <c r="M21" s="125">
        <v>157.98170292085419</v>
      </c>
      <c r="N21" s="114"/>
      <c r="O21" s="114">
        <f t="shared" si="2"/>
        <v>-111.40029272112338</v>
      </c>
      <c r="P21" s="108"/>
    </row>
    <row r="22" spans="1:16" s="106" customFormat="1" x14ac:dyDescent="0.25">
      <c r="A22" s="105" t="s">
        <v>34</v>
      </c>
      <c r="B22" s="105"/>
      <c r="C22" s="96">
        <v>75712</v>
      </c>
      <c r="D22" s="109"/>
      <c r="E22" s="122">
        <v>7260782</v>
      </c>
      <c r="F22" s="122"/>
      <c r="G22" s="103">
        <v>1494477</v>
      </c>
      <c r="H22" s="96"/>
      <c r="I22" s="103">
        <f t="shared" si="0"/>
        <v>5766305</v>
      </c>
      <c r="J22" s="97"/>
      <c r="K22" s="113">
        <f t="shared" si="1"/>
        <v>76.161044484361796</v>
      </c>
      <c r="L22" s="114"/>
      <c r="M22" s="125">
        <v>238.42823534130272</v>
      </c>
      <c r="N22" s="114"/>
      <c r="O22" s="114">
        <f t="shared" si="2"/>
        <v>-162.26719085694094</v>
      </c>
      <c r="P22" s="108"/>
    </row>
    <row r="23" spans="1:16" s="106" customFormat="1" x14ac:dyDescent="0.25">
      <c r="A23" s="105" t="s">
        <v>35</v>
      </c>
      <c r="B23" s="105"/>
      <c r="C23" s="96">
        <v>107500</v>
      </c>
      <c r="D23" s="109"/>
      <c r="E23" s="122">
        <v>7543541</v>
      </c>
      <c r="F23" s="122"/>
      <c r="G23" s="103">
        <v>1922909</v>
      </c>
      <c r="H23" s="96"/>
      <c r="I23" s="103">
        <f t="shared" si="0"/>
        <v>5620632</v>
      </c>
      <c r="J23" s="97"/>
      <c r="K23" s="113">
        <f t="shared" si="1"/>
        <v>52.284948837209299</v>
      </c>
      <c r="L23" s="114"/>
      <c r="M23" s="125">
        <v>174.65074598840152</v>
      </c>
      <c r="N23" s="114"/>
      <c r="O23" s="114">
        <f t="shared" si="2"/>
        <v>-122.36579715119223</v>
      </c>
      <c r="P23" s="108"/>
    </row>
    <row r="24" spans="1:16" s="106" customFormat="1" x14ac:dyDescent="0.25">
      <c r="A24" s="105" t="s">
        <v>36</v>
      </c>
      <c r="B24" s="105"/>
      <c r="C24" s="96">
        <v>29106</v>
      </c>
      <c r="D24" s="109"/>
      <c r="E24" s="122">
        <v>2270500</v>
      </c>
      <c r="F24" s="122"/>
      <c r="G24" s="103">
        <v>484068</v>
      </c>
      <c r="H24" s="96"/>
      <c r="I24" s="103">
        <f t="shared" si="0"/>
        <v>1786432</v>
      </c>
      <c r="J24" s="97"/>
      <c r="K24" s="113">
        <f t="shared" si="1"/>
        <v>61.376760805332232</v>
      </c>
      <c r="L24" s="114"/>
      <c r="M24" s="125">
        <v>169.36578849461233</v>
      </c>
      <c r="N24" s="114"/>
      <c r="O24" s="114">
        <f t="shared" si="2"/>
        <v>-107.98902768928011</v>
      </c>
      <c r="P24" s="108"/>
    </row>
    <row r="25" spans="1:16" s="106" customFormat="1" x14ac:dyDescent="0.25">
      <c r="A25" s="105" t="s">
        <v>37</v>
      </c>
      <c r="B25" s="105"/>
      <c r="C25" s="96">
        <v>21884</v>
      </c>
      <c r="D25" s="109"/>
      <c r="E25" s="122">
        <v>1057843</v>
      </c>
      <c r="F25" s="122"/>
      <c r="G25" s="103">
        <v>286158</v>
      </c>
      <c r="H25" s="96"/>
      <c r="I25" s="103">
        <f t="shared" si="0"/>
        <v>771685</v>
      </c>
      <c r="J25" s="97"/>
      <c r="K25" s="113">
        <f t="shared" si="1"/>
        <v>35.262520562968376</v>
      </c>
      <c r="L25" s="114"/>
      <c r="M25" s="125">
        <v>127.49501410799026</v>
      </c>
      <c r="N25" s="114"/>
      <c r="O25" s="114">
        <f t="shared" si="2"/>
        <v>-92.232493545021882</v>
      </c>
      <c r="P25" s="108"/>
    </row>
    <row r="26" spans="1:16" s="106" customFormat="1" x14ac:dyDescent="0.25">
      <c r="A26" s="105" t="s">
        <v>38</v>
      </c>
      <c r="B26" s="105"/>
      <c r="C26" s="96">
        <v>6761</v>
      </c>
      <c r="D26" s="109"/>
      <c r="E26" s="122">
        <v>264819</v>
      </c>
      <c r="F26" s="122"/>
      <c r="G26" s="103">
        <v>74893</v>
      </c>
      <c r="H26" s="96"/>
      <c r="I26" s="103">
        <f t="shared" si="0"/>
        <v>189926</v>
      </c>
      <c r="J26" s="97"/>
      <c r="K26" s="113">
        <f t="shared" si="1"/>
        <v>28.091406596657301</v>
      </c>
      <c r="L26" s="114"/>
      <c r="M26" s="125">
        <v>116.50087677469966</v>
      </c>
      <c r="N26" s="114"/>
      <c r="O26" s="114">
        <f t="shared" si="2"/>
        <v>-88.409470178042369</v>
      </c>
      <c r="P26" s="108"/>
    </row>
    <row r="27" spans="1:16" s="106" customFormat="1" x14ac:dyDescent="0.25">
      <c r="A27" s="105" t="s">
        <v>39</v>
      </c>
      <c r="B27" s="105"/>
      <c r="C27" s="96">
        <v>203757</v>
      </c>
      <c r="D27" s="109"/>
      <c r="E27" s="122">
        <v>11460117</v>
      </c>
      <c r="F27" s="122"/>
      <c r="G27" s="103">
        <v>3193948</v>
      </c>
      <c r="H27" s="96"/>
      <c r="I27" s="103">
        <f t="shared" si="0"/>
        <v>8266169</v>
      </c>
      <c r="J27" s="97"/>
      <c r="K27" s="113">
        <f t="shared" si="1"/>
        <v>40.568760827848863</v>
      </c>
      <c r="L27" s="114"/>
      <c r="M27" s="125">
        <v>135.1824500817078</v>
      </c>
      <c r="N27" s="114"/>
      <c r="O27" s="114">
        <f t="shared" si="2"/>
        <v>-94.613689253858936</v>
      </c>
      <c r="P27" s="108"/>
    </row>
    <row r="28" spans="1:16" s="106" customFormat="1" x14ac:dyDescent="0.25">
      <c r="A28" s="105" t="s">
        <v>40</v>
      </c>
      <c r="B28" s="105"/>
      <c r="C28" s="96">
        <v>100078</v>
      </c>
      <c r="D28" s="109"/>
      <c r="E28" s="122">
        <v>5077137</v>
      </c>
      <c r="F28" s="122"/>
      <c r="G28" s="103">
        <v>1265340</v>
      </c>
      <c r="H28" s="96"/>
      <c r="I28" s="103">
        <f t="shared" si="0"/>
        <v>3811797</v>
      </c>
      <c r="J28" s="97"/>
      <c r="K28" s="113">
        <f t="shared" si="1"/>
        <v>38.088261156298088</v>
      </c>
      <c r="L28" s="114"/>
      <c r="M28" s="125">
        <v>132.87579466470345</v>
      </c>
      <c r="N28" s="114"/>
      <c r="O28" s="114">
        <f t="shared" si="2"/>
        <v>-94.78753350840536</v>
      </c>
      <c r="P28" s="108"/>
    </row>
    <row r="29" spans="1:16" s="106" customFormat="1" x14ac:dyDescent="0.25">
      <c r="A29" s="105" t="s">
        <v>41</v>
      </c>
      <c r="B29" s="105"/>
      <c r="C29" s="96">
        <v>234046</v>
      </c>
      <c r="D29" s="109"/>
      <c r="E29" s="122">
        <v>14356576</v>
      </c>
      <c r="F29" s="122"/>
      <c r="G29" s="103">
        <v>3644812</v>
      </c>
      <c r="H29" s="96"/>
      <c r="I29" s="103">
        <f t="shared" si="0"/>
        <v>10711764</v>
      </c>
      <c r="J29" s="97"/>
      <c r="K29" s="113">
        <f t="shared" si="1"/>
        <v>45.76777214735565</v>
      </c>
      <c r="L29" s="114"/>
      <c r="M29" s="125">
        <v>147.07148074733513</v>
      </c>
      <c r="N29" s="114"/>
      <c r="O29" s="114">
        <f t="shared" si="2"/>
        <v>-101.30370859997947</v>
      </c>
      <c r="P29" s="108"/>
    </row>
    <row r="30" spans="1:16" s="106" customFormat="1" x14ac:dyDescent="0.25">
      <c r="A30" s="105" t="s">
        <v>42</v>
      </c>
      <c r="B30" s="105"/>
      <c r="C30" s="96">
        <v>92494</v>
      </c>
      <c r="D30" s="109"/>
      <c r="E30" s="122">
        <v>5837915</v>
      </c>
      <c r="F30" s="122"/>
      <c r="G30" s="103">
        <v>1404257</v>
      </c>
      <c r="H30" s="96"/>
      <c r="I30" s="103">
        <f t="shared" si="0"/>
        <v>4433658</v>
      </c>
      <c r="J30" s="97"/>
      <c r="K30" s="113">
        <f t="shared" si="1"/>
        <v>47.934547105758213</v>
      </c>
      <c r="L30" s="114"/>
      <c r="M30" s="125">
        <v>152.41207781213245</v>
      </c>
      <c r="N30" s="114"/>
      <c r="O30" s="114">
        <f t="shared" si="2"/>
        <v>-104.47753070637424</v>
      </c>
      <c r="P30" s="108"/>
    </row>
    <row r="31" spans="1:16" s="106" customFormat="1" x14ac:dyDescent="0.25">
      <c r="A31" s="105" t="s">
        <v>43</v>
      </c>
      <c r="B31" s="105"/>
      <c r="C31" s="96">
        <v>137004</v>
      </c>
      <c r="D31" s="109"/>
      <c r="E31" s="122">
        <v>9744278</v>
      </c>
      <c r="F31" s="122"/>
      <c r="G31" s="103">
        <v>2886372</v>
      </c>
      <c r="H31" s="96"/>
      <c r="I31" s="103">
        <f t="shared" si="0"/>
        <v>6857906</v>
      </c>
      <c r="J31" s="97"/>
      <c r="K31" s="113">
        <f t="shared" si="1"/>
        <v>50.056246532947945</v>
      </c>
      <c r="L31" s="114"/>
      <c r="M31" s="125">
        <v>194.4013709005504</v>
      </c>
      <c r="N31" s="114"/>
      <c r="O31" s="114">
        <f t="shared" si="2"/>
        <v>-144.34512436760247</v>
      </c>
      <c r="P31" s="108"/>
    </row>
    <row r="32" spans="1:16" s="106" customFormat="1" x14ac:dyDescent="0.25">
      <c r="A32" s="105" t="s">
        <v>44</v>
      </c>
      <c r="B32" s="105"/>
      <c r="C32" s="96">
        <v>260744</v>
      </c>
      <c r="D32" s="109"/>
      <c r="E32" s="122">
        <v>19756503</v>
      </c>
      <c r="F32" s="122"/>
      <c r="G32" s="103">
        <v>5110655</v>
      </c>
      <c r="H32" s="96"/>
      <c r="I32" s="103">
        <f t="shared" si="0"/>
        <v>14645848</v>
      </c>
      <c r="J32" s="97"/>
      <c r="K32" s="113">
        <f t="shared" si="1"/>
        <v>56.169453563648638</v>
      </c>
      <c r="L32" s="114"/>
      <c r="M32" s="125">
        <v>202.83988632783763</v>
      </c>
      <c r="N32" s="114"/>
      <c r="O32" s="114">
        <f t="shared" si="2"/>
        <v>-146.670432764189</v>
      </c>
      <c r="P32" s="108"/>
    </row>
    <row r="33" spans="1:16" s="106" customFormat="1" x14ac:dyDescent="0.25">
      <c r="A33" s="105" t="s">
        <v>45</v>
      </c>
      <c r="B33" s="105"/>
      <c r="C33" s="96">
        <v>130900</v>
      </c>
      <c r="D33" s="109"/>
      <c r="E33" s="122">
        <v>7480704</v>
      </c>
      <c r="F33" s="122"/>
      <c r="G33" s="103">
        <v>1957793</v>
      </c>
      <c r="H33" s="96"/>
      <c r="I33" s="103">
        <f t="shared" si="0"/>
        <v>5522911</v>
      </c>
      <c r="J33" s="97"/>
      <c r="K33" s="113">
        <f t="shared" si="1"/>
        <v>42.191833460656987</v>
      </c>
      <c r="L33" s="114"/>
      <c r="M33" s="125">
        <v>144.18537132631238</v>
      </c>
      <c r="N33" s="114"/>
      <c r="O33" s="114">
        <f t="shared" si="2"/>
        <v>-101.99353786565538</v>
      </c>
      <c r="P33" s="108"/>
    </row>
    <row r="34" spans="1:16" s="106" customFormat="1" x14ac:dyDescent="0.25">
      <c r="A34" s="105" t="s">
        <v>46</v>
      </c>
      <c r="B34" s="105"/>
      <c r="C34" s="96">
        <v>76102</v>
      </c>
      <c r="D34" s="109"/>
      <c r="E34" s="122">
        <v>5046382</v>
      </c>
      <c r="F34" s="122"/>
      <c r="G34" s="103">
        <v>1287063</v>
      </c>
      <c r="H34" s="96"/>
      <c r="I34" s="103">
        <f t="shared" si="0"/>
        <v>3759319</v>
      </c>
      <c r="J34" s="97"/>
      <c r="K34" s="113">
        <f t="shared" si="1"/>
        <v>49.398425796956715</v>
      </c>
      <c r="L34" s="114"/>
      <c r="M34" s="125">
        <v>186.57907319247704</v>
      </c>
      <c r="N34" s="114"/>
      <c r="O34" s="114">
        <f t="shared" si="2"/>
        <v>-137.18064739552034</v>
      </c>
      <c r="P34" s="108"/>
    </row>
    <row r="35" spans="1:16" s="106" customFormat="1" x14ac:dyDescent="0.25">
      <c r="A35" s="105" t="s">
        <v>47</v>
      </c>
      <c r="B35" s="105"/>
      <c r="C35" s="96">
        <v>163298</v>
      </c>
      <c r="D35" s="109"/>
      <c r="E35" s="122">
        <v>17150178</v>
      </c>
      <c r="F35" s="122"/>
      <c r="G35" s="103">
        <v>3945710</v>
      </c>
      <c r="H35" s="96"/>
      <c r="I35" s="103">
        <f t="shared" si="0"/>
        <v>13204468</v>
      </c>
      <c r="J35" s="97"/>
      <c r="K35" s="113">
        <f t="shared" si="1"/>
        <v>80.861174049896505</v>
      </c>
      <c r="L35" s="114"/>
      <c r="M35" s="125">
        <v>245.88663142720321</v>
      </c>
      <c r="N35" s="114"/>
      <c r="O35" s="114">
        <f t="shared" si="2"/>
        <v>-165.02545737730671</v>
      </c>
      <c r="P35" s="108"/>
    </row>
    <row r="36" spans="1:16" s="106" customFormat="1" x14ac:dyDescent="0.25">
      <c r="A36" s="105" t="s">
        <v>48</v>
      </c>
      <c r="B36" s="105"/>
      <c r="C36" s="96">
        <v>30318</v>
      </c>
      <c r="D36" s="109"/>
      <c r="E36" s="122">
        <v>2776394</v>
      </c>
      <c r="F36" s="122"/>
      <c r="G36" s="103">
        <v>582461</v>
      </c>
      <c r="H36" s="96"/>
      <c r="I36" s="103">
        <f t="shared" si="0"/>
        <v>2193933</v>
      </c>
      <c r="J36" s="97"/>
      <c r="K36" s="113">
        <f t="shared" si="1"/>
        <v>72.364041163665149</v>
      </c>
      <c r="L36" s="114"/>
      <c r="M36" s="125">
        <v>210.2171753041853</v>
      </c>
      <c r="N36" s="114"/>
      <c r="O36" s="114">
        <f t="shared" si="2"/>
        <v>-137.85313414052015</v>
      </c>
      <c r="P36" s="108"/>
    </row>
    <row r="37" spans="1:16" s="106" customFormat="1" x14ac:dyDescent="0.25">
      <c r="A37" s="106" t="s">
        <v>49</v>
      </c>
      <c r="C37" s="96">
        <f>SUM(C11:C36)</f>
        <v>3160780</v>
      </c>
      <c r="D37" s="96"/>
      <c r="E37" s="96">
        <f>SUM(E11:E36)</f>
        <v>211306795</v>
      </c>
      <c r="F37" s="96"/>
      <c r="G37" s="96">
        <f>SUM(G11:G36)</f>
        <v>53096537</v>
      </c>
      <c r="H37" s="96"/>
      <c r="I37" s="103">
        <f t="shared" si="0"/>
        <v>158210258</v>
      </c>
      <c r="J37" s="109"/>
      <c r="K37" s="113">
        <f t="shared" si="1"/>
        <v>50.054182195534011</v>
      </c>
      <c r="L37" s="115"/>
      <c r="M37" s="113">
        <v>168.67538516450617</v>
      </c>
      <c r="N37" s="115"/>
      <c r="O37" s="114">
        <f t="shared" si="2"/>
        <v>-118.62120296897216</v>
      </c>
    </row>
  </sheetData>
  <pageMargins left="0.78740157480314965" right="0.78740157480314965" top="0.74" bottom="0.78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160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65</v>
      </c>
      <c r="D8" s="54"/>
      <c r="E8" s="54" t="s">
        <v>65</v>
      </c>
      <c r="F8" s="54"/>
      <c r="G8" s="118" t="s">
        <v>65</v>
      </c>
      <c r="H8" s="54"/>
      <c r="I8" s="54" t="s">
        <v>65</v>
      </c>
      <c r="J8" s="54"/>
      <c r="K8" s="101" t="s">
        <v>66</v>
      </c>
      <c r="L8" s="57"/>
      <c r="M8" s="101" t="s">
        <v>60</v>
      </c>
      <c r="N8" s="56"/>
      <c r="O8" s="100" t="s">
        <v>66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674305</v>
      </c>
      <c r="D11" s="109"/>
      <c r="E11" s="122">
        <v>55558461</v>
      </c>
      <c r="F11" s="122"/>
      <c r="G11" s="103">
        <v>12142443</v>
      </c>
      <c r="H11" s="96"/>
      <c r="I11" s="103">
        <f>E11-G11</f>
        <v>43416018</v>
      </c>
      <c r="J11" s="97"/>
      <c r="K11" s="113">
        <f>I11/C11</f>
        <v>64.386320730233351</v>
      </c>
      <c r="L11" s="114"/>
      <c r="M11" s="125">
        <v>171.52411400811593</v>
      </c>
      <c r="N11" s="114"/>
      <c r="O11" s="114">
        <f>K11-M11</f>
        <v>-107.13779327788258</v>
      </c>
      <c r="P11" s="107"/>
    </row>
    <row r="12" spans="1:19" s="106" customFormat="1" x14ac:dyDescent="0.25">
      <c r="A12" s="105" t="s">
        <v>24</v>
      </c>
      <c r="B12" s="105"/>
      <c r="C12" s="96">
        <v>468175</v>
      </c>
      <c r="D12" s="109"/>
      <c r="E12" s="122">
        <v>33308181</v>
      </c>
      <c r="F12" s="122"/>
      <c r="G12" s="103">
        <v>8120014</v>
      </c>
      <c r="H12" s="96"/>
      <c r="I12" s="103">
        <f t="shared" ref="I12:I37" si="0">E12-G12</f>
        <v>25188167</v>
      </c>
      <c r="J12" s="97"/>
      <c r="K12" s="113">
        <f t="shared" ref="K12:K37" si="1">I12/C12</f>
        <v>53.800751855609548</v>
      </c>
      <c r="L12" s="114"/>
      <c r="M12" s="125">
        <v>160.33243015355146</v>
      </c>
      <c r="N12" s="114"/>
      <c r="O12" s="114">
        <f t="shared" ref="O12:O37" si="2">K12-M12</f>
        <v>-106.53167829794191</v>
      </c>
      <c r="P12" s="108"/>
    </row>
    <row r="13" spans="1:19" s="106" customFormat="1" x14ac:dyDescent="0.25">
      <c r="A13" s="105" t="s">
        <v>25</v>
      </c>
      <c r="B13" s="105"/>
      <c r="C13" s="96">
        <v>186243</v>
      </c>
      <c r="D13" s="109"/>
      <c r="E13" s="122">
        <v>10494699</v>
      </c>
      <c r="F13" s="122"/>
      <c r="G13" s="103">
        <v>2618611</v>
      </c>
      <c r="H13" s="96"/>
      <c r="I13" s="103">
        <f t="shared" si="0"/>
        <v>7876088</v>
      </c>
      <c r="J13" s="97"/>
      <c r="K13" s="113">
        <f t="shared" si="1"/>
        <v>42.289310202262634</v>
      </c>
      <c r="L13" s="114"/>
      <c r="M13" s="125">
        <v>132.74002131899593</v>
      </c>
      <c r="N13" s="114"/>
      <c r="O13" s="114">
        <f t="shared" si="2"/>
        <v>-90.450711116733288</v>
      </c>
      <c r="P13" s="108"/>
    </row>
    <row r="14" spans="1:19" s="106" customFormat="1" x14ac:dyDescent="0.25">
      <c r="A14" s="105" t="s">
        <v>26</v>
      </c>
      <c r="B14" s="105"/>
      <c r="C14" s="96">
        <v>17590</v>
      </c>
      <c r="D14" s="109"/>
      <c r="E14" s="122">
        <v>1033602</v>
      </c>
      <c r="F14" s="122"/>
      <c r="G14" s="103">
        <v>271376</v>
      </c>
      <c r="H14" s="96"/>
      <c r="I14" s="103">
        <f t="shared" si="0"/>
        <v>762226</v>
      </c>
      <c r="J14" s="97"/>
      <c r="K14" s="113">
        <f t="shared" si="1"/>
        <v>43.332916429789655</v>
      </c>
      <c r="L14" s="114"/>
      <c r="M14" s="125">
        <v>127.67080563278134</v>
      </c>
      <c r="N14" s="114"/>
      <c r="O14" s="114">
        <f t="shared" si="2"/>
        <v>-84.337889202991676</v>
      </c>
      <c r="P14" s="108"/>
    </row>
    <row r="15" spans="1:19" s="106" customFormat="1" x14ac:dyDescent="0.25">
      <c r="A15" s="105" t="s">
        <v>27</v>
      </c>
      <c r="B15" s="105"/>
      <c r="C15" s="96">
        <v>71542</v>
      </c>
      <c r="D15" s="109"/>
      <c r="E15" s="122">
        <v>3931067</v>
      </c>
      <c r="F15" s="122"/>
      <c r="G15" s="103">
        <v>1167845</v>
      </c>
      <c r="H15" s="96"/>
      <c r="I15" s="103">
        <f t="shared" si="0"/>
        <v>2763222</v>
      </c>
      <c r="J15" s="97"/>
      <c r="K15" s="113">
        <f t="shared" si="1"/>
        <v>38.623773447764947</v>
      </c>
      <c r="L15" s="114"/>
      <c r="M15" s="125">
        <v>133.21342525987748</v>
      </c>
      <c r="N15" s="114"/>
      <c r="O15" s="114">
        <f t="shared" si="2"/>
        <v>-94.589651812112535</v>
      </c>
      <c r="P15" s="108"/>
    </row>
    <row r="16" spans="1:19" s="106" customFormat="1" x14ac:dyDescent="0.25">
      <c r="A16" s="105" t="s">
        <v>28</v>
      </c>
      <c r="B16" s="105"/>
      <c r="C16" s="96">
        <v>18067</v>
      </c>
      <c r="D16" s="109"/>
      <c r="E16" s="122">
        <v>1072119</v>
      </c>
      <c r="F16" s="122"/>
      <c r="G16" s="103">
        <v>263748</v>
      </c>
      <c r="H16" s="96"/>
      <c r="I16" s="103">
        <f t="shared" si="0"/>
        <v>808371</v>
      </c>
      <c r="J16" s="97"/>
      <c r="K16" s="113">
        <f t="shared" si="1"/>
        <v>44.742956772015276</v>
      </c>
      <c r="L16" s="114"/>
      <c r="M16" s="125">
        <v>127.43225899270948</v>
      </c>
      <c r="N16" s="114"/>
      <c r="O16" s="114">
        <f t="shared" si="2"/>
        <v>-82.689302220694202</v>
      </c>
      <c r="P16" s="108"/>
    </row>
    <row r="17" spans="1:16" s="106" customFormat="1" x14ac:dyDescent="0.25">
      <c r="A17" s="105" t="s">
        <v>29</v>
      </c>
      <c r="B17" s="105"/>
      <c r="C17" s="96">
        <v>21808</v>
      </c>
      <c r="D17" s="109"/>
      <c r="E17" s="122">
        <v>962756</v>
      </c>
      <c r="F17" s="122"/>
      <c r="G17" s="103">
        <v>281628</v>
      </c>
      <c r="H17" s="96"/>
      <c r="I17" s="103">
        <f t="shared" si="0"/>
        <v>681128</v>
      </c>
      <c r="J17" s="97"/>
      <c r="K17" s="113">
        <f t="shared" si="1"/>
        <v>31.232942039618489</v>
      </c>
      <c r="L17" s="114"/>
      <c r="M17" s="125">
        <v>117.51160071264007</v>
      </c>
      <c r="N17" s="114"/>
      <c r="O17" s="114">
        <f t="shared" si="2"/>
        <v>-86.278658673021582</v>
      </c>
      <c r="P17" s="108"/>
    </row>
    <row r="18" spans="1:16" s="106" customFormat="1" x14ac:dyDescent="0.25">
      <c r="A18" s="105" t="s">
        <v>30</v>
      </c>
      <c r="B18" s="105"/>
      <c r="C18" s="96">
        <v>18881</v>
      </c>
      <c r="D18" s="109"/>
      <c r="E18" s="122">
        <v>1097906</v>
      </c>
      <c r="F18" s="122"/>
      <c r="G18" s="103">
        <v>294081</v>
      </c>
      <c r="H18" s="96"/>
      <c r="I18" s="103">
        <f t="shared" si="0"/>
        <v>803825</v>
      </c>
      <c r="J18" s="97"/>
      <c r="K18" s="113">
        <f t="shared" si="1"/>
        <v>42.573221757322173</v>
      </c>
      <c r="L18" s="114"/>
      <c r="M18" s="125">
        <v>141.04461981544466</v>
      </c>
      <c r="N18" s="114"/>
      <c r="O18" s="114">
        <f t="shared" si="2"/>
        <v>-98.471398058122489</v>
      </c>
      <c r="P18" s="108"/>
    </row>
    <row r="19" spans="1:16" s="106" customFormat="1" x14ac:dyDescent="0.25">
      <c r="A19" s="105" t="s">
        <v>31</v>
      </c>
      <c r="B19" s="105"/>
      <c r="C19" s="96">
        <v>59814</v>
      </c>
      <c r="D19" s="109"/>
      <c r="E19" s="122">
        <v>3261002</v>
      </c>
      <c r="F19" s="122"/>
      <c r="G19" s="103">
        <v>915482</v>
      </c>
      <c r="H19" s="96"/>
      <c r="I19" s="103">
        <f t="shared" si="0"/>
        <v>2345520</v>
      </c>
      <c r="J19" s="97"/>
      <c r="K19" s="113">
        <f t="shared" si="1"/>
        <v>39.213562042331226</v>
      </c>
      <c r="L19" s="114"/>
      <c r="M19" s="125">
        <v>128.41762570864705</v>
      </c>
      <c r="N19" s="114"/>
      <c r="O19" s="114">
        <f t="shared" si="2"/>
        <v>-89.204063666315818</v>
      </c>
      <c r="P19" s="108"/>
    </row>
    <row r="20" spans="1:16" s="106" customFormat="1" x14ac:dyDescent="0.25">
      <c r="A20" s="105" t="s">
        <v>32</v>
      </c>
      <c r="B20" s="105"/>
      <c r="C20" s="96">
        <v>127895</v>
      </c>
      <c r="D20" s="109"/>
      <c r="E20" s="122">
        <v>9385516</v>
      </c>
      <c r="F20" s="122"/>
      <c r="G20" s="103">
        <v>2513150</v>
      </c>
      <c r="H20" s="96"/>
      <c r="I20" s="103">
        <f t="shared" si="0"/>
        <v>6872366</v>
      </c>
      <c r="J20" s="97"/>
      <c r="K20" s="113">
        <f t="shared" si="1"/>
        <v>53.734438406505333</v>
      </c>
      <c r="L20" s="114"/>
      <c r="M20" s="125">
        <v>167.07293244355364</v>
      </c>
      <c r="N20" s="114"/>
      <c r="O20" s="114">
        <f t="shared" si="2"/>
        <v>-113.33849403704831</v>
      </c>
      <c r="P20" s="108"/>
    </row>
    <row r="21" spans="1:16" s="106" customFormat="1" x14ac:dyDescent="0.25">
      <c r="A21" s="105" t="s">
        <v>33</v>
      </c>
      <c r="B21" s="105"/>
      <c r="C21" s="96">
        <v>123557</v>
      </c>
      <c r="D21" s="109"/>
      <c r="E21" s="122">
        <v>8066166</v>
      </c>
      <c r="F21" s="122"/>
      <c r="G21" s="103">
        <v>2042636</v>
      </c>
      <c r="H21" s="96"/>
      <c r="I21" s="103">
        <f t="shared" si="0"/>
        <v>6023530</v>
      </c>
      <c r="J21" s="97"/>
      <c r="K21" s="113">
        <f t="shared" si="1"/>
        <v>48.751021795608501</v>
      </c>
      <c r="L21" s="114"/>
      <c r="M21" s="125">
        <v>157.98170292085419</v>
      </c>
      <c r="N21" s="114"/>
      <c r="O21" s="114">
        <f t="shared" si="2"/>
        <v>-109.2306811252457</v>
      </c>
      <c r="P21" s="108"/>
    </row>
    <row r="22" spans="1:16" s="106" customFormat="1" x14ac:dyDescent="0.25">
      <c r="A22" s="105" t="s">
        <v>34</v>
      </c>
      <c r="B22" s="105"/>
      <c r="C22" s="96">
        <v>97355</v>
      </c>
      <c r="D22" s="109"/>
      <c r="E22" s="122">
        <v>11420676</v>
      </c>
      <c r="F22" s="122"/>
      <c r="G22" s="103">
        <v>2041329</v>
      </c>
      <c r="H22" s="96"/>
      <c r="I22" s="103">
        <f t="shared" si="0"/>
        <v>9379347</v>
      </c>
      <c r="J22" s="97"/>
      <c r="K22" s="113">
        <f t="shared" si="1"/>
        <v>96.341708181397976</v>
      </c>
      <c r="L22" s="114"/>
      <c r="M22" s="125">
        <v>238.42823534130272</v>
      </c>
      <c r="N22" s="114"/>
      <c r="O22" s="114">
        <f t="shared" si="2"/>
        <v>-142.08652715990473</v>
      </c>
      <c r="P22" s="108"/>
    </row>
    <row r="23" spans="1:16" s="106" customFormat="1" x14ac:dyDescent="0.25">
      <c r="A23" s="105" t="s">
        <v>35</v>
      </c>
      <c r="B23" s="105"/>
      <c r="C23" s="96">
        <v>129992</v>
      </c>
      <c r="D23" s="109"/>
      <c r="E23" s="122">
        <v>10505344</v>
      </c>
      <c r="F23" s="122"/>
      <c r="G23" s="103">
        <v>2470711</v>
      </c>
      <c r="H23" s="96"/>
      <c r="I23" s="103">
        <f t="shared" si="0"/>
        <v>8034633</v>
      </c>
      <c r="J23" s="97"/>
      <c r="K23" s="113">
        <f t="shared" si="1"/>
        <v>61.808672841405624</v>
      </c>
      <c r="L23" s="114"/>
      <c r="M23" s="125">
        <v>174.65074598840152</v>
      </c>
      <c r="N23" s="114"/>
      <c r="O23" s="114">
        <f t="shared" si="2"/>
        <v>-112.8420731469959</v>
      </c>
      <c r="P23" s="108"/>
    </row>
    <row r="24" spans="1:16" s="106" customFormat="1" x14ac:dyDescent="0.25">
      <c r="A24" s="105" t="s">
        <v>36</v>
      </c>
      <c r="B24" s="105"/>
      <c r="C24" s="96">
        <v>35001</v>
      </c>
      <c r="D24" s="109"/>
      <c r="E24" s="122">
        <v>2158653</v>
      </c>
      <c r="F24" s="122"/>
      <c r="G24" s="103">
        <v>584727</v>
      </c>
      <c r="H24" s="96"/>
      <c r="I24" s="103">
        <f t="shared" si="0"/>
        <v>1573926</v>
      </c>
      <c r="J24" s="97"/>
      <c r="K24" s="113">
        <f t="shared" si="1"/>
        <v>44.968029484871863</v>
      </c>
      <c r="L24" s="114"/>
      <c r="M24" s="125">
        <v>169.36578849461233</v>
      </c>
      <c r="N24" s="114"/>
      <c r="O24" s="114">
        <f t="shared" si="2"/>
        <v>-124.39775900974047</v>
      </c>
      <c r="P24" s="108"/>
    </row>
    <row r="25" spans="1:16" s="106" customFormat="1" x14ac:dyDescent="0.25">
      <c r="A25" s="105" t="s">
        <v>37</v>
      </c>
      <c r="B25" s="105"/>
      <c r="C25" s="96">
        <v>25496</v>
      </c>
      <c r="D25" s="109"/>
      <c r="E25" s="122">
        <v>1466803</v>
      </c>
      <c r="F25" s="122"/>
      <c r="G25" s="103">
        <v>370096</v>
      </c>
      <c r="H25" s="96"/>
      <c r="I25" s="103">
        <f t="shared" si="0"/>
        <v>1096707</v>
      </c>
      <c r="J25" s="97"/>
      <c r="K25" s="113">
        <f t="shared" si="1"/>
        <v>43.014865076874806</v>
      </c>
      <c r="L25" s="114"/>
      <c r="M25" s="125">
        <v>127.49501410799026</v>
      </c>
      <c r="N25" s="114"/>
      <c r="O25" s="114">
        <f t="shared" si="2"/>
        <v>-84.480149031115445</v>
      </c>
      <c r="P25" s="108"/>
    </row>
    <row r="26" spans="1:16" s="106" customFormat="1" x14ac:dyDescent="0.25">
      <c r="A26" s="105" t="s">
        <v>38</v>
      </c>
      <c r="B26" s="105"/>
      <c r="C26" s="96">
        <v>7017</v>
      </c>
      <c r="D26" s="109"/>
      <c r="E26" s="122">
        <v>313267</v>
      </c>
      <c r="F26" s="122"/>
      <c r="G26" s="103">
        <v>84724</v>
      </c>
      <c r="H26" s="96"/>
      <c r="I26" s="103">
        <f t="shared" si="0"/>
        <v>228543</v>
      </c>
      <c r="J26" s="97"/>
      <c r="K26" s="113">
        <f t="shared" si="1"/>
        <v>32.56990166737922</v>
      </c>
      <c r="L26" s="114"/>
      <c r="M26" s="125">
        <v>116.50087677469966</v>
      </c>
      <c r="N26" s="114"/>
      <c r="O26" s="114">
        <f t="shared" si="2"/>
        <v>-83.93097510732045</v>
      </c>
      <c r="P26" s="108"/>
    </row>
    <row r="27" spans="1:16" s="106" customFormat="1" x14ac:dyDescent="0.25">
      <c r="A27" s="105" t="s">
        <v>39</v>
      </c>
      <c r="B27" s="105"/>
      <c r="C27" s="96">
        <v>231841</v>
      </c>
      <c r="D27" s="109"/>
      <c r="E27" s="122">
        <v>15331426</v>
      </c>
      <c r="F27" s="122"/>
      <c r="G27" s="103">
        <v>3846547</v>
      </c>
      <c r="H27" s="96"/>
      <c r="I27" s="103">
        <f t="shared" si="0"/>
        <v>11484879</v>
      </c>
      <c r="J27" s="97"/>
      <c r="K27" s="113">
        <f t="shared" si="1"/>
        <v>49.537739226452615</v>
      </c>
      <c r="L27" s="114"/>
      <c r="M27" s="125">
        <v>135.1824500817078</v>
      </c>
      <c r="N27" s="114"/>
      <c r="O27" s="114">
        <f t="shared" si="2"/>
        <v>-85.644710855255184</v>
      </c>
      <c r="P27" s="108"/>
    </row>
    <row r="28" spans="1:16" s="106" customFormat="1" x14ac:dyDescent="0.25">
      <c r="A28" s="105" t="s">
        <v>40</v>
      </c>
      <c r="B28" s="105"/>
      <c r="C28" s="96">
        <v>108578</v>
      </c>
      <c r="D28" s="109"/>
      <c r="E28" s="122">
        <v>6874587</v>
      </c>
      <c r="F28" s="122"/>
      <c r="G28" s="103">
        <v>1557394</v>
      </c>
      <c r="H28" s="96"/>
      <c r="I28" s="103">
        <f t="shared" si="0"/>
        <v>5317193</v>
      </c>
      <c r="J28" s="97"/>
      <c r="K28" s="113">
        <f t="shared" si="1"/>
        <v>48.971182007404813</v>
      </c>
      <c r="L28" s="114"/>
      <c r="M28" s="125">
        <v>132.87579466470345</v>
      </c>
      <c r="N28" s="114"/>
      <c r="O28" s="114">
        <f t="shared" si="2"/>
        <v>-83.904612657298628</v>
      </c>
      <c r="P28" s="108"/>
    </row>
    <row r="29" spans="1:16" s="106" customFormat="1" x14ac:dyDescent="0.25">
      <c r="A29" s="105" t="s">
        <v>41</v>
      </c>
      <c r="B29" s="105"/>
      <c r="C29" s="96">
        <v>296631</v>
      </c>
      <c r="D29" s="109"/>
      <c r="E29" s="122">
        <v>19891641</v>
      </c>
      <c r="F29" s="122"/>
      <c r="G29" s="103">
        <v>4846880</v>
      </c>
      <c r="H29" s="96"/>
      <c r="I29" s="103">
        <f t="shared" si="0"/>
        <v>15044761</v>
      </c>
      <c r="J29" s="97"/>
      <c r="K29" s="113">
        <f t="shared" si="1"/>
        <v>50.718775178588885</v>
      </c>
      <c r="L29" s="114"/>
      <c r="M29" s="125">
        <v>147.07148074733513</v>
      </c>
      <c r="N29" s="114"/>
      <c r="O29" s="114">
        <f t="shared" si="2"/>
        <v>-96.352705568746245</v>
      </c>
      <c r="P29" s="108"/>
    </row>
    <row r="30" spans="1:16" s="106" customFormat="1" x14ac:dyDescent="0.25">
      <c r="A30" s="105" t="s">
        <v>42</v>
      </c>
      <c r="B30" s="105"/>
      <c r="C30" s="96">
        <v>116701</v>
      </c>
      <c r="D30" s="109"/>
      <c r="E30" s="122">
        <v>7361902</v>
      </c>
      <c r="F30" s="122"/>
      <c r="G30" s="103">
        <v>1821983</v>
      </c>
      <c r="H30" s="96"/>
      <c r="I30" s="103">
        <f t="shared" si="0"/>
        <v>5539919</v>
      </c>
      <c r="J30" s="97"/>
      <c r="K30" s="113">
        <f t="shared" si="1"/>
        <v>47.471049948158111</v>
      </c>
      <c r="L30" s="114"/>
      <c r="M30" s="125">
        <v>152.41207781213245</v>
      </c>
      <c r="N30" s="114"/>
      <c r="O30" s="114">
        <f t="shared" si="2"/>
        <v>-104.94102786397434</v>
      </c>
      <c r="P30" s="108"/>
    </row>
    <row r="31" spans="1:16" s="106" customFormat="1" x14ac:dyDescent="0.25">
      <c r="A31" s="105" t="s">
        <v>43</v>
      </c>
      <c r="B31" s="105"/>
      <c r="C31" s="96">
        <v>160947</v>
      </c>
      <c r="D31" s="109"/>
      <c r="E31" s="122">
        <v>13551779</v>
      </c>
      <c r="F31" s="122"/>
      <c r="G31" s="103">
        <v>3660102</v>
      </c>
      <c r="H31" s="96"/>
      <c r="I31" s="103">
        <f t="shared" si="0"/>
        <v>9891677</v>
      </c>
      <c r="J31" s="97"/>
      <c r="K31" s="113">
        <f t="shared" si="1"/>
        <v>61.459219494616242</v>
      </c>
      <c r="L31" s="114"/>
      <c r="M31" s="125">
        <v>194.4013709005504</v>
      </c>
      <c r="N31" s="114"/>
      <c r="O31" s="114">
        <f t="shared" si="2"/>
        <v>-132.94215140593417</v>
      </c>
      <c r="P31" s="108"/>
    </row>
    <row r="32" spans="1:16" s="106" customFormat="1" x14ac:dyDescent="0.25">
      <c r="A32" s="105" t="s">
        <v>44</v>
      </c>
      <c r="B32" s="105"/>
      <c r="C32" s="96">
        <v>310315</v>
      </c>
      <c r="D32" s="109"/>
      <c r="E32" s="122">
        <v>27508469</v>
      </c>
      <c r="F32" s="122"/>
      <c r="G32" s="103">
        <v>6833778</v>
      </c>
      <c r="H32" s="96"/>
      <c r="I32" s="103">
        <f t="shared" si="0"/>
        <v>20674691</v>
      </c>
      <c r="J32" s="97"/>
      <c r="K32" s="113">
        <f t="shared" si="1"/>
        <v>66.624852166347097</v>
      </c>
      <c r="L32" s="114"/>
      <c r="M32" s="125">
        <v>202.83988632783763</v>
      </c>
      <c r="N32" s="114"/>
      <c r="O32" s="114">
        <f t="shared" si="2"/>
        <v>-136.21503416149054</v>
      </c>
      <c r="P32" s="108"/>
    </row>
    <row r="33" spans="1:16" s="106" customFormat="1" x14ac:dyDescent="0.25">
      <c r="A33" s="105" t="s">
        <v>45</v>
      </c>
      <c r="B33" s="105"/>
      <c r="C33" s="96">
        <v>147909</v>
      </c>
      <c r="D33" s="109"/>
      <c r="E33" s="122">
        <v>10459556</v>
      </c>
      <c r="F33" s="122"/>
      <c r="G33" s="103">
        <v>2506204</v>
      </c>
      <c r="H33" s="96"/>
      <c r="I33" s="103">
        <f t="shared" si="0"/>
        <v>7953352</v>
      </c>
      <c r="J33" s="97"/>
      <c r="K33" s="113">
        <f t="shared" si="1"/>
        <v>53.771927333698422</v>
      </c>
      <c r="L33" s="114"/>
      <c r="M33" s="125">
        <v>144.18537132631238</v>
      </c>
      <c r="N33" s="114"/>
      <c r="O33" s="114">
        <f t="shared" si="2"/>
        <v>-90.413443992613963</v>
      </c>
      <c r="P33" s="108"/>
    </row>
    <row r="34" spans="1:16" s="106" customFormat="1" x14ac:dyDescent="0.25">
      <c r="A34" s="105" t="s">
        <v>46</v>
      </c>
      <c r="B34" s="105"/>
      <c r="C34" s="96">
        <v>84616</v>
      </c>
      <c r="D34" s="109"/>
      <c r="E34" s="122">
        <v>6938520</v>
      </c>
      <c r="F34" s="122"/>
      <c r="G34" s="103">
        <v>1592445</v>
      </c>
      <c r="H34" s="96"/>
      <c r="I34" s="103">
        <f t="shared" si="0"/>
        <v>5346075</v>
      </c>
      <c r="J34" s="97"/>
      <c r="K34" s="113">
        <f t="shared" si="1"/>
        <v>63.180426869622764</v>
      </c>
      <c r="L34" s="114"/>
      <c r="M34" s="125">
        <v>186.57907319247704</v>
      </c>
      <c r="N34" s="114"/>
      <c r="O34" s="114">
        <f t="shared" si="2"/>
        <v>-123.39864632285428</v>
      </c>
      <c r="P34" s="108"/>
    </row>
    <row r="35" spans="1:16" s="106" customFormat="1" x14ac:dyDescent="0.25">
      <c r="A35" s="105" t="s">
        <v>47</v>
      </c>
      <c r="B35" s="105"/>
      <c r="C35" s="96">
        <v>196949</v>
      </c>
      <c r="D35" s="109"/>
      <c r="E35" s="122">
        <v>24406257</v>
      </c>
      <c r="F35" s="122"/>
      <c r="G35" s="103">
        <v>5125357</v>
      </c>
      <c r="H35" s="96"/>
      <c r="I35" s="103">
        <f t="shared" si="0"/>
        <v>19280900</v>
      </c>
      <c r="J35" s="97"/>
      <c r="K35" s="113">
        <f t="shared" si="1"/>
        <v>97.897932967417958</v>
      </c>
      <c r="L35" s="114"/>
      <c r="M35" s="125">
        <v>245.88663142720321</v>
      </c>
      <c r="N35" s="114"/>
      <c r="O35" s="114">
        <f t="shared" si="2"/>
        <v>-147.98869845978527</v>
      </c>
      <c r="P35" s="108"/>
    </row>
    <row r="36" spans="1:16" s="106" customFormat="1" x14ac:dyDescent="0.25">
      <c r="A36" s="105" t="s">
        <v>48</v>
      </c>
      <c r="B36" s="105"/>
      <c r="C36" s="96">
        <v>32895</v>
      </c>
      <c r="D36" s="109"/>
      <c r="E36" s="122">
        <v>2421471</v>
      </c>
      <c r="F36" s="122"/>
      <c r="G36" s="103">
        <v>658858</v>
      </c>
      <c r="H36" s="96"/>
      <c r="I36" s="103">
        <f t="shared" si="0"/>
        <v>1762613</v>
      </c>
      <c r="J36" s="97"/>
      <c r="K36" s="113">
        <f t="shared" si="1"/>
        <v>53.58300653594771</v>
      </c>
      <c r="L36" s="114"/>
      <c r="M36" s="125">
        <v>210.2171753041853</v>
      </c>
      <c r="N36" s="114"/>
      <c r="O36" s="114">
        <f t="shared" si="2"/>
        <v>-156.6341687682376</v>
      </c>
      <c r="P36" s="108"/>
    </row>
    <row r="37" spans="1:16" s="106" customFormat="1" x14ac:dyDescent="0.25">
      <c r="A37" s="106" t="s">
        <v>49</v>
      </c>
      <c r="C37" s="96">
        <f>SUM(C11:C36)</f>
        <v>3770120</v>
      </c>
      <c r="D37" s="96"/>
      <c r="E37" s="96">
        <f>SUM(E11:E36)</f>
        <v>288781826</v>
      </c>
      <c r="F37" s="96"/>
      <c r="G37" s="96">
        <f>SUM(G11:G36)</f>
        <v>68632149</v>
      </c>
      <c r="H37" s="96"/>
      <c r="I37" s="103">
        <f t="shared" si="0"/>
        <v>220149677</v>
      </c>
      <c r="J37" s="109"/>
      <c r="K37" s="113">
        <f t="shared" si="1"/>
        <v>58.393281115720455</v>
      </c>
      <c r="L37" s="115"/>
      <c r="M37" s="113">
        <v>168.67538516450617</v>
      </c>
      <c r="N37" s="115"/>
      <c r="O37" s="114">
        <f t="shared" si="2"/>
        <v>-110.28210404878571</v>
      </c>
    </row>
  </sheetData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161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67</v>
      </c>
      <c r="D8" s="54"/>
      <c r="E8" s="54" t="s">
        <v>67</v>
      </c>
      <c r="F8" s="54"/>
      <c r="G8" s="118" t="s">
        <v>67</v>
      </c>
      <c r="H8" s="54"/>
      <c r="I8" s="54" t="s">
        <v>67</v>
      </c>
      <c r="J8" s="54"/>
      <c r="K8" s="101" t="s">
        <v>68</v>
      </c>
      <c r="L8" s="57"/>
      <c r="M8" s="101" t="s">
        <v>60</v>
      </c>
      <c r="N8" s="56"/>
      <c r="O8" s="100" t="s">
        <v>68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635622</v>
      </c>
      <c r="D11" s="109"/>
      <c r="E11" s="122">
        <v>60151637</v>
      </c>
      <c r="F11" s="122"/>
      <c r="G11" s="103">
        <v>12374493</v>
      </c>
      <c r="H11" s="96"/>
      <c r="I11" s="103">
        <f>E11-G11</f>
        <v>47777144</v>
      </c>
      <c r="J11" s="97"/>
      <c r="K11" s="113">
        <f>I11/C11</f>
        <v>75.165969711558134</v>
      </c>
      <c r="L11" s="114"/>
      <c r="M11" s="125">
        <v>171.52411400811593</v>
      </c>
      <c r="N11" s="114"/>
      <c r="O11" s="114">
        <f>K11-M11</f>
        <v>-96.358144296557796</v>
      </c>
      <c r="P11" s="107"/>
    </row>
    <row r="12" spans="1:19" s="106" customFormat="1" x14ac:dyDescent="0.25">
      <c r="A12" s="105" t="s">
        <v>24</v>
      </c>
      <c r="B12" s="105"/>
      <c r="C12" s="96">
        <v>467224</v>
      </c>
      <c r="D12" s="109"/>
      <c r="E12" s="122">
        <v>38629801</v>
      </c>
      <c r="F12" s="122"/>
      <c r="G12" s="103">
        <v>8894223</v>
      </c>
      <c r="H12" s="96"/>
      <c r="I12" s="103">
        <f t="shared" ref="I12:I37" si="0">E12-G12</f>
        <v>29735578</v>
      </c>
      <c r="J12" s="97"/>
      <c r="K12" s="113">
        <f t="shared" ref="K12:K37" si="1">I12/C12</f>
        <v>63.64308768385186</v>
      </c>
      <c r="L12" s="114"/>
      <c r="M12" s="125">
        <v>160.33243015355146</v>
      </c>
      <c r="N12" s="114"/>
      <c r="O12" s="114">
        <f t="shared" ref="O12:O37" si="2">K12-M12</f>
        <v>-96.689342469699596</v>
      </c>
      <c r="P12" s="108"/>
    </row>
    <row r="13" spans="1:19" s="106" customFormat="1" x14ac:dyDescent="0.25">
      <c r="A13" s="105" t="s">
        <v>25</v>
      </c>
      <c r="B13" s="105"/>
      <c r="C13" s="96">
        <v>182691</v>
      </c>
      <c r="D13" s="109"/>
      <c r="E13" s="122">
        <v>12313492</v>
      </c>
      <c r="F13" s="122"/>
      <c r="G13" s="103">
        <v>2789750</v>
      </c>
      <c r="H13" s="96"/>
      <c r="I13" s="103">
        <f t="shared" si="0"/>
        <v>9523742</v>
      </c>
      <c r="J13" s="97"/>
      <c r="K13" s="113">
        <f t="shared" si="1"/>
        <v>52.130329353936425</v>
      </c>
      <c r="L13" s="114"/>
      <c r="M13" s="125">
        <v>132.74002131899593</v>
      </c>
      <c r="N13" s="114"/>
      <c r="O13" s="114">
        <f t="shared" si="2"/>
        <v>-80.609691965059511</v>
      </c>
      <c r="P13" s="108"/>
    </row>
    <row r="14" spans="1:19" s="106" customFormat="1" x14ac:dyDescent="0.25">
      <c r="A14" s="105" t="s">
        <v>26</v>
      </c>
      <c r="B14" s="105"/>
      <c r="C14" s="96">
        <v>16471</v>
      </c>
      <c r="D14" s="109"/>
      <c r="E14" s="122">
        <v>1173125</v>
      </c>
      <c r="F14" s="122"/>
      <c r="G14" s="103">
        <v>278209</v>
      </c>
      <c r="H14" s="96"/>
      <c r="I14" s="103">
        <f t="shared" si="0"/>
        <v>894916</v>
      </c>
      <c r="J14" s="97"/>
      <c r="K14" s="113">
        <f t="shared" si="1"/>
        <v>54.332827393600873</v>
      </c>
      <c r="L14" s="114"/>
      <c r="M14" s="125">
        <v>127.67080563278134</v>
      </c>
      <c r="N14" s="114"/>
      <c r="O14" s="114">
        <f t="shared" si="2"/>
        <v>-73.337978239180472</v>
      </c>
      <c r="P14" s="108"/>
    </row>
    <row r="15" spans="1:19" s="106" customFormat="1" x14ac:dyDescent="0.25">
      <c r="A15" s="105" t="s">
        <v>27</v>
      </c>
      <c r="B15" s="105"/>
      <c r="C15" s="96">
        <v>68851</v>
      </c>
      <c r="D15" s="109"/>
      <c r="E15" s="122">
        <v>4350425</v>
      </c>
      <c r="F15" s="122"/>
      <c r="G15" s="103">
        <v>1173050</v>
      </c>
      <c r="H15" s="96"/>
      <c r="I15" s="103">
        <f t="shared" si="0"/>
        <v>3177375</v>
      </c>
      <c r="J15" s="97"/>
      <c r="K15" s="113">
        <f t="shared" si="1"/>
        <v>46.148567195828676</v>
      </c>
      <c r="L15" s="114"/>
      <c r="M15" s="125">
        <v>133.21342525987748</v>
      </c>
      <c r="N15" s="114"/>
      <c r="O15" s="114">
        <f t="shared" si="2"/>
        <v>-87.064858064048806</v>
      </c>
      <c r="P15" s="108"/>
    </row>
    <row r="16" spans="1:19" s="106" customFormat="1" x14ac:dyDescent="0.25">
      <c r="A16" s="105" t="s">
        <v>28</v>
      </c>
      <c r="B16" s="105"/>
      <c r="C16" s="96">
        <v>17185</v>
      </c>
      <c r="D16" s="109"/>
      <c r="E16" s="122">
        <v>1034578</v>
      </c>
      <c r="F16" s="122"/>
      <c r="G16" s="103">
        <v>268414</v>
      </c>
      <c r="H16" s="96"/>
      <c r="I16" s="103">
        <f t="shared" si="0"/>
        <v>766164</v>
      </c>
      <c r="J16" s="97"/>
      <c r="K16" s="113">
        <f t="shared" si="1"/>
        <v>44.583299389002036</v>
      </c>
      <c r="L16" s="114"/>
      <c r="M16" s="125">
        <v>127.43225899270948</v>
      </c>
      <c r="N16" s="114"/>
      <c r="O16" s="114">
        <f t="shared" si="2"/>
        <v>-82.848959603707442</v>
      </c>
      <c r="P16" s="108"/>
    </row>
    <row r="17" spans="1:16" s="106" customFormat="1" x14ac:dyDescent="0.25">
      <c r="A17" s="105" t="s">
        <v>29</v>
      </c>
      <c r="B17" s="105"/>
      <c r="C17" s="96">
        <v>19796</v>
      </c>
      <c r="D17" s="109"/>
      <c r="E17" s="122">
        <v>1097494</v>
      </c>
      <c r="F17" s="122"/>
      <c r="G17" s="103">
        <v>288027</v>
      </c>
      <c r="H17" s="96"/>
      <c r="I17" s="103">
        <f t="shared" si="0"/>
        <v>809467</v>
      </c>
      <c r="J17" s="97"/>
      <c r="K17" s="113">
        <f t="shared" si="1"/>
        <v>40.890432410587998</v>
      </c>
      <c r="L17" s="114"/>
      <c r="M17" s="125">
        <v>117.51160071264007</v>
      </c>
      <c r="N17" s="114"/>
      <c r="O17" s="114">
        <f t="shared" si="2"/>
        <v>-76.62116830205207</v>
      </c>
      <c r="P17" s="108"/>
    </row>
    <row r="18" spans="1:16" s="106" customFormat="1" x14ac:dyDescent="0.25">
      <c r="A18" s="105" t="s">
        <v>30</v>
      </c>
      <c r="B18" s="105"/>
      <c r="C18" s="96">
        <v>19140</v>
      </c>
      <c r="D18" s="109"/>
      <c r="E18" s="122">
        <v>1722115</v>
      </c>
      <c r="F18" s="122"/>
      <c r="G18" s="103">
        <v>320395</v>
      </c>
      <c r="H18" s="96"/>
      <c r="I18" s="103">
        <f t="shared" si="0"/>
        <v>1401720</v>
      </c>
      <c r="J18" s="97"/>
      <c r="K18" s="113">
        <f t="shared" si="1"/>
        <v>73.23510971786834</v>
      </c>
      <c r="L18" s="114"/>
      <c r="M18" s="125">
        <v>141.04461981544466</v>
      </c>
      <c r="N18" s="114"/>
      <c r="O18" s="114">
        <f t="shared" si="2"/>
        <v>-67.809510097576322</v>
      </c>
      <c r="P18" s="108"/>
    </row>
    <row r="19" spans="1:16" s="106" customFormat="1" x14ac:dyDescent="0.25">
      <c r="A19" s="105" t="s">
        <v>31</v>
      </c>
      <c r="B19" s="105"/>
      <c r="C19" s="96">
        <v>56056</v>
      </c>
      <c r="D19" s="109"/>
      <c r="E19" s="122">
        <v>3652056</v>
      </c>
      <c r="F19" s="122"/>
      <c r="G19" s="103">
        <v>953288</v>
      </c>
      <c r="H19" s="96"/>
      <c r="I19" s="103">
        <f t="shared" si="0"/>
        <v>2698768</v>
      </c>
      <c r="J19" s="97"/>
      <c r="K19" s="113">
        <f t="shared" si="1"/>
        <v>48.144141572713004</v>
      </c>
      <c r="L19" s="114"/>
      <c r="M19" s="125">
        <v>128.41762570864705</v>
      </c>
      <c r="N19" s="114"/>
      <c r="O19" s="114">
        <f t="shared" si="2"/>
        <v>-80.273484135934041</v>
      </c>
      <c r="P19" s="108"/>
    </row>
    <row r="20" spans="1:16" s="106" customFormat="1" x14ac:dyDescent="0.25">
      <c r="A20" s="105" t="s">
        <v>32</v>
      </c>
      <c r="B20" s="105"/>
      <c r="C20" s="96">
        <v>125622</v>
      </c>
      <c r="D20" s="109"/>
      <c r="E20" s="122">
        <v>10761417</v>
      </c>
      <c r="F20" s="122"/>
      <c r="G20" s="103">
        <v>2691863</v>
      </c>
      <c r="H20" s="96"/>
      <c r="I20" s="103">
        <f t="shared" si="0"/>
        <v>8069554</v>
      </c>
      <c r="J20" s="97"/>
      <c r="K20" s="113">
        <f t="shared" si="1"/>
        <v>64.236789734282212</v>
      </c>
      <c r="L20" s="114"/>
      <c r="M20" s="125">
        <v>167.07293244355364</v>
      </c>
      <c r="N20" s="114"/>
      <c r="O20" s="114">
        <f t="shared" si="2"/>
        <v>-102.83614270927143</v>
      </c>
      <c r="P20" s="108"/>
    </row>
    <row r="21" spans="1:16" s="106" customFormat="1" x14ac:dyDescent="0.25">
      <c r="A21" s="105" t="s">
        <v>33</v>
      </c>
      <c r="B21" s="105"/>
      <c r="C21" s="96">
        <v>127868</v>
      </c>
      <c r="D21" s="109"/>
      <c r="E21" s="122">
        <v>10142817</v>
      </c>
      <c r="F21" s="122"/>
      <c r="G21" s="103">
        <v>2318971</v>
      </c>
      <c r="H21" s="96"/>
      <c r="I21" s="103">
        <f t="shared" si="0"/>
        <v>7823846</v>
      </c>
      <c r="J21" s="97"/>
      <c r="K21" s="113">
        <f t="shared" si="1"/>
        <v>61.186895861357023</v>
      </c>
      <c r="L21" s="114"/>
      <c r="M21" s="125">
        <v>157.98170292085419</v>
      </c>
      <c r="N21" s="114"/>
      <c r="O21" s="114">
        <f t="shared" si="2"/>
        <v>-96.794807059497174</v>
      </c>
      <c r="P21" s="108"/>
    </row>
    <row r="22" spans="1:16" s="106" customFormat="1" x14ac:dyDescent="0.25">
      <c r="A22" s="105" t="s">
        <v>34</v>
      </c>
      <c r="B22" s="105"/>
      <c r="C22" s="96">
        <v>96284</v>
      </c>
      <c r="D22" s="109"/>
      <c r="E22" s="122">
        <v>12176275</v>
      </c>
      <c r="F22" s="122"/>
      <c r="G22" s="103">
        <v>2164403</v>
      </c>
      <c r="H22" s="96"/>
      <c r="I22" s="103">
        <f t="shared" si="0"/>
        <v>10011872</v>
      </c>
      <c r="J22" s="97"/>
      <c r="K22" s="113">
        <f t="shared" si="1"/>
        <v>103.98271779319514</v>
      </c>
      <c r="L22" s="114"/>
      <c r="M22" s="125">
        <v>238.42823534130272</v>
      </c>
      <c r="N22" s="114"/>
      <c r="O22" s="114">
        <f t="shared" si="2"/>
        <v>-134.4455175481076</v>
      </c>
      <c r="P22" s="108"/>
    </row>
    <row r="23" spans="1:16" s="106" customFormat="1" x14ac:dyDescent="0.25">
      <c r="A23" s="105" t="s">
        <v>35</v>
      </c>
      <c r="B23" s="105"/>
      <c r="C23" s="96">
        <v>129638</v>
      </c>
      <c r="D23" s="109"/>
      <c r="E23" s="122">
        <v>11649556</v>
      </c>
      <c r="F23" s="122"/>
      <c r="G23" s="103">
        <v>2717362</v>
      </c>
      <c r="H23" s="96"/>
      <c r="I23" s="103">
        <f t="shared" si="0"/>
        <v>8932194</v>
      </c>
      <c r="J23" s="97"/>
      <c r="K23" s="113">
        <f t="shared" si="1"/>
        <v>68.901047532359343</v>
      </c>
      <c r="L23" s="114"/>
      <c r="M23" s="125">
        <v>174.65074598840152</v>
      </c>
      <c r="N23" s="114"/>
      <c r="O23" s="114">
        <f t="shared" si="2"/>
        <v>-105.74969845604218</v>
      </c>
      <c r="P23" s="108"/>
    </row>
    <row r="24" spans="1:16" s="106" customFormat="1" x14ac:dyDescent="0.25">
      <c r="A24" s="105" t="s">
        <v>36</v>
      </c>
      <c r="B24" s="105"/>
      <c r="C24" s="96">
        <v>38103</v>
      </c>
      <c r="D24" s="109"/>
      <c r="E24" s="122">
        <v>2992581</v>
      </c>
      <c r="F24" s="122"/>
      <c r="G24" s="103">
        <v>673308</v>
      </c>
      <c r="H24" s="96"/>
      <c r="I24" s="103">
        <f t="shared" si="0"/>
        <v>2319273</v>
      </c>
      <c r="J24" s="97"/>
      <c r="K24" s="113">
        <f t="shared" si="1"/>
        <v>60.868514290213369</v>
      </c>
      <c r="L24" s="114"/>
      <c r="M24" s="125">
        <v>169.36578849461233</v>
      </c>
      <c r="N24" s="114"/>
      <c r="O24" s="114">
        <f t="shared" si="2"/>
        <v>-108.49727420439896</v>
      </c>
      <c r="P24" s="108"/>
    </row>
    <row r="25" spans="1:16" s="106" customFormat="1" x14ac:dyDescent="0.25">
      <c r="A25" s="105" t="s">
        <v>37</v>
      </c>
      <c r="B25" s="105"/>
      <c r="C25" s="96">
        <v>26699</v>
      </c>
      <c r="D25" s="109"/>
      <c r="E25" s="122">
        <v>2032416</v>
      </c>
      <c r="F25" s="122"/>
      <c r="G25" s="103">
        <v>419756</v>
      </c>
      <c r="H25" s="96"/>
      <c r="I25" s="103">
        <f t="shared" si="0"/>
        <v>1612660</v>
      </c>
      <c r="J25" s="97"/>
      <c r="K25" s="113">
        <f t="shared" si="1"/>
        <v>60.401513165287092</v>
      </c>
      <c r="L25" s="114"/>
      <c r="M25" s="125">
        <v>127.49501410799026</v>
      </c>
      <c r="N25" s="114"/>
      <c r="O25" s="114">
        <f t="shared" si="2"/>
        <v>-67.093500942703173</v>
      </c>
      <c r="P25" s="108"/>
    </row>
    <row r="26" spans="1:16" s="106" customFormat="1" x14ac:dyDescent="0.25">
      <c r="A26" s="105" t="s">
        <v>38</v>
      </c>
      <c r="B26" s="105"/>
      <c r="C26" s="96">
        <v>7335</v>
      </c>
      <c r="D26" s="109"/>
      <c r="E26" s="122">
        <v>455333</v>
      </c>
      <c r="F26" s="122"/>
      <c r="G26" s="103">
        <v>104872</v>
      </c>
      <c r="H26" s="96"/>
      <c r="I26" s="103">
        <f t="shared" si="0"/>
        <v>350461</v>
      </c>
      <c r="J26" s="97"/>
      <c r="K26" s="113">
        <f t="shared" si="1"/>
        <v>47.779277436946145</v>
      </c>
      <c r="L26" s="114"/>
      <c r="M26" s="125">
        <v>116.50087677469966</v>
      </c>
      <c r="N26" s="114"/>
      <c r="O26" s="114">
        <f t="shared" si="2"/>
        <v>-68.721599337753517</v>
      </c>
      <c r="P26" s="108"/>
    </row>
    <row r="27" spans="1:16" s="106" customFormat="1" x14ac:dyDescent="0.25">
      <c r="A27" s="105" t="s">
        <v>39</v>
      </c>
      <c r="B27" s="105"/>
      <c r="C27" s="96">
        <v>223823</v>
      </c>
      <c r="D27" s="109"/>
      <c r="E27" s="122">
        <v>16070343</v>
      </c>
      <c r="F27" s="122"/>
      <c r="G27" s="103">
        <v>3983216</v>
      </c>
      <c r="H27" s="96"/>
      <c r="I27" s="103">
        <f t="shared" si="0"/>
        <v>12087127</v>
      </c>
      <c r="J27" s="97"/>
      <c r="K27" s="113">
        <f t="shared" si="1"/>
        <v>54.003060454019469</v>
      </c>
      <c r="L27" s="114"/>
      <c r="M27" s="125">
        <v>135.1824500817078</v>
      </c>
      <c r="N27" s="114"/>
      <c r="O27" s="114">
        <f t="shared" si="2"/>
        <v>-81.179389627688323</v>
      </c>
      <c r="P27" s="108"/>
    </row>
    <row r="28" spans="1:16" s="106" customFormat="1" x14ac:dyDescent="0.25">
      <c r="A28" s="105" t="s">
        <v>40</v>
      </c>
      <c r="B28" s="105"/>
      <c r="C28" s="96">
        <v>102759</v>
      </c>
      <c r="D28" s="109"/>
      <c r="E28" s="122">
        <v>6995501</v>
      </c>
      <c r="F28" s="122"/>
      <c r="G28" s="103">
        <v>1590085</v>
      </c>
      <c r="H28" s="96"/>
      <c r="I28" s="103">
        <f t="shared" si="0"/>
        <v>5405416</v>
      </c>
      <c r="J28" s="97"/>
      <c r="K28" s="113">
        <f t="shared" si="1"/>
        <v>52.602847439153749</v>
      </c>
      <c r="L28" s="114"/>
      <c r="M28" s="125">
        <v>132.87579466470345</v>
      </c>
      <c r="N28" s="114"/>
      <c r="O28" s="114">
        <f t="shared" si="2"/>
        <v>-80.2729472255497</v>
      </c>
      <c r="P28" s="108"/>
    </row>
    <row r="29" spans="1:16" s="106" customFormat="1" x14ac:dyDescent="0.25">
      <c r="A29" s="105" t="s">
        <v>41</v>
      </c>
      <c r="B29" s="105"/>
      <c r="C29" s="96">
        <v>295967</v>
      </c>
      <c r="D29" s="109"/>
      <c r="E29" s="122">
        <v>20986208</v>
      </c>
      <c r="F29" s="122"/>
      <c r="G29" s="103">
        <v>5070946</v>
      </c>
      <c r="H29" s="96"/>
      <c r="I29" s="103">
        <f t="shared" si="0"/>
        <v>15915262</v>
      </c>
      <c r="J29" s="97"/>
      <c r="K29" s="113">
        <f t="shared" si="1"/>
        <v>53.773772075940897</v>
      </c>
      <c r="L29" s="114"/>
      <c r="M29" s="125">
        <v>147.07148074733513</v>
      </c>
      <c r="N29" s="114"/>
      <c r="O29" s="114">
        <f t="shared" si="2"/>
        <v>-93.297708671394233</v>
      </c>
      <c r="P29" s="108"/>
    </row>
    <row r="30" spans="1:16" s="106" customFormat="1" x14ac:dyDescent="0.25">
      <c r="A30" s="105" t="s">
        <v>42</v>
      </c>
      <c r="B30" s="105"/>
      <c r="C30" s="96">
        <v>122621</v>
      </c>
      <c r="D30" s="109"/>
      <c r="E30" s="122">
        <v>9701173</v>
      </c>
      <c r="F30" s="122"/>
      <c r="G30" s="103">
        <v>2104916</v>
      </c>
      <c r="H30" s="96"/>
      <c r="I30" s="103">
        <f t="shared" si="0"/>
        <v>7596257</v>
      </c>
      <c r="J30" s="97"/>
      <c r="K30" s="113">
        <f t="shared" si="1"/>
        <v>61.949070713825527</v>
      </c>
      <c r="L30" s="114"/>
      <c r="M30" s="125">
        <v>152.41207781213245</v>
      </c>
      <c r="N30" s="114"/>
      <c r="O30" s="114">
        <f t="shared" si="2"/>
        <v>-90.463007098306917</v>
      </c>
      <c r="P30" s="108"/>
    </row>
    <row r="31" spans="1:16" s="106" customFormat="1" x14ac:dyDescent="0.25">
      <c r="A31" s="105" t="s">
        <v>43</v>
      </c>
      <c r="B31" s="105"/>
      <c r="C31" s="96">
        <v>148361</v>
      </c>
      <c r="D31" s="109"/>
      <c r="E31" s="122">
        <v>14687146</v>
      </c>
      <c r="F31" s="122"/>
      <c r="G31" s="103">
        <v>3679430</v>
      </c>
      <c r="H31" s="96"/>
      <c r="I31" s="103">
        <f t="shared" si="0"/>
        <v>11007716</v>
      </c>
      <c r="J31" s="97"/>
      <c r="K31" s="113">
        <f t="shared" si="1"/>
        <v>74.195482640316527</v>
      </c>
      <c r="L31" s="114"/>
      <c r="M31" s="125">
        <v>194.4013709005504</v>
      </c>
      <c r="N31" s="114"/>
      <c r="O31" s="114">
        <f t="shared" si="2"/>
        <v>-120.20588826023388</v>
      </c>
      <c r="P31" s="108"/>
    </row>
    <row r="32" spans="1:16" s="106" customFormat="1" x14ac:dyDescent="0.25">
      <c r="A32" s="105" t="s">
        <v>44</v>
      </c>
      <c r="B32" s="105"/>
      <c r="C32" s="96">
        <v>309374</v>
      </c>
      <c r="D32" s="109"/>
      <c r="E32" s="122">
        <v>32949930</v>
      </c>
      <c r="F32" s="122"/>
      <c r="G32" s="103">
        <v>7688866</v>
      </c>
      <c r="H32" s="96"/>
      <c r="I32" s="103">
        <f t="shared" si="0"/>
        <v>25261064</v>
      </c>
      <c r="J32" s="97"/>
      <c r="K32" s="113">
        <f t="shared" si="1"/>
        <v>81.65218796666818</v>
      </c>
      <c r="L32" s="114"/>
      <c r="M32" s="125">
        <v>202.83988632783763</v>
      </c>
      <c r="N32" s="114"/>
      <c r="O32" s="114">
        <f t="shared" si="2"/>
        <v>-121.18769836116945</v>
      </c>
      <c r="P32" s="108"/>
    </row>
    <row r="33" spans="1:16" s="106" customFormat="1" x14ac:dyDescent="0.25">
      <c r="A33" s="105" t="s">
        <v>45</v>
      </c>
      <c r="B33" s="105"/>
      <c r="C33" s="96">
        <v>146017</v>
      </c>
      <c r="D33" s="109"/>
      <c r="E33" s="122">
        <v>11753867</v>
      </c>
      <c r="F33" s="122"/>
      <c r="G33" s="103">
        <v>2735184</v>
      </c>
      <c r="H33" s="96"/>
      <c r="I33" s="103">
        <f t="shared" si="0"/>
        <v>9018683</v>
      </c>
      <c r="J33" s="97"/>
      <c r="K33" s="113">
        <f t="shared" si="1"/>
        <v>61.764609600252022</v>
      </c>
      <c r="L33" s="114"/>
      <c r="M33" s="125">
        <v>144.18537132631238</v>
      </c>
      <c r="N33" s="114"/>
      <c r="O33" s="114">
        <f t="shared" si="2"/>
        <v>-82.420761726060363</v>
      </c>
      <c r="P33" s="108"/>
    </row>
    <row r="34" spans="1:16" s="106" customFormat="1" x14ac:dyDescent="0.25">
      <c r="A34" s="105" t="s">
        <v>46</v>
      </c>
      <c r="B34" s="105"/>
      <c r="C34" s="96">
        <v>80330</v>
      </c>
      <c r="D34" s="109"/>
      <c r="E34" s="122">
        <v>7417372</v>
      </c>
      <c r="F34" s="122"/>
      <c r="G34" s="103">
        <v>1647785</v>
      </c>
      <c r="H34" s="96"/>
      <c r="I34" s="103">
        <f t="shared" si="0"/>
        <v>5769587</v>
      </c>
      <c r="J34" s="97"/>
      <c r="K34" s="113">
        <f t="shared" si="1"/>
        <v>71.823565293165686</v>
      </c>
      <c r="L34" s="114"/>
      <c r="M34" s="125">
        <v>186.57907319247704</v>
      </c>
      <c r="N34" s="114"/>
      <c r="O34" s="114">
        <f t="shared" si="2"/>
        <v>-114.75550789931135</v>
      </c>
      <c r="P34" s="108"/>
    </row>
    <row r="35" spans="1:16" s="106" customFormat="1" x14ac:dyDescent="0.25">
      <c r="A35" s="105" t="s">
        <v>47</v>
      </c>
      <c r="B35" s="105"/>
      <c r="C35" s="96">
        <v>193607</v>
      </c>
      <c r="D35" s="109"/>
      <c r="E35" s="122">
        <v>28449005</v>
      </c>
      <c r="F35" s="122"/>
      <c r="G35" s="103">
        <v>5549714</v>
      </c>
      <c r="H35" s="96"/>
      <c r="I35" s="103">
        <f t="shared" si="0"/>
        <v>22899291</v>
      </c>
      <c r="J35" s="97"/>
      <c r="K35" s="113">
        <f t="shared" si="1"/>
        <v>118.27718522574081</v>
      </c>
      <c r="L35" s="114"/>
      <c r="M35" s="125">
        <v>245.88663142720321</v>
      </c>
      <c r="N35" s="114"/>
      <c r="O35" s="114">
        <f t="shared" si="2"/>
        <v>-127.6094462014624</v>
      </c>
      <c r="P35" s="108"/>
    </row>
    <row r="36" spans="1:16" s="106" customFormat="1" x14ac:dyDescent="0.25">
      <c r="A36" s="105" t="s">
        <v>48</v>
      </c>
      <c r="B36" s="105"/>
      <c r="C36" s="96">
        <v>33658</v>
      </c>
      <c r="D36" s="109"/>
      <c r="E36" s="122">
        <v>3618983</v>
      </c>
      <c r="F36" s="122"/>
      <c r="G36" s="103">
        <v>724495</v>
      </c>
      <c r="H36" s="96"/>
      <c r="I36" s="103">
        <f t="shared" si="0"/>
        <v>2894488</v>
      </c>
      <c r="J36" s="97"/>
      <c r="K36" s="113">
        <f t="shared" si="1"/>
        <v>85.997028938142492</v>
      </c>
      <c r="L36" s="114"/>
      <c r="M36" s="125">
        <v>210.2171753041853</v>
      </c>
      <c r="N36" s="114"/>
      <c r="O36" s="114">
        <f t="shared" si="2"/>
        <v>-124.22014636604281</v>
      </c>
      <c r="P36" s="108"/>
    </row>
    <row r="37" spans="1:16" s="106" customFormat="1" x14ac:dyDescent="0.25">
      <c r="A37" s="106" t="s">
        <v>49</v>
      </c>
      <c r="C37" s="96">
        <f>SUM(C11:C36)</f>
        <v>3691102</v>
      </c>
      <c r="D37" s="96"/>
      <c r="E37" s="96">
        <f>SUM(E11:E36)</f>
        <v>326964646</v>
      </c>
      <c r="F37" s="96"/>
      <c r="G37" s="96">
        <f>SUM(G11:G36)</f>
        <v>73205021</v>
      </c>
      <c r="H37" s="96"/>
      <c r="I37" s="103">
        <f t="shared" si="0"/>
        <v>253759625</v>
      </c>
      <c r="J37" s="109"/>
      <c r="K37" s="113">
        <f t="shared" si="1"/>
        <v>68.749014521950357</v>
      </c>
      <c r="L37" s="115"/>
      <c r="M37" s="113">
        <v>168.67538516450617</v>
      </c>
      <c r="N37" s="115"/>
      <c r="O37" s="114">
        <f t="shared" si="2"/>
        <v>-99.92637064255581</v>
      </c>
    </row>
  </sheetData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162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69</v>
      </c>
      <c r="D8" s="54"/>
      <c r="E8" s="54" t="s">
        <v>69</v>
      </c>
      <c r="F8" s="54"/>
      <c r="G8" s="118" t="s">
        <v>69</v>
      </c>
      <c r="H8" s="54"/>
      <c r="I8" s="54" t="s">
        <v>69</v>
      </c>
      <c r="J8" s="54"/>
      <c r="K8" s="101" t="s">
        <v>70</v>
      </c>
      <c r="L8" s="57"/>
      <c r="M8" s="101" t="s">
        <v>60</v>
      </c>
      <c r="N8" s="56"/>
      <c r="O8" s="100" t="s">
        <v>70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555591</v>
      </c>
      <c r="D11" s="109"/>
      <c r="E11" s="122">
        <v>57313711</v>
      </c>
      <c r="F11" s="122"/>
      <c r="G11" s="103">
        <v>11674918</v>
      </c>
      <c r="H11" s="96"/>
      <c r="I11" s="103">
        <f>E11-G11</f>
        <v>45638793</v>
      </c>
      <c r="J11" s="97"/>
      <c r="K11" s="113">
        <f>I11/C11</f>
        <v>82.144586575376493</v>
      </c>
      <c r="L11" s="114"/>
      <c r="M11" s="125">
        <v>171.52411400811593</v>
      </c>
      <c r="N11" s="114"/>
      <c r="O11" s="114">
        <f>K11-M11</f>
        <v>-89.379527432739437</v>
      </c>
      <c r="P11" s="107"/>
    </row>
    <row r="12" spans="1:19" s="106" customFormat="1" x14ac:dyDescent="0.25">
      <c r="A12" s="105" t="s">
        <v>24</v>
      </c>
      <c r="B12" s="105"/>
      <c r="C12" s="96">
        <v>429752</v>
      </c>
      <c r="D12" s="109"/>
      <c r="E12" s="122">
        <v>40656906</v>
      </c>
      <c r="F12" s="122"/>
      <c r="G12" s="103">
        <v>8869585</v>
      </c>
      <c r="H12" s="96"/>
      <c r="I12" s="103">
        <f t="shared" ref="I12:I37" si="0">E12-G12</f>
        <v>31787321</v>
      </c>
      <c r="J12" s="97"/>
      <c r="K12" s="113">
        <f t="shared" ref="K12:K37" si="1">I12/C12</f>
        <v>73.96666216794803</v>
      </c>
      <c r="L12" s="114"/>
      <c r="M12" s="125">
        <v>160.33243015355146</v>
      </c>
      <c r="N12" s="114"/>
      <c r="O12" s="114">
        <f t="shared" ref="O12:O37" si="2">K12-M12</f>
        <v>-86.365767985603426</v>
      </c>
      <c r="P12" s="108"/>
    </row>
    <row r="13" spans="1:19" s="106" customFormat="1" x14ac:dyDescent="0.25">
      <c r="A13" s="105" t="s">
        <v>25</v>
      </c>
      <c r="B13" s="105"/>
      <c r="C13" s="96">
        <v>161557</v>
      </c>
      <c r="D13" s="109"/>
      <c r="E13" s="122">
        <v>13124990</v>
      </c>
      <c r="F13" s="122"/>
      <c r="G13" s="103">
        <v>2798317</v>
      </c>
      <c r="H13" s="96"/>
      <c r="I13" s="103">
        <f t="shared" si="0"/>
        <v>10326673</v>
      </c>
      <c r="J13" s="97"/>
      <c r="K13" s="113">
        <f t="shared" si="1"/>
        <v>63.919687788210972</v>
      </c>
      <c r="L13" s="114"/>
      <c r="M13" s="125">
        <v>132.74002131899593</v>
      </c>
      <c r="N13" s="114"/>
      <c r="O13" s="114">
        <f t="shared" si="2"/>
        <v>-68.82033353078495</v>
      </c>
      <c r="P13" s="108"/>
    </row>
    <row r="14" spans="1:19" s="106" customFormat="1" x14ac:dyDescent="0.25">
      <c r="A14" s="105" t="s">
        <v>26</v>
      </c>
      <c r="B14" s="105"/>
      <c r="C14" s="96">
        <v>16135</v>
      </c>
      <c r="D14" s="109"/>
      <c r="E14" s="122">
        <v>1300615</v>
      </c>
      <c r="F14" s="122"/>
      <c r="G14" s="103">
        <v>294661</v>
      </c>
      <c r="H14" s="96"/>
      <c r="I14" s="103">
        <f t="shared" si="0"/>
        <v>1005954</v>
      </c>
      <c r="J14" s="97"/>
      <c r="K14" s="113">
        <f t="shared" si="1"/>
        <v>62.346079950418343</v>
      </c>
      <c r="L14" s="114"/>
      <c r="M14" s="125">
        <v>127.67080563278134</v>
      </c>
      <c r="N14" s="114"/>
      <c r="O14" s="114">
        <f t="shared" si="2"/>
        <v>-65.324725682362995</v>
      </c>
      <c r="P14" s="108"/>
    </row>
    <row r="15" spans="1:19" s="106" customFormat="1" x14ac:dyDescent="0.25">
      <c r="A15" s="105" t="s">
        <v>27</v>
      </c>
      <c r="B15" s="105"/>
      <c r="C15" s="96">
        <v>63316</v>
      </c>
      <c r="D15" s="109"/>
      <c r="E15" s="122">
        <v>5393274</v>
      </c>
      <c r="F15" s="122"/>
      <c r="G15" s="103">
        <v>1224280</v>
      </c>
      <c r="H15" s="96"/>
      <c r="I15" s="103">
        <f t="shared" si="0"/>
        <v>4168994</v>
      </c>
      <c r="J15" s="97"/>
      <c r="K15" s="113">
        <f t="shared" si="1"/>
        <v>65.84424158190663</v>
      </c>
      <c r="L15" s="114"/>
      <c r="M15" s="125">
        <v>133.21342525987748</v>
      </c>
      <c r="N15" s="114"/>
      <c r="O15" s="114">
        <f t="shared" si="2"/>
        <v>-67.369183677970852</v>
      </c>
      <c r="P15" s="108"/>
    </row>
    <row r="16" spans="1:19" s="106" customFormat="1" x14ac:dyDescent="0.25">
      <c r="A16" s="105" t="s">
        <v>28</v>
      </c>
      <c r="B16" s="105"/>
      <c r="C16" s="96">
        <v>15504</v>
      </c>
      <c r="D16" s="109"/>
      <c r="E16" s="122">
        <v>1158704</v>
      </c>
      <c r="F16" s="122"/>
      <c r="G16" s="103">
        <v>280539</v>
      </c>
      <c r="H16" s="96"/>
      <c r="I16" s="103">
        <f t="shared" si="0"/>
        <v>878165</v>
      </c>
      <c r="J16" s="97"/>
      <c r="K16" s="113">
        <f t="shared" si="1"/>
        <v>56.641189370485037</v>
      </c>
      <c r="L16" s="114"/>
      <c r="M16" s="125">
        <v>127.43225899270948</v>
      </c>
      <c r="N16" s="114"/>
      <c r="O16" s="114">
        <f t="shared" si="2"/>
        <v>-70.791069622224441</v>
      </c>
      <c r="P16" s="108"/>
    </row>
    <row r="17" spans="1:16" s="106" customFormat="1" x14ac:dyDescent="0.25">
      <c r="A17" s="105" t="s">
        <v>29</v>
      </c>
      <c r="B17" s="105"/>
      <c r="C17" s="96">
        <v>18678</v>
      </c>
      <c r="D17" s="109"/>
      <c r="E17" s="122">
        <v>1283398</v>
      </c>
      <c r="F17" s="122"/>
      <c r="G17" s="103">
        <v>312803</v>
      </c>
      <c r="H17" s="96"/>
      <c r="I17" s="103">
        <f t="shared" si="0"/>
        <v>970595</v>
      </c>
      <c r="J17" s="97"/>
      <c r="K17" s="113">
        <f t="shared" si="1"/>
        <v>51.964610772031264</v>
      </c>
      <c r="L17" s="114"/>
      <c r="M17" s="125">
        <v>117.51160071264007</v>
      </c>
      <c r="N17" s="114"/>
      <c r="O17" s="114">
        <f t="shared" si="2"/>
        <v>-65.54698994060881</v>
      </c>
      <c r="P17" s="108"/>
    </row>
    <row r="18" spans="1:16" s="106" customFormat="1" x14ac:dyDescent="0.25">
      <c r="A18" s="105" t="s">
        <v>30</v>
      </c>
      <c r="B18" s="105"/>
      <c r="C18" s="96">
        <v>19158</v>
      </c>
      <c r="D18" s="109"/>
      <c r="E18" s="122">
        <v>1738238</v>
      </c>
      <c r="F18" s="122"/>
      <c r="G18" s="103">
        <v>374516</v>
      </c>
      <c r="H18" s="96"/>
      <c r="I18" s="103">
        <f t="shared" si="0"/>
        <v>1363722</v>
      </c>
      <c r="J18" s="97"/>
      <c r="K18" s="113">
        <f t="shared" si="1"/>
        <v>71.182900093955524</v>
      </c>
      <c r="L18" s="114"/>
      <c r="M18" s="125">
        <v>141.04461981544466</v>
      </c>
      <c r="N18" s="114"/>
      <c r="O18" s="114">
        <f t="shared" si="2"/>
        <v>-69.861719721489138</v>
      </c>
      <c r="P18" s="108"/>
    </row>
    <row r="19" spans="1:16" s="106" customFormat="1" x14ac:dyDescent="0.25">
      <c r="A19" s="105" t="s">
        <v>31</v>
      </c>
      <c r="B19" s="105"/>
      <c r="C19" s="96">
        <v>45942</v>
      </c>
      <c r="D19" s="109"/>
      <c r="E19" s="122">
        <v>3369883</v>
      </c>
      <c r="F19" s="122"/>
      <c r="G19" s="103">
        <v>814145</v>
      </c>
      <c r="H19" s="96"/>
      <c r="I19" s="103">
        <f t="shared" si="0"/>
        <v>2555738</v>
      </c>
      <c r="J19" s="97"/>
      <c r="K19" s="113">
        <f t="shared" si="1"/>
        <v>55.629663488746679</v>
      </c>
      <c r="L19" s="114"/>
      <c r="M19" s="125">
        <v>128.41762570864705</v>
      </c>
      <c r="N19" s="114"/>
      <c r="O19" s="114">
        <f t="shared" si="2"/>
        <v>-72.787962219900379</v>
      </c>
      <c r="P19" s="108"/>
    </row>
    <row r="20" spans="1:16" s="106" customFormat="1" x14ac:dyDescent="0.25">
      <c r="A20" s="105" t="s">
        <v>32</v>
      </c>
      <c r="B20" s="105"/>
      <c r="C20" s="96">
        <v>109521</v>
      </c>
      <c r="D20" s="109"/>
      <c r="E20" s="122">
        <v>12139645</v>
      </c>
      <c r="F20" s="122"/>
      <c r="G20" s="103">
        <v>2589206</v>
      </c>
      <c r="H20" s="96"/>
      <c r="I20" s="103">
        <f t="shared" si="0"/>
        <v>9550439</v>
      </c>
      <c r="J20" s="97"/>
      <c r="K20" s="113">
        <f t="shared" si="1"/>
        <v>87.201897353019049</v>
      </c>
      <c r="L20" s="114"/>
      <c r="M20" s="125">
        <v>167.07293244355364</v>
      </c>
      <c r="N20" s="114"/>
      <c r="O20" s="114">
        <f t="shared" si="2"/>
        <v>-79.87103509053459</v>
      </c>
      <c r="P20" s="108"/>
    </row>
    <row r="21" spans="1:16" s="106" customFormat="1" x14ac:dyDescent="0.25">
      <c r="A21" s="105" t="s">
        <v>33</v>
      </c>
      <c r="B21" s="105"/>
      <c r="C21" s="96">
        <v>117971</v>
      </c>
      <c r="D21" s="109"/>
      <c r="E21" s="122">
        <v>11002350</v>
      </c>
      <c r="F21" s="122"/>
      <c r="G21" s="103">
        <v>2337166</v>
      </c>
      <c r="H21" s="96"/>
      <c r="I21" s="103">
        <f t="shared" si="0"/>
        <v>8665184</v>
      </c>
      <c r="J21" s="97"/>
      <c r="K21" s="113">
        <f t="shared" si="1"/>
        <v>73.451814428969826</v>
      </c>
      <c r="L21" s="114"/>
      <c r="M21" s="125">
        <v>157.98170292085419</v>
      </c>
      <c r="N21" s="114"/>
      <c r="O21" s="114">
        <f t="shared" si="2"/>
        <v>-84.529888491884364</v>
      </c>
      <c r="P21" s="108"/>
    </row>
    <row r="22" spans="1:16" s="106" customFormat="1" x14ac:dyDescent="0.25">
      <c r="A22" s="105" t="s">
        <v>34</v>
      </c>
      <c r="B22" s="105"/>
      <c r="C22" s="96">
        <v>84345</v>
      </c>
      <c r="D22" s="109"/>
      <c r="E22" s="122">
        <v>12489442</v>
      </c>
      <c r="F22" s="122"/>
      <c r="G22" s="103">
        <v>2120599</v>
      </c>
      <c r="H22" s="96"/>
      <c r="I22" s="103">
        <f t="shared" si="0"/>
        <v>10368843</v>
      </c>
      <c r="J22" s="97"/>
      <c r="K22" s="113">
        <f t="shared" si="1"/>
        <v>122.93370087142095</v>
      </c>
      <c r="L22" s="114"/>
      <c r="M22" s="125">
        <v>238.42823534130272</v>
      </c>
      <c r="N22" s="114"/>
      <c r="O22" s="114">
        <f t="shared" si="2"/>
        <v>-115.49453446988177</v>
      </c>
      <c r="P22" s="108"/>
    </row>
    <row r="23" spans="1:16" s="106" customFormat="1" x14ac:dyDescent="0.25">
      <c r="A23" s="105" t="s">
        <v>35</v>
      </c>
      <c r="B23" s="105"/>
      <c r="C23" s="96">
        <v>118050</v>
      </c>
      <c r="D23" s="109"/>
      <c r="E23" s="122">
        <v>12334966</v>
      </c>
      <c r="F23" s="122"/>
      <c r="G23" s="103">
        <v>2624538</v>
      </c>
      <c r="H23" s="96"/>
      <c r="I23" s="103">
        <f t="shared" si="0"/>
        <v>9710428</v>
      </c>
      <c r="J23" s="97"/>
      <c r="K23" s="113">
        <f t="shared" si="1"/>
        <v>82.256908089792461</v>
      </c>
      <c r="L23" s="114"/>
      <c r="M23" s="125">
        <v>174.65074598840152</v>
      </c>
      <c r="N23" s="114"/>
      <c r="O23" s="114">
        <f t="shared" si="2"/>
        <v>-92.393837898609064</v>
      </c>
      <c r="P23" s="108"/>
    </row>
    <row r="24" spans="1:16" s="106" customFormat="1" x14ac:dyDescent="0.25">
      <c r="A24" s="105" t="s">
        <v>36</v>
      </c>
      <c r="B24" s="105"/>
      <c r="C24" s="96">
        <v>34378</v>
      </c>
      <c r="D24" s="109"/>
      <c r="E24" s="122">
        <v>3441862</v>
      </c>
      <c r="F24" s="122"/>
      <c r="G24" s="103">
        <v>730083</v>
      </c>
      <c r="H24" s="96"/>
      <c r="I24" s="103">
        <f t="shared" si="0"/>
        <v>2711779</v>
      </c>
      <c r="J24" s="97"/>
      <c r="K24" s="113">
        <f t="shared" si="1"/>
        <v>78.881232183373086</v>
      </c>
      <c r="L24" s="114"/>
      <c r="M24" s="125">
        <v>169.36578849461233</v>
      </c>
      <c r="N24" s="114"/>
      <c r="O24" s="114">
        <f t="shared" si="2"/>
        <v>-90.484556311239245</v>
      </c>
      <c r="P24" s="108"/>
    </row>
    <row r="25" spans="1:16" s="106" customFormat="1" x14ac:dyDescent="0.25">
      <c r="A25" s="105" t="s">
        <v>37</v>
      </c>
      <c r="B25" s="105"/>
      <c r="C25" s="96">
        <v>25712</v>
      </c>
      <c r="D25" s="109"/>
      <c r="E25" s="122">
        <v>1903714</v>
      </c>
      <c r="F25" s="122"/>
      <c r="G25" s="103">
        <v>417026</v>
      </c>
      <c r="H25" s="96"/>
      <c r="I25" s="103">
        <f t="shared" si="0"/>
        <v>1486688</v>
      </c>
      <c r="J25" s="97"/>
      <c r="K25" s="113">
        <f t="shared" si="1"/>
        <v>57.820784069695087</v>
      </c>
      <c r="L25" s="114"/>
      <c r="M25" s="125">
        <v>127.49501410799026</v>
      </c>
      <c r="N25" s="114"/>
      <c r="O25" s="114">
        <f t="shared" si="2"/>
        <v>-69.674230038295178</v>
      </c>
      <c r="P25" s="108"/>
    </row>
    <row r="26" spans="1:16" s="106" customFormat="1" x14ac:dyDescent="0.25">
      <c r="A26" s="105" t="s">
        <v>38</v>
      </c>
      <c r="B26" s="105"/>
      <c r="C26" s="96">
        <v>5993</v>
      </c>
      <c r="D26" s="109"/>
      <c r="E26" s="122">
        <v>394513</v>
      </c>
      <c r="F26" s="122"/>
      <c r="G26" s="103">
        <v>86909</v>
      </c>
      <c r="H26" s="96"/>
      <c r="I26" s="103">
        <f t="shared" si="0"/>
        <v>307604</v>
      </c>
      <c r="J26" s="97"/>
      <c r="K26" s="113">
        <f t="shared" si="1"/>
        <v>51.327215084264978</v>
      </c>
      <c r="L26" s="114"/>
      <c r="M26" s="125">
        <v>116.50087677469966</v>
      </c>
      <c r="N26" s="114"/>
      <c r="O26" s="114">
        <f t="shared" si="2"/>
        <v>-65.173661690434685</v>
      </c>
      <c r="P26" s="108"/>
    </row>
    <row r="27" spans="1:16" s="106" customFormat="1" x14ac:dyDescent="0.25">
      <c r="A27" s="105" t="s">
        <v>39</v>
      </c>
      <c r="B27" s="105"/>
      <c r="C27" s="96">
        <v>200263</v>
      </c>
      <c r="D27" s="109"/>
      <c r="E27" s="122">
        <v>19068024</v>
      </c>
      <c r="F27" s="122"/>
      <c r="G27" s="103">
        <v>3873863</v>
      </c>
      <c r="H27" s="96"/>
      <c r="I27" s="103">
        <f t="shared" si="0"/>
        <v>15194161</v>
      </c>
      <c r="J27" s="97"/>
      <c r="K27" s="113">
        <f t="shared" si="1"/>
        <v>75.871034589514792</v>
      </c>
      <c r="L27" s="114"/>
      <c r="M27" s="125">
        <v>135.1824500817078</v>
      </c>
      <c r="N27" s="114"/>
      <c r="O27" s="114">
        <f t="shared" si="2"/>
        <v>-59.311415492193007</v>
      </c>
      <c r="P27" s="108"/>
    </row>
    <row r="28" spans="1:16" s="106" customFormat="1" x14ac:dyDescent="0.25">
      <c r="A28" s="105" t="s">
        <v>40</v>
      </c>
      <c r="B28" s="105"/>
      <c r="C28" s="96">
        <v>91026</v>
      </c>
      <c r="D28" s="109"/>
      <c r="E28" s="122">
        <v>7463503</v>
      </c>
      <c r="F28" s="122"/>
      <c r="G28" s="103">
        <v>1523577</v>
      </c>
      <c r="H28" s="96"/>
      <c r="I28" s="103">
        <f t="shared" si="0"/>
        <v>5939926</v>
      </c>
      <c r="J28" s="97"/>
      <c r="K28" s="113">
        <f t="shared" si="1"/>
        <v>65.255267725704741</v>
      </c>
      <c r="L28" s="114"/>
      <c r="M28" s="125">
        <v>132.87579466470345</v>
      </c>
      <c r="N28" s="114"/>
      <c r="O28" s="114">
        <f t="shared" si="2"/>
        <v>-67.620526938998708</v>
      </c>
      <c r="P28" s="108"/>
    </row>
    <row r="29" spans="1:16" s="106" customFormat="1" x14ac:dyDescent="0.25">
      <c r="A29" s="105" t="s">
        <v>41</v>
      </c>
      <c r="B29" s="105"/>
      <c r="C29" s="96">
        <v>272923</v>
      </c>
      <c r="D29" s="109"/>
      <c r="E29" s="122">
        <v>25476163</v>
      </c>
      <c r="F29" s="122"/>
      <c r="G29" s="103">
        <v>5287273</v>
      </c>
      <c r="H29" s="96"/>
      <c r="I29" s="103">
        <f t="shared" si="0"/>
        <v>20188890</v>
      </c>
      <c r="J29" s="97"/>
      <c r="K29" s="113">
        <f t="shared" si="1"/>
        <v>73.972842156945362</v>
      </c>
      <c r="L29" s="114"/>
      <c r="M29" s="125">
        <v>147.07148074733513</v>
      </c>
      <c r="N29" s="114"/>
      <c r="O29" s="114">
        <f t="shared" si="2"/>
        <v>-73.098638590389768</v>
      </c>
      <c r="P29" s="108"/>
    </row>
    <row r="30" spans="1:16" s="106" customFormat="1" x14ac:dyDescent="0.25">
      <c r="A30" s="105" t="s">
        <v>42</v>
      </c>
      <c r="B30" s="105"/>
      <c r="C30" s="96">
        <v>112465</v>
      </c>
      <c r="D30" s="109"/>
      <c r="E30" s="122">
        <v>10379464</v>
      </c>
      <c r="F30" s="122"/>
      <c r="G30" s="103">
        <v>2064419</v>
      </c>
      <c r="H30" s="96"/>
      <c r="I30" s="103">
        <f t="shared" si="0"/>
        <v>8315045</v>
      </c>
      <c r="J30" s="97"/>
      <c r="K30" s="113">
        <f t="shared" si="1"/>
        <v>73.934512959587423</v>
      </c>
      <c r="L30" s="114"/>
      <c r="M30" s="125">
        <v>152.41207781213245</v>
      </c>
      <c r="N30" s="114"/>
      <c r="O30" s="114">
        <f t="shared" si="2"/>
        <v>-78.477564852545029</v>
      </c>
      <c r="P30" s="108"/>
    </row>
    <row r="31" spans="1:16" s="106" customFormat="1" x14ac:dyDescent="0.25">
      <c r="A31" s="105" t="s">
        <v>43</v>
      </c>
      <c r="B31" s="105"/>
      <c r="C31" s="96">
        <v>130199</v>
      </c>
      <c r="D31" s="109"/>
      <c r="E31" s="122">
        <v>15378991</v>
      </c>
      <c r="F31" s="122"/>
      <c r="G31" s="103">
        <v>3534138</v>
      </c>
      <c r="H31" s="96"/>
      <c r="I31" s="103">
        <f t="shared" si="0"/>
        <v>11844853</v>
      </c>
      <c r="J31" s="97"/>
      <c r="K31" s="113">
        <f t="shared" si="1"/>
        <v>90.974992127435698</v>
      </c>
      <c r="L31" s="114"/>
      <c r="M31" s="125">
        <v>194.4013709005504</v>
      </c>
      <c r="N31" s="114"/>
      <c r="O31" s="114">
        <f t="shared" si="2"/>
        <v>-103.42637877311471</v>
      </c>
      <c r="P31" s="108"/>
    </row>
    <row r="32" spans="1:16" s="106" customFormat="1" x14ac:dyDescent="0.25">
      <c r="A32" s="105" t="s">
        <v>44</v>
      </c>
      <c r="B32" s="105"/>
      <c r="C32" s="96">
        <v>275992</v>
      </c>
      <c r="D32" s="109"/>
      <c r="E32" s="122">
        <v>34899427</v>
      </c>
      <c r="F32" s="122"/>
      <c r="G32" s="103">
        <v>7353996</v>
      </c>
      <c r="H32" s="96"/>
      <c r="I32" s="103">
        <f t="shared" si="0"/>
        <v>27545431</v>
      </c>
      <c r="J32" s="97"/>
      <c r="K32" s="113">
        <f t="shared" si="1"/>
        <v>99.805179135627114</v>
      </c>
      <c r="L32" s="114"/>
      <c r="M32" s="125">
        <v>202.83988632783763</v>
      </c>
      <c r="N32" s="114"/>
      <c r="O32" s="114">
        <f t="shared" si="2"/>
        <v>-103.03470719221052</v>
      </c>
      <c r="P32" s="108"/>
    </row>
    <row r="33" spans="1:16" s="106" customFormat="1" x14ac:dyDescent="0.25">
      <c r="A33" s="105" t="s">
        <v>45</v>
      </c>
      <c r="B33" s="105"/>
      <c r="C33" s="96">
        <v>127910</v>
      </c>
      <c r="D33" s="109"/>
      <c r="E33" s="122">
        <v>12298795</v>
      </c>
      <c r="F33" s="122"/>
      <c r="G33" s="103">
        <v>2666686</v>
      </c>
      <c r="H33" s="96"/>
      <c r="I33" s="103">
        <f t="shared" si="0"/>
        <v>9632109</v>
      </c>
      <c r="J33" s="97"/>
      <c r="K33" s="113">
        <f t="shared" si="1"/>
        <v>75.303799546556178</v>
      </c>
      <c r="L33" s="114"/>
      <c r="M33" s="125">
        <v>144.18537132631238</v>
      </c>
      <c r="N33" s="114"/>
      <c r="O33" s="114">
        <f t="shared" si="2"/>
        <v>-68.8815717797562</v>
      </c>
      <c r="P33" s="108"/>
    </row>
    <row r="34" spans="1:16" s="106" customFormat="1" x14ac:dyDescent="0.25">
      <c r="A34" s="105" t="s">
        <v>46</v>
      </c>
      <c r="B34" s="105"/>
      <c r="C34" s="96">
        <v>72882</v>
      </c>
      <c r="D34" s="109"/>
      <c r="E34" s="122">
        <v>8095162</v>
      </c>
      <c r="F34" s="122"/>
      <c r="G34" s="103">
        <v>1683753</v>
      </c>
      <c r="H34" s="96"/>
      <c r="I34" s="103">
        <f t="shared" si="0"/>
        <v>6411409</v>
      </c>
      <c r="J34" s="97"/>
      <c r="K34" s="113">
        <f t="shared" si="1"/>
        <v>87.969718174583576</v>
      </c>
      <c r="L34" s="114"/>
      <c r="M34" s="125">
        <v>186.57907319247704</v>
      </c>
      <c r="N34" s="114"/>
      <c r="O34" s="114">
        <f t="shared" si="2"/>
        <v>-98.609355017893463</v>
      </c>
      <c r="P34" s="108"/>
    </row>
    <row r="35" spans="1:16" s="106" customFormat="1" x14ac:dyDescent="0.25">
      <c r="A35" s="105" t="s">
        <v>47</v>
      </c>
      <c r="B35" s="105"/>
      <c r="C35" s="96">
        <v>169428</v>
      </c>
      <c r="D35" s="109"/>
      <c r="E35" s="122">
        <v>27774268</v>
      </c>
      <c r="F35" s="122"/>
      <c r="G35" s="103">
        <v>5211410</v>
      </c>
      <c r="H35" s="96"/>
      <c r="I35" s="103">
        <f t="shared" si="0"/>
        <v>22562858</v>
      </c>
      <c r="J35" s="97"/>
      <c r="K35" s="113">
        <f t="shared" si="1"/>
        <v>133.17077460632245</v>
      </c>
      <c r="L35" s="114"/>
      <c r="M35" s="125">
        <v>245.88663142720321</v>
      </c>
      <c r="N35" s="114"/>
      <c r="O35" s="114">
        <f t="shared" si="2"/>
        <v>-112.71585682088076</v>
      </c>
      <c r="P35" s="108"/>
    </row>
    <row r="36" spans="1:16" s="106" customFormat="1" x14ac:dyDescent="0.25">
      <c r="A36" s="105" t="s">
        <v>48</v>
      </c>
      <c r="B36" s="105"/>
      <c r="C36" s="96">
        <v>30039</v>
      </c>
      <c r="D36" s="109"/>
      <c r="E36" s="122">
        <v>3604855</v>
      </c>
      <c r="F36" s="122"/>
      <c r="G36" s="103">
        <v>721702</v>
      </c>
      <c r="H36" s="96"/>
      <c r="I36" s="103">
        <f t="shared" si="0"/>
        <v>2883153</v>
      </c>
      <c r="J36" s="97"/>
      <c r="K36" s="113">
        <f t="shared" si="1"/>
        <v>95.980325576750218</v>
      </c>
      <c r="L36" s="114"/>
      <c r="M36" s="125">
        <v>210.2171753041853</v>
      </c>
      <c r="N36" s="114"/>
      <c r="O36" s="114">
        <f t="shared" si="2"/>
        <v>-114.23684972743509</v>
      </c>
      <c r="P36" s="108"/>
    </row>
    <row r="37" spans="1:16" s="106" customFormat="1" x14ac:dyDescent="0.25">
      <c r="A37" s="106" t="s">
        <v>49</v>
      </c>
      <c r="C37" s="96">
        <f>SUM(C11:C36)</f>
        <v>3304730</v>
      </c>
      <c r="D37" s="96"/>
      <c r="E37" s="96">
        <f>SUM(E11:E36)</f>
        <v>343484863</v>
      </c>
      <c r="F37" s="96"/>
      <c r="G37" s="96">
        <f>SUM(G11:G36)</f>
        <v>71470108</v>
      </c>
      <c r="H37" s="96"/>
      <c r="I37" s="103">
        <f t="shared" si="0"/>
        <v>272014755</v>
      </c>
      <c r="J37" s="109"/>
      <c r="K37" s="113">
        <f t="shared" si="1"/>
        <v>82.310734916316918</v>
      </c>
      <c r="L37" s="115"/>
      <c r="M37" s="113">
        <v>168.67538516450617</v>
      </c>
      <c r="N37" s="115"/>
      <c r="O37" s="114">
        <f t="shared" si="2"/>
        <v>-86.36465024818925</v>
      </c>
    </row>
  </sheetData>
  <pageMargins left="0.78740157480314965" right="0.78740157480314965" top="0.79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163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71</v>
      </c>
      <c r="D8" s="54"/>
      <c r="E8" s="54" t="s">
        <v>71</v>
      </c>
      <c r="F8" s="54"/>
      <c r="G8" s="118" t="s">
        <v>71</v>
      </c>
      <c r="H8" s="54"/>
      <c r="I8" s="54" t="s">
        <v>71</v>
      </c>
      <c r="J8" s="54"/>
      <c r="K8" s="101" t="s">
        <v>72</v>
      </c>
      <c r="L8" s="57"/>
      <c r="M8" s="101" t="s">
        <v>60</v>
      </c>
      <c r="N8" s="56"/>
      <c r="O8" s="100" t="s">
        <v>72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510586</v>
      </c>
      <c r="D11" s="109"/>
      <c r="E11" s="122">
        <v>61204184</v>
      </c>
      <c r="F11" s="122"/>
      <c r="G11" s="103">
        <v>11951964</v>
      </c>
      <c r="H11" s="96"/>
      <c r="I11" s="103">
        <f>E11-G11</f>
        <v>49252220</v>
      </c>
      <c r="J11" s="97"/>
      <c r="K11" s="113">
        <f>I11/C11</f>
        <v>96.462143497863238</v>
      </c>
      <c r="L11" s="114"/>
      <c r="M11" s="125">
        <v>171.52411400811593</v>
      </c>
      <c r="N11" s="114"/>
      <c r="O11" s="114">
        <f>K11-M11</f>
        <v>-75.061970510252692</v>
      </c>
      <c r="P11" s="107"/>
    </row>
    <row r="12" spans="1:19" s="106" customFormat="1" x14ac:dyDescent="0.25">
      <c r="A12" s="105" t="s">
        <v>24</v>
      </c>
      <c r="B12" s="105"/>
      <c r="C12" s="96">
        <v>401599</v>
      </c>
      <c r="D12" s="109"/>
      <c r="E12" s="122">
        <v>45910192</v>
      </c>
      <c r="F12" s="122"/>
      <c r="G12" s="103">
        <v>9327845</v>
      </c>
      <c r="H12" s="96"/>
      <c r="I12" s="103">
        <f t="shared" ref="I12:I37" si="0">E12-G12</f>
        <v>36582347</v>
      </c>
      <c r="J12" s="97"/>
      <c r="K12" s="113">
        <f t="shared" ref="K12:K37" si="1">I12/C12</f>
        <v>91.09172831605656</v>
      </c>
      <c r="L12" s="114"/>
      <c r="M12" s="125">
        <v>160.33243015355146</v>
      </c>
      <c r="N12" s="114"/>
      <c r="O12" s="114">
        <f t="shared" ref="O12:O37" si="2">K12-M12</f>
        <v>-69.240701837494896</v>
      </c>
      <c r="P12" s="108"/>
    </row>
    <row r="13" spans="1:19" s="106" customFormat="1" x14ac:dyDescent="0.25">
      <c r="A13" s="105" t="s">
        <v>25</v>
      </c>
      <c r="B13" s="105"/>
      <c r="C13" s="96">
        <v>139069</v>
      </c>
      <c r="D13" s="109"/>
      <c r="E13" s="122">
        <v>13714954</v>
      </c>
      <c r="F13" s="122"/>
      <c r="G13" s="103">
        <v>2719406</v>
      </c>
      <c r="H13" s="96"/>
      <c r="I13" s="103">
        <f t="shared" si="0"/>
        <v>10995548</v>
      </c>
      <c r="J13" s="97"/>
      <c r="K13" s="113">
        <f t="shared" si="1"/>
        <v>79.065413571680239</v>
      </c>
      <c r="L13" s="114"/>
      <c r="M13" s="125">
        <v>132.74002131899593</v>
      </c>
      <c r="N13" s="114"/>
      <c r="O13" s="114">
        <f t="shared" si="2"/>
        <v>-53.67460774731569</v>
      </c>
      <c r="P13" s="108"/>
    </row>
    <row r="14" spans="1:19" s="106" customFormat="1" x14ac:dyDescent="0.25">
      <c r="A14" s="105" t="s">
        <v>26</v>
      </c>
      <c r="B14" s="105"/>
      <c r="C14" s="96">
        <v>14719</v>
      </c>
      <c r="D14" s="109"/>
      <c r="E14" s="122">
        <v>1368526</v>
      </c>
      <c r="F14" s="122"/>
      <c r="G14" s="103">
        <v>292214</v>
      </c>
      <c r="H14" s="96"/>
      <c r="I14" s="103">
        <f t="shared" si="0"/>
        <v>1076312</v>
      </c>
      <c r="J14" s="97"/>
      <c r="K14" s="113">
        <f t="shared" si="1"/>
        <v>73.123989401453898</v>
      </c>
      <c r="L14" s="114"/>
      <c r="M14" s="125">
        <v>127.67080563278134</v>
      </c>
      <c r="N14" s="114"/>
      <c r="O14" s="114">
        <f t="shared" si="2"/>
        <v>-54.546816231327441</v>
      </c>
      <c r="P14" s="108"/>
    </row>
    <row r="15" spans="1:19" s="106" customFormat="1" x14ac:dyDescent="0.25">
      <c r="A15" s="105" t="s">
        <v>27</v>
      </c>
      <c r="B15" s="105"/>
      <c r="C15" s="96">
        <v>54021</v>
      </c>
      <c r="D15" s="109"/>
      <c r="E15" s="122">
        <v>5764499</v>
      </c>
      <c r="F15" s="122"/>
      <c r="G15" s="103">
        <v>1181064</v>
      </c>
      <c r="H15" s="96"/>
      <c r="I15" s="103">
        <f t="shared" si="0"/>
        <v>4583435</v>
      </c>
      <c r="J15" s="97"/>
      <c r="K15" s="113">
        <f t="shared" si="1"/>
        <v>84.845430480738969</v>
      </c>
      <c r="L15" s="114"/>
      <c r="M15" s="125">
        <v>133.21342525987748</v>
      </c>
      <c r="N15" s="114"/>
      <c r="O15" s="114">
        <f t="shared" si="2"/>
        <v>-48.367994779138513</v>
      </c>
      <c r="P15" s="108"/>
    </row>
    <row r="16" spans="1:19" s="106" customFormat="1" x14ac:dyDescent="0.25">
      <c r="A16" s="105" t="s">
        <v>28</v>
      </c>
      <c r="B16" s="105"/>
      <c r="C16" s="96">
        <v>13519</v>
      </c>
      <c r="D16" s="109"/>
      <c r="E16" s="122">
        <v>1313047</v>
      </c>
      <c r="F16" s="122"/>
      <c r="G16" s="103">
        <v>277902</v>
      </c>
      <c r="H16" s="96"/>
      <c r="I16" s="103">
        <f t="shared" si="0"/>
        <v>1035145</v>
      </c>
      <c r="J16" s="97"/>
      <c r="K16" s="113">
        <f t="shared" si="1"/>
        <v>76.569642725053626</v>
      </c>
      <c r="L16" s="114"/>
      <c r="M16" s="125">
        <v>127.43225899270948</v>
      </c>
      <c r="N16" s="114"/>
      <c r="O16" s="114">
        <f t="shared" si="2"/>
        <v>-50.862616267655852</v>
      </c>
      <c r="P16" s="108"/>
    </row>
    <row r="17" spans="1:16" s="106" customFormat="1" x14ac:dyDescent="0.25">
      <c r="A17" s="105" t="s">
        <v>29</v>
      </c>
      <c r="B17" s="105"/>
      <c r="C17" s="96">
        <v>17289</v>
      </c>
      <c r="D17" s="109"/>
      <c r="E17" s="122">
        <v>1893647</v>
      </c>
      <c r="F17" s="122"/>
      <c r="G17" s="103">
        <v>348281</v>
      </c>
      <c r="H17" s="96"/>
      <c r="I17" s="103">
        <f t="shared" si="0"/>
        <v>1545366</v>
      </c>
      <c r="J17" s="97"/>
      <c r="K17" s="113">
        <f t="shared" si="1"/>
        <v>89.384348429637342</v>
      </c>
      <c r="L17" s="114"/>
      <c r="M17" s="125">
        <v>117.51160071264007</v>
      </c>
      <c r="N17" s="114"/>
      <c r="O17" s="114">
        <f t="shared" si="2"/>
        <v>-28.127252283002733</v>
      </c>
      <c r="P17" s="108"/>
    </row>
    <row r="18" spans="1:16" s="106" customFormat="1" x14ac:dyDescent="0.25">
      <c r="A18" s="105" t="s">
        <v>30</v>
      </c>
      <c r="B18" s="105"/>
      <c r="C18" s="96">
        <v>16652</v>
      </c>
      <c r="D18" s="109"/>
      <c r="E18" s="122">
        <v>1662752</v>
      </c>
      <c r="F18" s="122"/>
      <c r="G18" s="103">
        <v>326886</v>
      </c>
      <c r="H18" s="96"/>
      <c r="I18" s="103">
        <f t="shared" si="0"/>
        <v>1335866</v>
      </c>
      <c r="J18" s="97"/>
      <c r="K18" s="113">
        <f t="shared" si="1"/>
        <v>80.222555849147255</v>
      </c>
      <c r="L18" s="114"/>
      <c r="M18" s="125">
        <v>141.04461981544466</v>
      </c>
      <c r="N18" s="114"/>
      <c r="O18" s="114">
        <f t="shared" si="2"/>
        <v>-60.822063966297407</v>
      </c>
      <c r="P18" s="108"/>
    </row>
    <row r="19" spans="1:16" s="106" customFormat="1" x14ac:dyDescent="0.25">
      <c r="A19" s="105" t="s">
        <v>31</v>
      </c>
      <c r="B19" s="105"/>
      <c r="C19" s="96">
        <v>41127</v>
      </c>
      <c r="D19" s="109"/>
      <c r="E19" s="122">
        <v>3950101</v>
      </c>
      <c r="F19" s="122"/>
      <c r="G19" s="103">
        <v>835785</v>
      </c>
      <c r="H19" s="96"/>
      <c r="I19" s="103">
        <f t="shared" si="0"/>
        <v>3114316</v>
      </c>
      <c r="J19" s="97"/>
      <c r="K19" s="113">
        <f t="shared" si="1"/>
        <v>75.724365988280212</v>
      </c>
      <c r="L19" s="114"/>
      <c r="M19" s="125">
        <v>128.41762570864705</v>
      </c>
      <c r="N19" s="114"/>
      <c r="O19" s="114">
        <f t="shared" si="2"/>
        <v>-52.693259720366839</v>
      </c>
      <c r="P19" s="108"/>
    </row>
    <row r="20" spans="1:16" s="106" customFormat="1" x14ac:dyDescent="0.25">
      <c r="A20" s="105" t="s">
        <v>32</v>
      </c>
      <c r="B20" s="105"/>
      <c r="C20" s="96">
        <v>98536</v>
      </c>
      <c r="D20" s="109"/>
      <c r="E20" s="122">
        <v>13085236</v>
      </c>
      <c r="F20" s="122"/>
      <c r="G20" s="103">
        <v>2635492</v>
      </c>
      <c r="H20" s="96"/>
      <c r="I20" s="103">
        <f t="shared" si="0"/>
        <v>10449744</v>
      </c>
      <c r="J20" s="97"/>
      <c r="K20" s="113">
        <f t="shared" si="1"/>
        <v>106.05001217829017</v>
      </c>
      <c r="L20" s="114"/>
      <c r="M20" s="125">
        <v>167.07293244355364</v>
      </c>
      <c r="N20" s="114"/>
      <c r="O20" s="114">
        <f t="shared" si="2"/>
        <v>-61.022920265263465</v>
      </c>
      <c r="P20" s="108"/>
    </row>
    <row r="21" spans="1:16" s="106" customFormat="1" x14ac:dyDescent="0.25">
      <c r="A21" s="105" t="s">
        <v>33</v>
      </c>
      <c r="B21" s="105"/>
      <c r="C21" s="96">
        <v>105506</v>
      </c>
      <c r="D21" s="109"/>
      <c r="E21" s="122">
        <v>11696477</v>
      </c>
      <c r="F21" s="122"/>
      <c r="G21" s="103">
        <v>2379725</v>
      </c>
      <c r="H21" s="96"/>
      <c r="I21" s="103">
        <f t="shared" si="0"/>
        <v>9316752</v>
      </c>
      <c r="J21" s="97"/>
      <c r="K21" s="113">
        <f t="shared" si="1"/>
        <v>88.305423388243327</v>
      </c>
      <c r="L21" s="114"/>
      <c r="M21" s="125">
        <v>157.98170292085419</v>
      </c>
      <c r="N21" s="114"/>
      <c r="O21" s="114">
        <f t="shared" si="2"/>
        <v>-69.676279532610863</v>
      </c>
      <c r="P21" s="108"/>
    </row>
    <row r="22" spans="1:16" s="106" customFormat="1" x14ac:dyDescent="0.25">
      <c r="A22" s="105" t="s">
        <v>34</v>
      </c>
      <c r="B22" s="105"/>
      <c r="C22" s="96">
        <v>77126</v>
      </c>
      <c r="D22" s="109"/>
      <c r="E22" s="122">
        <v>13316450</v>
      </c>
      <c r="F22" s="122"/>
      <c r="G22" s="103">
        <v>2142069</v>
      </c>
      <c r="H22" s="96"/>
      <c r="I22" s="103">
        <f t="shared" si="0"/>
        <v>11174381</v>
      </c>
      <c r="J22" s="97"/>
      <c r="K22" s="113">
        <f t="shared" si="1"/>
        <v>144.88474703731555</v>
      </c>
      <c r="L22" s="114"/>
      <c r="M22" s="125">
        <v>238.42823534130272</v>
      </c>
      <c r="N22" s="114"/>
      <c r="O22" s="114">
        <f t="shared" si="2"/>
        <v>-93.543488303987175</v>
      </c>
      <c r="P22" s="108"/>
    </row>
    <row r="23" spans="1:16" s="106" customFormat="1" x14ac:dyDescent="0.25">
      <c r="A23" s="105" t="s">
        <v>35</v>
      </c>
      <c r="B23" s="105"/>
      <c r="C23" s="96">
        <v>111590</v>
      </c>
      <c r="D23" s="109"/>
      <c r="E23" s="122">
        <v>13694172</v>
      </c>
      <c r="F23" s="122"/>
      <c r="G23" s="103">
        <v>2778542</v>
      </c>
      <c r="H23" s="96"/>
      <c r="I23" s="103">
        <f t="shared" si="0"/>
        <v>10915630</v>
      </c>
      <c r="J23" s="97"/>
      <c r="K23" s="113">
        <f t="shared" si="1"/>
        <v>97.819069809122681</v>
      </c>
      <c r="L23" s="114"/>
      <c r="M23" s="125">
        <v>174.65074598840152</v>
      </c>
      <c r="N23" s="114"/>
      <c r="O23" s="114">
        <f t="shared" si="2"/>
        <v>-76.831676179278844</v>
      </c>
      <c r="P23" s="108"/>
    </row>
    <row r="24" spans="1:16" s="106" customFormat="1" x14ac:dyDescent="0.25">
      <c r="A24" s="105" t="s">
        <v>36</v>
      </c>
      <c r="B24" s="105"/>
      <c r="C24" s="96">
        <v>30775</v>
      </c>
      <c r="D24" s="109"/>
      <c r="E24" s="122">
        <v>3506940</v>
      </c>
      <c r="F24" s="122"/>
      <c r="G24" s="103">
        <v>700575</v>
      </c>
      <c r="H24" s="96"/>
      <c r="I24" s="103">
        <f t="shared" si="0"/>
        <v>2806365</v>
      </c>
      <c r="J24" s="97"/>
      <c r="K24" s="113">
        <f t="shared" si="1"/>
        <v>91.189764419171411</v>
      </c>
      <c r="L24" s="114"/>
      <c r="M24" s="125">
        <v>169.36578849461233</v>
      </c>
      <c r="N24" s="114"/>
      <c r="O24" s="114">
        <f t="shared" si="2"/>
        <v>-78.176024075440921</v>
      </c>
      <c r="P24" s="108"/>
    </row>
    <row r="25" spans="1:16" s="106" customFormat="1" x14ac:dyDescent="0.25">
      <c r="A25" s="105" t="s">
        <v>37</v>
      </c>
      <c r="B25" s="105"/>
      <c r="C25" s="96">
        <v>23601</v>
      </c>
      <c r="D25" s="109"/>
      <c r="E25" s="122">
        <v>2250002</v>
      </c>
      <c r="F25" s="122"/>
      <c r="G25" s="103">
        <v>436890</v>
      </c>
      <c r="H25" s="96"/>
      <c r="I25" s="103">
        <f t="shared" si="0"/>
        <v>1813112</v>
      </c>
      <c r="J25" s="97"/>
      <c r="K25" s="113">
        <f t="shared" si="1"/>
        <v>76.823524426931058</v>
      </c>
      <c r="L25" s="114"/>
      <c r="M25" s="125">
        <v>127.49501410799026</v>
      </c>
      <c r="N25" s="114"/>
      <c r="O25" s="114">
        <f t="shared" si="2"/>
        <v>-50.671489681059199</v>
      </c>
      <c r="P25" s="108"/>
    </row>
    <row r="26" spans="1:16" s="106" customFormat="1" x14ac:dyDescent="0.25">
      <c r="A26" s="105" t="s">
        <v>38</v>
      </c>
      <c r="B26" s="105"/>
      <c r="C26" s="96">
        <v>5586</v>
      </c>
      <c r="D26" s="109"/>
      <c r="E26" s="122">
        <v>551331</v>
      </c>
      <c r="F26" s="122"/>
      <c r="G26" s="103">
        <v>104548</v>
      </c>
      <c r="H26" s="96"/>
      <c r="I26" s="103">
        <f t="shared" si="0"/>
        <v>446783</v>
      </c>
      <c r="J26" s="97"/>
      <c r="K26" s="113">
        <f t="shared" si="1"/>
        <v>79.98263515932689</v>
      </c>
      <c r="L26" s="114"/>
      <c r="M26" s="125">
        <v>116.50087677469966</v>
      </c>
      <c r="N26" s="114"/>
      <c r="O26" s="114">
        <f t="shared" si="2"/>
        <v>-36.518241615372773</v>
      </c>
      <c r="P26" s="108"/>
    </row>
    <row r="27" spans="1:16" s="106" customFormat="1" x14ac:dyDescent="0.25">
      <c r="A27" s="105" t="s">
        <v>39</v>
      </c>
      <c r="B27" s="105"/>
      <c r="C27" s="96">
        <v>181958</v>
      </c>
      <c r="D27" s="109"/>
      <c r="E27" s="122">
        <v>19947712</v>
      </c>
      <c r="F27" s="122"/>
      <c r="G27" s="103">
        <v>3947213</v>
      </c>
      <c r="H27" s="96"/>
      <c r="I27" s="103">
        <f t="shared" si="0"/>
        <v>16000499</v>
      </c>
      <c r="J27" s="97"/>
      <c r="K27" s="113">
        <f t="shared" si="1"/>
        <v>87.935122390881418</v>
      </c>
      <c r="L27" s="114"/>
      <c r="M27" s="125">
        <v>135.1824500817078</v>
      </c>
      <c r="N27" s="114"/>
      <c r="O27" s="114">
        <f t="shared" si="2"/>
        <v>-47.247327690826381</v>
      </c>
      <c r="P27" s="108"/>
    </row>
    <row r="28" spans="1:16" s="106" customFormat="1" x14ac:dyDescent="0.25">
      <c r="A28" s="105" t="s">
        <v>40</v>
      </c>
      <c r="B28" s="105"/>
      <c r="C28" s="96">
        <v>84519</v>
      </c>
      <c r="D28" s="109"/>
      <c r="E28" s="122">
        <v>8594293</v>
      </c>
      <c r="F28" s="122"/>
      <c r="G28" s="103">
        <v>1642380</v>
      </c>
      <c r="H28" s="96"/>
      <c r="I28" s="103">
        <f t="shared" si="0"/>
        <v>6951913</v>
      </c>
      <c r="J28" s="97"/>
      <c r="K28" s="113">
        <f t="shared" si="1"/>
        <v>82.252665081224336</v>
      </c>
      <c r="L28" s="114"/>
      <c r="M28" s="125">
        <v>132.87579466470345</v>
      </c>
      <c r="N28" s="114"/>
      <c r="O28" s="114">
        <f t="shared" si="2"/>
        <v>-50.623129583479113</v>
      </c>
      <c r="P28" s="108"/>
    </row>
    <row r="29" spans="1:16" s="106" customFormat="1" x14ac:dyDescent="0.25">
      <c r="A29" s="105" t="s">
        <v>41</v>
      </c>
      <c r="B29" s="105"/>
      <c r="C29" s="96">
        <v>243662</v>
      </c>
      <c r="D29" s="109"/>
      <c r="E29" s="122">
        <v>27833013</v>
      </c>
      <c r="F29" s="122"/>
      <c r="G29" s="103">
        <v>5335453</v>
      </c>
      <c r="H29" s="96"/>
      <c r="I29" s="103">
        <f t="shared" si="0"/>
        <v>22497560</v>
      </c>
      <c r="J29" s="97"/>
      <c r="K29" s="113">
        <f t="shared" si="1"/>
        <v>92.331015915489488</v>
      </c>
      <c r="L29" s="114"/>
      <c r="M29" s="125">
        <v>147.07148074733513</v>
      </c>
      <c r="N29" s="114"/>
      <c r="O29" s="114">
        <f t="shared" si="2"/>
        <v>-54.740464831845642</v>
      </c>
      <c r="P29" s="108"/>
    </row>
    <row r="30" spans="1:16" s="106" customFormat="1" x14ac:dyDescent="0.25">
      <c r="A30" s="105" t="s">
        <v>42</v>
      </c>
      <c r="B30" s="105"/>
      <c r="C30" s="96">
        <v>97953</v>
      </c>
      <c r="D30" s="109"/>
      <c r="E30" s="122">
        <v>10895468</v>
      </c>
      <c r="F30" s="122"/>
      <c r="G30" s="103">
        <v>2022528</v>
      </c>
      <c r="H30" s="96"/>
      <c r="I30" s="103">
        <f t="shared" si="0"/>
        <v>8872940</v>
      </c>
      <c r="J30" s="97"/>
      <c r="K30" s="113">
        <f t="shared" si="1"/>
        <v>90.58364725939991</v>
      </c>
      <c r="L30" s="114"/>
      <c r="M30" s="125">
        <v>152.41207781213245</v>
      </c>
      <c r="N30" s="114"/>
      <c r="O30" s="114">
        <f t="shared" si="2"/>
        <v>-61.828430552732542</v>
      </c>
      <c r="P30" s="108"/>
    </row>
    <row r="31" spans="1:16" s="106" customFormat="1" x14ac:dyDescent="0.25">
      <c r="A31" s="105" t="s">
        <v>43</v>
      </c>
      <c r="B31" s="105"/>
      <c r="C31" s="96">
        <v>125878</v>
      </c>
      <c r="D31" s="109"/>
      <c r="E31" s="122">
        <v>17618456</v>
      </c>
      <c r="F31" s="122"/>
      <c r="G31" s="103">
        <v>3819899</v>
      </c>
      <c r="H31" s="96"/>
      <c r="I31" s="103">
        <f t="shared" si="0"/>
        <v>13798557</v>
      </c>
      <c r="J31" s="97"/>
      <c r="K31" s="113">
        <f t="shared" si="1"/>
        <v>109.61849568629944</v>
      </c>
      <c r="L31" s="114"/>
      <c r="M31" s="125">
        <v>194.4013709005504</v>
      </c>
      <c r="N31" s="114"/>
      <c r="O31" s="114">
        <f t="shared" si="2"/>
        <v>-84.782875214250964</v>
      </c>
      <c r="P31" s="108"/>
    </row>
    <row r="32" spans="1:16" s="106" customFormat="1" x14ac:dyDescent="0.25">
      <c r="A32" s="105" t="s">
        <v>44</v>
      </c>
      <c r="B32" s="105"/>
      <c r="C32" s="96">
        <v>247302</v>
      </c>
      <c r="D32" s="109"/>
      <c r="E32" s="122">
        <v>37276797</v>
      </c>
      <c r="F32" s="122"/>
      <c r="G32" s="103">
        <v>7529091</v>
      </c>
      <c r="H32" s="96"/>
      <c r="I32" s="103">
        <f t="shared" si="0"/>
        <v>29747706</v>
      </c>
      <c r="J32" s="97"/>
      <c r="K32" s="113">
        <f t="shared" si="1"/>
        <v>120.28898270131256</v>
      </c>
      <c r="L32" s="114"/>
      <c r="M32" s="125">
        <v>202.83988632783763</v>
      </c>
      <c r="N32" s="114"/>
      <c r="O32" s="114">
        <f t="shared" si="2"/>
        <v>-82.55090362652507</v>
      </c>
      <c r="P32" s="108"/>
    </row>
    <row r="33" spans="1:16" s="106" customFormat="1" x14ac:dyDescent="0.25">
      <c r="A33" s="105" t="s">
        <v>45</v>
      </c>
      <c r="B33" s="105"/>
      <c r="C33" s="96">
        <v>112011</v>
      </c>
      <c r="D33" s="109"/>
      <c r="E33" s="122">
        <v>13200214</v>
      </c>
      <c r="F33" s="122"/>
      <c r="G33" s="103">
        <v>2682056</v>
      </c>
      <c r="H33" s="96"/>
      <c r="I33" s="103">
        <f t="shared" si="0"/>
        <v>10518158</v>
      </c>
      <c r="J33" s="97"/>
      <c r="K33" s="113">
        <f t="shared" si="1"/>
        <v>93.902902393514921</v>
      </c>
      <c r="L33" s="114"/>
      <c r="M33" s="125">
        <v>144.18537132631238</v>
      </c>
      <c r="N33" s="114"/>
      <c r="O33" s="114">
        <f t="shared" si="2"/>
        <v>-50.282468932797457</v>
      </c>
      <c r="P33" s="108"/>
    </row>
    <row r="34" spans="1:16" s="106" customFormat="1" x14ac:dyDescent="0.25">
      <c r="A34" s="105" t="s">
        <v>46</v>
      </c>
      <c r="B34" s="105"/>
      <c r="C34" s="96">
        <v>66597</v>
      </c>
      <c r="D34" s="109"/>
      <c r="E34" s="122">
        <v>9669318</v>
      </c>
      <c r="F34" s="122"/>
      <c r="G34" s="103">
        <v>1798293</v>
      </c>
      <c r="H34" s="96"/>
      <c r="I34" s="103">
        <f t="shared" si="0"/>
        <v>7871025</v>
      </c>
      <c r="J34" s="97"/>
      <c r="K34" s="113">
        <f t="shared" si="1"/>
        <v>118.18888238208929</v>
      </c>
      <c r="L34" s="114"/>
      <c r="M34" s="125">
        <v>186.57907319247704</v>
      </c>
      <c r="N34" s="114"/>
      <c r="O34" s="114">
        <f t="shared" si="2"/>
        <v>-68.39019081038775</v>
      </c>
      <c r="P34" s="108"/>
    </row>
    <row r="35" spans="1:16" s="106" customFormat="1" x14ac:dyDescent="0.25">
      <c r="A35" s="105" t="s">
        <v>47</v>
      </c>
      <c r="B35" s="105"/>
      <c r="C35" s="96">
        <v>151935</v>
      </c>
      <c r="D35" s="109"/>
      <c r="E35" s="122">
        <v>28969017</v>
      </c>
      <c r="F35" s="122"/>
      <c r="G35" s="103">
        <v>5114017</v>
      </c>
      <c r="H35" s="96"/>
      <c r="I35" s="103">
        <f t="shared" si="0"/>
        <v>23855000</v>
      </c>
      <c r="J35" s="97"/>
      <c r="K35" s="113">
        <f t="shared" si="1"/>
        <v>157.00793102313489</v>
      </c>
      <c r="L35" s="114"/>
      <c r="M35" s="125">
        <v>245.88663142720321</v>
      </c>
      <c r="N35" s="114"/>
      <c r="O35" s="114">
        <f t="shared" si="2"/>
        <v>-88.878700404068326</v>
      </c>
      <c r="P35" s="108"/>
    </row>
    <row r="36" spans="1:16" s="106" customFormat="1" x14ac:dyDescent="0.25">
      <c r="A36" s="105" t="s">
        <v>48</v>
      </c>
      <c r="B36" s="105"/>
      <c r="C36" s="96">
        <v>29073</v>
      </c>
      <c r="D36" s="109"/>
      <c r="E36" s="122">
        <v>4257654</v>
      </c>
      <c r="F36" s="122"/>
      <c r="G36" s="103">
        <v>769454</v>
      </c>
      <c r="H36" s="96"/>
      <c r="I36" s="103">
        <f t="shared" si="0"/>
        <v>3488200</v>
      </c>
      <c r="J36" s="97"/>
      <c r="K36" s="113">
        <f t="shared" si="1"/>
        <v>119.98073814191862</v>
      </c>
      <c r="L36" s="114"/>
      <c r="M36" s="125">
        <v>210.2171753041853</v>
      </c>
      <c r="N36" s="114"/>
      <c r="O36" s="114">
        <f t="shared" si="2"/>
        <v>-90.236437162266682</v>
      </c>
      <c r="P36" s="108"/>
    </row>
    <row r="37" spans="1:16" s="106" customFormat="1" x14ac:dyDescent="0.25">
      <c r="A37" s="106" t="s">
        <v>49</v>
      </c>
      <c r="C37" s="96">
        <f>SUM(C11:C36)</f>
        <v>3002189</v>
      </c>
      <c r="D37" s="96"/>
      <c r="E37" s="96">
        <f>SUM(E11:E36)</f>
        <v>373144452</v>
      </c>
      <c r="F37" s="96"/>
      <c r="G37" s="96">
        <f>SUM(G11:G36)</f>
        <v>73099572</v>
      </c>
      <c r="H37" s="96"/>
      <c r="I37" s="103">
        <f t="shared" si="0"/>
        <v>300044880</v>
      </c>
      <c r="J37" s="109"/>
      <c r="K37" s="113">
        <f t="shared" si="1"/>
        <v>99.942035628003438</v>
      </c>
      <c r="L37" s="115"/>
      <c r="M37" s="113">
        <v>168.67538516450617</v>
      </c>
      <c r="N37" s="115"/>
      <c r="O37" s="114">
        <f t="shared" si="2"/>
        <v>-68.733349536502729</v>
      </c>
    </row>
  </sheetData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93"/>
  <sheetViews>
    <sheetView topLeftCell="BE5" workbookViewId="0">
      <selection activeCell="BX17" sqref="BX17"/>
    </sheetView>
  </sheetViews>
  <sheetFormatPr baseColWidth="10" defaultColWidth="11.44140625" defaultRowHeight="13.2" x14ac:dyDescent="0.25"/>
  <cols>
    <col min="1" max="1" width="9.109375" style="1" customWidth="1"/>
    <col min="2" max="2" width="9" style="16" customWidth="1"/>
    <col min="3" max="3" width="3.6640625" style="16" customWidth="1"/>
    <col min="4" max="4" width="9" style="16" customWidth="1"/>
    <col min="5" max="5" width="3.88671875" style="16" customWidth="1"/>
    <col min="6" max="6" width="9.44140625" style="81" customWidth="1"/>
    <col min="7" max="7" width="3.44140625" customWidth="1"/>
    <col min="8" max="8" width="9.44140625" style="81" customWidth="1"/>
    <col min="9" max="9" width="3.44140625" customWidth="1"/>
    <col min="10" max="10" width="9.44140625" style="81" customWidth="1"/>
    <col min="11" max="11" width="3.44140625" customWidth="1"/>
    <col min="12" max="12" width="8.33203125" style="16" customWidth="1"/>
    <col min="13" max="13" width="2.5546875" style="2" customWidth="1"/>
    <col min="14" max="14" width="8.33203125" style="16" customWidth="1"/>
    <col min="15" max="15" width="2.5546875" style="2" customWidth="1"/>
    <col min="16" max="16" width="8.33203125" style="16" customWidth="1"/>
    <col min="17" max="17" width="2.5546875" style="2" customWidth="1"/>
    <col min="18" max="18" width="8.33203125" style="16" customWidth="1"/>
    <col min="19" max="19" width="2.5546875" style="2" customWidth="1"/>
    <col min="20" max="20" width="8.33203125" style="16" customWidth="1"/>
    <col min="21" max="21" width="2.5546875" style="2" customWidth="1"/>
    <col min="22" max="22" width="10.88671875" style="3" customWidth="1"/>
    <col min="23" max="23" width="8.6640625" style="16" customWidth="1"/>
    <col min="24" max="24" width="2.5546875" style="2" customWidth="1"/>
    <col min="25" max="25" width="8.6640625" style="16" customWidth="1"/>
    <col min="26" max="26" width="2.5546875" style="2" customWidth="1"/>
    <col min="27" max="27" width="8.6640625" style="16" customWidth="1"/>
    <col min="28" max="28" width="2.5546875" style="2" customWidth="1"/>
    <col min="29" max="29" width="8.6640625" style="16" customWidth="1"/>
    <col min="30" max="30" width="2.5546875" style="2" customWidth="1"/>
    <col min="31" max="31" width="8.6640625" style="16" customWidth="1"/>
    <col min="32" max="32" width="2.5546875" style="2" customWidth="1"/>
    <col min="33" max="33" width="8.6640625" style="16" customWidth="1"/>
    <col min="34" max="34" width="2.5546875" style="2" customWidth="1"/>
    <col min="35" max="35" width="8.6640625" style="16" customWidth="1"/>
    <col min="36" max="36" width="2.5546875" style="2" customWidth="1"/>
    <col min="37" max="37" width="8.6640625" style="16" customWidth="1"/>
    <col min="38" max="38" width="2.5546875" style="2" customWidth="1"/>
    <col min="39" max="39" width="8.6640625" style="16" customWidth="1"/>
    <col min="40" max="40" width="2.5546875" style="2" customWidth="1"/>
    <col min="41" max="41" width="8.6640625" style="16" customWidth="1"/>
    <col min="42" max="42" width="2.5546875" style="2" customWidth="1"/>
    <col min="43" max="43" width="9.33203125" style="2" customWidth="1"/>
    <col min="44" max="44" width="8.33203125" style="16" customWidth="1"/>
    <col min="45" max="45" width="2.5546875" style="2" customWidth="1"/>
    <col min="46" max="46" width="8.33203125" style="16" customWidth="1"/>
    <col min="47" max="47" width="2.5546875" style="2" customWidth="1"/>
    <col min="48" max="48" width="8.33203125" style="16" customWidth="1"/>
    <col min="49" max="49" width="2.5546875" style="2" customWidth="1"/>
    <col min="50" max="50" width="8.33203125" style="16" customWidth="1"/>
    <col min="51" max="51" width="2.5546875" style="2" customWidth="1"/>
    <col min="52" max="52" width="8.33203125" style="16" customWidth="1"/>
    <col min="53" max="53" width="2.5546875" style="2" customWidth="1"/>
    <col min="54" max="54" width="8.33203125" style="16" customWidth="1"/>
    <col min="55" max="55" width="2.5546875" style="2" customWidth="1"/>
    <col min="56" max="56" width="8.33203125" style="16" customWidth="1"/>
    <col min="57" max="57" width="2.5546875" style="2" customWidth="1"/>
    <col min="58" max="58" width="8.33203125" style="16" customWidth="1"/>
    <col min="59" max="59" width="2.5546875" style="2" customWidth="1"/>
    <col min="60" max="60" width="8.33203125" style="16" customWidth="1"/>
    <col min="61" max="61" width="2.5546875" style="2" customWidth="1"/>
    <col min="62" max="62" width="8.33203125" style="16" customWidth="1"/>
    <col min="63" max="63" width="2.5546875" style="2" customWidth="1"/>
    <col min="64" max="64" width="8.33203125" style="16" customWidth="1"/>
    <col min="65" max="65" width="2.5546875" style="2" customWidth="1"/>
    <col min="66" max="66" width="9.6640625" style="2" customWidth="1"/>
    <col min="67" max="67" width="8.6640625" style="16" customWidth="1"/>
    <col min="68" max="68" width="2.5546875" style="2" customWidth="1"/>
    <col min="69" max="69" width="8.6640625" style="16" customWidth="1"/>
    <col min="70" max="70" width="2.5546875" style="2" customWidth="1"/>
    <col min="71" max="71" width="8.6640625" style="16" customWidth="1"/>
    <col min="72" max="72" width="2.5546875" style="2" customWidth="1"/>
    <col min="73" max="73" width="8.6640625" style="16" customWidth="1"/>
    <col min="74" max="74" width="2.5546875" style="2" customWidth="1"/>
    <col min="75" max="78" width="11.44140625" style="2"/>
    <col min="79" max="109" width="11.44140625" style="5"/>
    <col min="110" max="16384" width="11.44140625" style="1"/>
  </cols>
  <sheetData>
    <row r="1" spans="1:74" s="6" customFormat="1" x14ac:dyDescent="0.25">
      <c r="A1" s="6" t="s">
        <v>91</v>
      </c>
      <c r="B1" s="8"/>
      <c r="C1" s="8"/>
      <c r="D1" s="8"/>
      <c r="E1" s="8"/>
      <c r="F1" s="25"/>
      <c r="G1" s="25"/>
      <c r="H1" s="25"/>
      <c r="I1" s="25"/>
      <c r="J1" s="25"/>
      <c r="K1" s="25"/>
      <c r="L1" s="8"/>
      <c r="M1" s="7"/>
      <c r="N1" s="8"/>
      <c r="O1" s="7"/>
      <c r="P1" s="8"/>
      <c r="Q1" s="7"/>
      <c r="S1" s="8"/>
      <c r="T1" s="8"/>
      <c r="U1" s="7" t="s">
        <v>216</v>
      </c>
      <c r="V1" s="17"/>
      <c r="W1" s="8"/>
      <c r="X1" s="7"/>
      <c r="Y1" s="8"/>
      <c r="Z1" s="7"/>
      <c r="AA1" s="8"/>
      <c r="AB1" s="7"/>
      <c r="AC1" s="8"/>
      <c r="AD1" s="7"/>
      <c r="AE1" s="8"/>
      <c r="AF1" s="7"/>
      <c r="AG1" s="8"/>
      <c r="AH1" s="7"/>
      <c r="AI1" s="8"/>
      <c r="AJ1" s="7"/>
      <c r="AK1" s="8"/>
      <c r="AL1" s="7"/>
      <c r="AM1" s="8"/>
      <c r="AN1" s="7"/>
      <c r="AO1" s="8"/>
      <c r="AP1" s="7"/>
      <c r="AQ1" s="7"/>
      <c r="AR1" s="8"/>
      <c r="AS1" s="7"/>
      <c r="AT1" s="8"/>
      <c r="AU1" s="7"/>
      <c r="AV1" s="8"/>
      <c r="AW1" s="7"/>
      <c r="AX1" s="8"/>
      <c r="AY1" s="7"/>
      <c r="AZ1" s="8"/>
      <c r="BA1" s="7"/>
      <c r="BB1" s="8"/>
      <c r="BC1" s="7"/>
      <c r="BD1" s="8"/>
      <c r="BE1" s="7"/>
      <c r="BF1" s="8"/>
      <c r="BG1" s="7"/>
      <c r="BH1" s="8"/>
      <c r="BI1" s="7"/>
      <c r="BJ1" s="8"/>
      <c r="BK1" s="7"/>
      <c r="BL1" s="8"/>
      <c r="BM1" s="7"/>
      <c r="BN1" s="7"/>
      <c r="BO1" s="8"/>
      <c r="BP1" s="7"/>
      <c r="BQ1" s="8"/>
      <c r="BR1" s="7"/>
      <c r="BS1" s="8"/>
      <c r="BT1" s="7"/>
      <c r="BU1" s="8"/>
      <c r="BV1" s="7"/>
    </row>
    <row r="2" spans="1:74" s="12" customFormat="1" x14ac:dyDescent="0.25">
      <c r="A2" s="6" t="s">
        <v>209</v>
      </c>
      <c r="B2" s="8"/>
      <c r="C2" s="8"/>
      <c r="D2" s="8"/>
      <c r="E2" s="8"/>
      <c r="F2" s="25"/>
      <c r="G2" s="25"/>
      <c r="H2" s="25"/>
      <c r="I2" s="25"/>
      <c r="J2" s="25"/>
      <c r="K2" s="25"/>
      <c r="L2" s="8"/>
      <c r="M2" s="9"/>
      <c r="N2" s="8"/>
      <c r="O2" s="9"/>
      <c r="P2" s="8"/>
      <c r="Q2" s="9"/>
      <c r="R2" s="8"/>
      <c r="S2" s="9"/>
      <c r="T2" s="8"/>
      <c r="U2" s="9"/>
      <c r="V2" s="18"/>
      <c r="W2" s="8"/>
      <c r="X2" s="9"/>
      <c r="Y2" s="8"/>
      <c r="Z2" s="9"/>
      <c r="AA2" s="8"/>
      <c r="AB2" s="9"/>
      <c r="AC2" s="8"/>
      <c r="AD2" s="9"/>
      <c r="AE2" s="8"/>
      <c r="AF2" s="9"/>
      <c r="AG2" s="8"/>
      <c r="AH2" s="9"/>
      <c r="AI2" s="8"/>
      <c r="AJ2" s="9"/>
      <c r="AK2" s="8"/>
      <c r="AL2" s="9"/>
      <c r="AM2" s="8"/>
      <c r="AN2" s="9"/>
      <c r="AO2" s="8"/>
      <c r="AP2" s="9"/>
      <c r="AQ2" s="9"/>
      <c r="AR2" s="8"/>
      <c r="AS2" s="9"/>
      <c r="AT2" s="8"/>
      <c r="AU2" s="9"/>
      <c r="AV2" s="8"/>
      <c r="AW2" s="9"/>
      <c r="AX2" s="8"/>
      <c r="AY2" s="9"/>
      <c r="AZ2" s="8"/>
      <c r="BA2" s="9"/>
      <c r="BB2" s="8"/>
      <c r="BC2" s="9"/>
      <c r="BD2" s="8"/>
      <c r="BE2" s="9"/>
      <c r="BF2" s="8"/>
      <c r="BG2" s="9"/>
      <c r="BH2" s="8"/>
      <c r="BI2" s="9"/>
      <c r="BJ2" s="8"/>
      <c r="BK2" s="9"/>
      <c r="BL2" s="8"/>
      <c r="BM2" s="9"/>
      <c r="BN2" s="9"/>
      <c r="BO2" s="8"/>
      <c r="BP2" s="9"/>
      <c r="BQ2" s="8"/>
      <c r="BR2" s="9"/>
      <c r="BS2" s="8"/>
      <c r="BT2" s="9"/>
      <c r="BU2" s="8"/>
      <c r="BV2" s="9"/>
    </row>
    <row r="3" spans="1:74" s="12" customFormat="1" x14ac:dyDescent="0.25">
      <c r="A3" s="6" t="s">
        <v>207</v>
      </c>
      <c r="B3" s="8"/>
      <c r="C3" s="8"/>
      <c r="D3" s="8"/>
      <c r="E3" s="8"/>
      <c r="F3" s="25"/>
      <c r="G3" s="25"/>
      <c r="H3" s="25"/>
      <c r="I3" s="25"/>
      <c r="J3" s="25"/>
      <c r="K3" s="25"/>
      <c r="L3" s="8"/>
      <c r="M3" s="9"/>
      <c r="N3" s="8"/>
      <c r="O3" s="9"/>
      <c r="P3" s="8"/>
      <c r="Q3" s="9"/>
      <c r="R3" s="8"/>
      <c r="S3" s="9"/>
      <c r="T3" s="8"/>
      <c r="U3" s="9"/>
      <c r="V3" s="18"/>
      <c r="W3" s="8"/>
      <c r="X3" s="9"/>
      <c r="Y3" s="8"/>
      <c r="Z3" s="9"/>
      <c r="AA3" s="8"/>
      <c r="AB3" s="9"/>
      <c r="AC3" s="8"/>
      <c r="AD3" s="9"/>
      <c r="AE3" s="8"/>
      <c r="AF3" s="9"/>
      <c r="AG3" s="8"/>
      <c r="AH3" s="9"/>
      <c r="AI3" s="8"/>
      <c r="AJ3" s="9"/>
      <c r="AK3" s="8"/>
      <c r="AL3" s="9"/>
      <c r="AM3" s="8"/>
      <c r="AN3" s="9"/>
      <c r="AO3" s="8"/>
      <c r="AP3" s="9"/>
      <c r="AQ3" s="9"/>
      <c r="AR3" s="8"/>
      <c r="AS3" s="9"/>
      <c r="AT3" s="8"/>
      <c r="AU3" s="9"/>
      <c r="AV3" s="8"/>
      <c r="AW3" s="9"/>
      <c r="AX3" s="8"/>
      <c r="AY3" s="9"/>
      <c r="AZ3" s="8"/>
      <c r="BA3" s="9"/>
      <c r="BB3" s="8"/>
      <c r="BC3" s="9"/>
      <c r="BD3" s="8"/>
      <c r="BE3" s="9"/>
      <c r="BF3" s="8"/>
      <c r="BG3" s="9"/>
      <c r="BH3" s="8"/>
      <c r="BI3" s="9"/>
      <c r="BJ3" s="8"/>
      <c r="BK3" s="9"/>
      <c r="BL3" s="8"/>
      <c r="BM3" s="9"/>
      <c r="BN3" s="9"/>
      <c r="BO3" s="8"/>
      <c r="BP3" s="9"/>
      <c r="BQ3" s="8"/>
      <c r="BR3" s="9"/>
      <c r="BS3" s="8"/>
      <c r="BT3" s="9"/>
      <c r="BU3" s="8"/>
      <c r="BV3" s="9"/>
    </row>
    <row r="4" spans="1:74" s="6" customFormat="1" x14ac:dyDescent="0.25">
      <c r="B4" s="8"/>
      <c r="C4" s="8"/>
      <c r="D4" s="8"/>
      <c r="E4" s="8"/>
      <c r="F4" s="25"/>
      <c r="G4" s="25"/>
      <c r="H4" s="25"/>
      <c r="I4" s="25"/>
      <c r="J4" s="25"/>
      <c r="K4" s="25"/>
      <c r="L4" s="8"/>
      <c r="M4" s="7"/>
      <c r="N4" s="8"/>
      <c r="O4" s="7"/>
      <c r="P4" s="8"/>
      <c r="Q4" s="7"/>
      <c r="R4" s="8"/>
      <c r="S4" s="7"/>
      <c r="T4" s="8"/>
      <c r="U4" s="7"/>
      <c r="V4" s="17"/>
      <c r="W4" s="8"/>
      <c r="X4" s="7"/>
      <c r="Y4" s="8"/>
      <c r="Z4" s="7"/>
      <c r="AA4" s="8"/>
      <c r="AB4" s="7"/>
      <c r="AC4" s="8"/>
      <c r="AD4" s="7"/>
      <c r="AE4" s="8"/>
      <c r="AF4" s="7"/>
      <c r="AG4" s="8"/>
      <c r="AH4" s="7"/>
      <c r="AI4" s="8"/>
      <c r="AJ4" s="7"/>
      <c r="AK4" s="8"/>
      <c r="AL4" s="7"/>
      <c r="AM4" s="8"/>
      <c r="AN4" s="7"/>
      <c r="AO4" s="8"/>
      <c r="AP4" s="7"/>
      <c r="AQ4" s="7"/>
      <c r="AR4" s="8"/>
      <c r="AS4" s="7"/>
      <c r="AT4" s="8"/>
      <c r="AU4" s="7"/>
      <c r="AV4" s="8"/>
      <c r="AW4" s="7"/>
      <c r="AX4" s="8"/>
      <c r="AY4" s="7"/>
      <c r="AZ4" s="8"/>
      <c r="BA4" s="7"/>
      <c r="BB4" s="8"/>
      <c r="BC4" s="7"/>
      <c r="BD4" s="8"/>
      <c r="BE4" s="7"/>
      <c r="BF4" s="8"/>
      <c r="BG4" s="7"/>
      <c r="BH4" s="8"/>
      <c r="BI4" s="7"/>
      <c r="BJ4" s="8"/>
      <c r="BK4" s="7"/>
      <c r="BL4" s="8"/>
      <c r="BM4" s="7"/>
      <c r="BN4" s="9"/>
      <c r="BO4" s="8"/>
      <c r="BP4" s="7"/>
      <c r="BQ4" s="8"/>
      <c r="BR4" s="7"/>
      <c r="BS4" s="8"/>
      <c r="BT4" s="7"/>
      <c r="BU4" s="8"/>
      <c r="BV4" s="7"/>
    </row>
    <row r="5" spans="1:74" s="6" customFormat="1" x14ac:dyDescent="0.25">
      <c r="A5" s="6" t="s">
        <v>1</v>
      </c>
      <c r="B5" s="20" t="s">
        <v>2</v>
      </c>
      <c r="C5" s="20"/>
      <c r="D5" s="20" t="s">
        <v>3</v>
      </c>
      <c r="E5" s="20"/>
      <c r="F5" s="129" t="s">
        <v>92</v>
      </c>
      <c r="G5" s="129"/>
      <c r="H5" s="129" t="s">
        <v>4</v>
      </c>
      <c r="I5" s="129"/>
      <c r="J5" s="129" t="s">
        <v>4</v>
      </c>
      <c r="K5" s="129"/>
      <c r="L5" s="20" t="s">
        <v>110</v>
      </c>
      <c r="M5" s="22"/>
      <c r="N5" s="20" t="s">
        <v>111</v>
      </c>
      <c r="O5" s="22"/>
      <c r="P5" s="20" t="s">
        <v>112</v>
      </c>
      <c r="Q5" s="22"/>
      <c r="R5" s="20" t="s">
        <v>113</v>
      </c>
      <c r="S5" s="22"/>
      <c r="T5" s="20" t="s">
        <v>114</v>
      </c>
      <c r="U5" s="22"/>
      <c r="V5" s="17" t="s">
        <v>1</v>
      </c>
      <c r="W5" s="20" t="s">
        <v>115</v>
      </c>
      <c r="X5" s="22"/>
      <c r="Y5" s="20" t="s">
        <v>116</v>
      </c>
      <c r="Z5" s="22"/>
      <c r="AA5" s="20" t="s">
        <v>117</v>
      </c>
      <c r="AB5" s="22"/>
      <c r="AC5" s="20" t="s">
        <v>118</v>
      </c>
      <c r="AD5" s="22"/>
      <c r="AE5" s="20" t="s">
        <v>119</v>
      </c>
      <c r="AF5" s="22"/>
      <c r="AG5" s="20" t="s">
        <v>120</v>
      </c>
      <c r="AH5" s="22"/>
      <c r="AI5" s="20" t="s">
        <v>121</v>
      </c>
      <c r="AJ5" s="22"/>
      <c r="AK5" s="20" t="s">
        <v>122</v>
      </c>
      <c r="AL5" s="22"/>
      <c r="AM5" s="20" t="s">
        <v>123</v>
      </c>
      <c r="AN5" s="22"/>
      <c r="AO5" s="20" t="s">
        <v>124</v>
      </c>
      <c r="AP5" s="22"/>
      <c r="AQ5" s="17" t="s">
        <v>1</v>
      </c>
      <c r="AR5" s="20" t="s">
        <v>125</v>
      </c>
      <c r="AS5" s="22"/>
      <c r="AT5" s="20" t="s">
        <v>126</v>
      </c>
      <c r="AU5" s="22"/>
      <c r="AV5" s="20" t="s">
        <v>127</v>
      </c>
      <c r="AW5" s="22"/>
      <c r="AX5" s="20" t="s">
        <v>128</v>
      </c>
      <c r="AY5" s="22"/>
      <c r="AZ5" s="20" t="s">
        <v>129</v>
      </c>
      <c r="BA5" s="22"/>
      <c r="BB5" s="20" t="s">
        <v>130</v>
      </c>
      <c r="BC5" s="22"/>
      <c r="BD5" s="20" t="s">
        <v>131</v>
      </c>
      <c r="BE5" s="22"/>
      <c r="BF5" s="20" t="s">
        <v>132</v>
      </c>
      <c r="BG5" s="22"/>
      <c r="BH5" s="20" t="s">
        <v>133</v>
      </c>
      <c r="BI5" s="22"/>
      <c r="BJ5" s="20" t="s">
        <v>134</v>
      </c>
      <c r="BK5" s="22"/>
      <c r="BL5" s="20" t="s">
        <v>135</v>
      </c>
      <c r="BM5" s="22"/>
      <c r="BN5" s="17" t="s">
        <v>1</v>
      </c>
      <c r="BO5" s="20" t="s">
        <v>136</v>
      </c>
      <c r="BP5" s="22"/>
      <c r="BQ5" s="20" t="s">
        <v>137</v>
      </c>
      <c r="BR5" s="22"/>
      <c r="BS5" s="20" t="s">
        <v>138</v>
      </c>
      <c r="BT5" s="22"/>
      <c r="BU5" s="20" t="s">
        <v>139</v>
      </c>
      <c r="BV5" s="22"/>
    </row>
    <row r="6" spans="1:74" s="12" customFormat="1" x14ac:dyDescent="0.25">
      <c r="B6" s="21" t="s">
        <v>5</v>
      </c>
      <c r="C6" s="21"/>
      <c r="D6" s="21" t="s">
        <v>6</v>
      </c>
      <c r="E6" s="21"/>
      <c r="F6" s="128" t="s">
        <v>7</v>
      </c>
      <c r="G6" s="128"/>
      <c r="H6" s="128" t="s">
        <v>93</v>
      </c>
      <c r="I6" s="128"/>
      <c r="J6" s="128" t="s">
        <v>94</v>
      </c>
      <c r="K6" s="128"/>
      <c r="L6" s="21" t="s">
        <v>95</v>
      </c>
      <c r="M6" s="23"/>
      <c r="N6" s="21" t="s">
        <v>96</v>
      </c>
      <c r="O6" s="23"/>
      <c r="P6" s="21" t="s">
        <v>97</v>
      </c>
      <c r="Q6" s="23"/>
      <c r="R6" s="21" t="s">
        <v>98</v>
      </c>
      <c r="S6" s="23"/>
      <c r="T6" s="21" t="s">
        <v>99</v>
      </c>
      <c r="U6" s="23"/>
      <c r="V6" s="18"/>
      <c r="W6" s="21" t="s">
        <v>100</v>
      </c>
      <c r="X6" s="23"/>
      <c r="Y6" s="21" t="s">
        <v>101</v>
      </c>
      <c r="Z6" s="23"/>
      <c r="AA6" s="21" t="s">
        <v>102</v>
      </c>
      <c r="AB6" s="23"/>
      <c r="AC6" s="21" t="s">
        <v>103</v>
      </c>
      <c r="AD6" s="23"/>
      <c r="AE6" s="21" t="s">
        <v>104</v>
      </c>
      <c r="AF6" s="23"/>
      <c r="AG6" s="21" t="s">
        <v>105</v>
      </c>
      <c r="AH6" s="23"/>
      <c r="AI6" s="21" t="s">
        <v>106</v>
      </c>
      <c r="AJ6" s="23"/>
      <c r="AK6" s="21" t="s">
        <v>107</v>
      </c>
      <c r="AL6" s="23"/>
      <c r="AM6" s="21" t="s">
        <v>108</v>
      </c>
      <c r="AN6" s="23"/>
      <c r="AO6" s="21" t="s">
        <v>109</v>
      </c>
      <c r="AP6" s="23"/>
      <c r="AQ6" s="18"/>
      <c r="AR6" s="21" t="s">
        <v>8</v>
      </c>
      <c r="AS6" s="23"/>
      <c r="AT6" s="21" t="s">
        <v>9</v>
      </c>
      <c r="AU6" s="23"/>
      <c r="AV6" s="21" t="s">
        <v>10</v>
      </c>
      <c r="AW6" s="23"/>
      <c r="AX6" s="21" t="s">
        <v>11</v>
      </c>
      <c r="AY6" s="23"/>
      <c r="AZ6" s="21" t="s">
        <v>12</v>
      </c>
      <c r="BA6" s="23"/>
      <c r="BB6" s="21" t="s">
        <v>13</v>
      </c>
      <c r="BC6" s="23"/>
      <c r="BD6" s="21" t="s">
        <v>14</v>
      </c>
      <c r="BE6" s="23"/>
      <c r="BF6" s="21" t="s">
        <v>15</v>
      </c>
      <c r="BG6" s="23"/>
      <c r="BH6" s="21" t="s">
        <v>16</v>
      </c>
      <c r="BI6" s="23"/>
      <c r="BJ6" s="21" t="s">
        <v>17</v>
      </c>
      <c r="BK6" s="23"/>
      <c r="BL6" s="21" t="s">
        <v>18</v>
      </c>
      <c r="BM6" s="23"/>
      <c r="BN6" s="18"/>
      <c r="BO6" s="21" t="s">
        <v>19</v>
      </c>
      <c r="BP6" s="23"/>
      <c r="BQ6" s="21" t="s">
        <v>20</v>
      </c>
      <c r="BR6" s="23"/>
      <c r="BS6" s="21" t="s">
        <v>21</v>
      </c>
      <c r="BT6" s="23"/>
      <c r="BU6" s="21" t="s">
        <v>22</v>
      </c>
      <c r="BV6" s="23"/>
    </row>
    <row r="7" spans="1:74" s="12" customFormat="1" x14ac:dyDescent="0.25">
      <c r="B7" s="21" t="s">
        <v>51</v>
      </c>
      <c r="C7" s="21"/>
      <c r="D7" s="21" t="s">
        <v>51</v>
      </c>
      <c r="E7" s="21"/>
      <c r="F7" s="4" t="s">
        <v>51</v>
      </c>
      <c r="G7" s="4"/>
      <c r="H7" s="128" t="s">
        <v>51</v>
      </c>
      <c r="I7" s="128"/>
      <c r="J7" s="128" t="s">
        <v>51</v>
      </c>
      <c r="K7" s="128"/>
      <c r="L7" s="21" t="s">
        <v>51</v>
      </c>
      <c r="M7" s="23"/>
      <c r="N7" s="21" t="s">
        <v>51</v>
      </c>
      <c r="O7" s="23"/>
      <c r="P7" s="21" t="s">
        <v>51</v>
      </c>
      <c r="Q7" s="23"/>
      <c r="R7" s="21" t="s">
        <v>51</v>
      </c>
      <c r="S7" s="23"/>
      <c r="T7" s="21" t="s">
        <v>51</v>
      </c>
      <c r="U7" s="23"/>
      <c r="V7" s="18"/>
      <c r="W7" s="21" t="s">
        <v>51</v>
      </c>
      <c r="X7" s="23"/>
      <c r="Y7" s="21" t="s">
        <v>51</v>
      </c>
      <c r="Z7" s="23"/>
      <c r="AA7" s="21" t="s">
        <v>51</v>
      </c>
      <c r="AB7" s="23"/>
      <c r="AC7" s="21" t="s">
        <v>51</v>
      </c>
      <c r="AD7" s="23"/>
      <c r="AE7" s="21" t="s">
        <v>51</v>
      </c>
      <c r="AF7" s="23"/>
      <c r="AG7" s="21" t="s">
        <v>51</v>
      </c>
      <c r="AH7" s="23"/>
      <c r="AI7" s="21" t="s">
        <v>51</v>
      </c>
      <c r="AJ7" s="23"/>
      <c r="AK7" s="21" t="s">
        <v>51</v>
      </c>
      <c r="AL7" s="23"/>
      <c r="AM7" s="21" t="s">
        <v>51</v>
      </c>
      <c r="AN7" s="23"/>
      <c r="AO7" s="21" t="s">
        <v>51</v>
      </c>
      <c r="AP7" s="23"/>
      <c r="AQ7" s="18"/>
      <c r="AR7" s="21" t="s">
        <v>51</v>
      </c>
      <c r="AS7" s="23"/>
      <c r="AT7" s="21" t="s">
        <v>51</v>
      </c>
      <c r="AU7" s="23"/>
      <c r="AV7" s="21" t="s">
        <v>51</v>
      </c>
      <c r="AW7" s="23"/>
      <c r="AX7" s="21" t="s">
        <v>51</v>
      </c>
      <c r="AY7" s="23"/>
      <c r="AZ7" s="21" t="s">
        <v>51</v>
      </c>
      <c r="BA7" s="23"/>
      <c r="BB7" s="21" t="s">
        <v>51</v>
      </c>
      <c r="BC7" s="23"/>
      <c r="BD7" s="21" t="s">
        <v>51</v>
      </c>
      <c r="BE7" s="23"/>
      <c r="BF7" s="21" t="s">
        <v>51</v>
      </c>
      <c r="BG7" s="23"/>
      <c r="BH7" s="21" t="s">
        <v>51</v>
      </c>
      <c r="BI7" s="23"/>
      <c r="BJ7" s="21" t="s">
        <v>51</v>
      </c>
      <c r="BK7" s="23"/>
      <c r="BL7" s="21" t="s">
        <v>51</v>
      </c>
      <c r="BM7" s="23"/>
      <c r="BN7" s="18"/>
      <c r="BO7" s="21" t="s">
        <v>51</v>
      </c>
      <c r="BP7" s="23"/>
      <c r="BQ7" s="21" t="s">
        <v>51</v>
      </c>
      <c r="BR7" s="23"/>
      <c r="BS7" s="21" t="s">
        <v>51</v>
      </c>
      <c r="BT7" s="23"/>
      <c r="BU7" s="21" t="s">
        <v>51</v>
      </c>
      <c r="BV7" s="23"/>
    </row>
    <row r="8" spans="1:74" s="12" customFormat="1" x14ac:dyDescent="0.25">
      <c r="B8" s="61"/>
      <c r="C8" s="13"/>
      <c r="D8" s="61"/>
      <c r="E8" s="13"/>
      <c r="F8" s="117"/>
      <c r="G8" s="82"/>
      <c r="H8" s="117"/>
      <c r="I8" s="82"/>
      <c r="J8" s="117"/>
      <c r="K8" s="82"/>
      <c r="L8" s="61"/>
      <c r="M8" s="13"/>
      <c r="N8" s="61"/>
      <c r="O8" s="13"/>
      <c r="P8" s="61"/>
      <c r="Q8" s="13"/>
      <c r="R8" s="61"/>
      <c r="S8" s="13"/>
      <c r="T8" s="61"/>
      <c r="U8" s="13"/>
      <c r="V8" s="18"/>
      <c r="W8" s="61"/>
      <c r="X8" s="13"/>
      <c r="Y8" s="61"/>
      <c r="Z8" s="13"/>
      <c r="AA8" s="61"/>
      <c r="AB8" s="13"/>
      <c r="AC8" s="61"/>
      <c r="AD8" s="13"/>
      <c r="AE8" s="61"/>
      <c r="AF8" s="13"/>
      <c r="AG8" s="61"/>
      <c r="AH8" s="13"/>
      <c r="AI8" s="61"/>
      <c r="AJ8" s="13"/>
      <c r="AK8" s="61"/>
      <c r="AL8" s="13"/>
      <c r="AM8" s="61"/>
      <c r="AN8" s="13"/>
      <c r="AO8" s="61"/>
      <c r="AP8" s="13"/>
      <c r="AQ8" s="18"/>
      <c r="AR8" s="61"/>
      <c r="AS8" s="13"/>
      <c r="AT8" s="61"/>
      <c r="AU8" s="13"/>
      <c r="AV8" s="61"/>
      <c r="AW8" s="13"/>
      <c r="AX8" s="61"/>
      <c r="AY8" s="13"/>
      <c r="AZ8" s="61"/>
      <c r="BA8" s="13"/>
      <c r="BB8" s="61"/>
      <c r="BC8" s="13"/>
      <c r="BD8" s="61"/>
      <c r="BE8" s="13"/>
      <c r="BF8" s="61"/>
      <c r="BG8" s="13"/>
      <c r="BH8" s="61"/>
      <c r="BI8" s="13"/>
      <c r="BJ8" s="61"/>
      <c r="BK8" s="13"/>
      <c r="BL8" s="61"/>
      <c r="BM8" s="13"/>
      <c r="BN8" s="19"/>
      <c r="BO8" s="61"/>
      <c r="BP8" s="13"/>
      <c r="BQ8" s="61"/>
      <c r="BR8" s="13"/>
      <c r="BS8" s="61"/>
      <c r="BT8" s="13"/>
      <c r="BU8" s="61"/>
      <c r="BV8" s="13"/>
    </row>
    <row r="9" spans="1:74" s="24" customFormat="1" x14ac:dyDescent="0.25">
      <c r="A9" s="24" t="s">
        <v>23</v>
      </c>
      <c r="B9" s="85">
        <v>100</v>
      </c>
      <c r="C9" s="15"/>
      <c r="D9" s="85">
        <v>100</v>
      </c>
      <c r="E9" s="85"/>
      <c r="F9" s="117">
        <v>100</v>
      </c>
      <c r="G9" s="82"/>
      <c r="H9" s="117">
        <v>100</v>
      </c>
      <c r="I9" s="82"/>
      <c r="J9" s="117">
        <v>100</v>
      </c>
      <c r="K9" s="82"/>
      <c r="L9" s="85">
        <v>100</v>
      </c>
      <c r="M9" s="85"/>
      <c r="N9" s="85">
        <v>100</v>
      </c>
      <c r="O9" s="85"/>
      <c r="P9" s="85">
        <v>100</v>
      </c>
      <c r="Q9" s="85"/>
      <c r="R9" s="85">
        <v>100</v>
      </c>
      <c r="S9" s="85"/>
      <c r="T9" s="85">
        <v>100</v>
      </c>
      <c r="U9" s="85"/>
      <c r="V9" s="35" t="s">
        <v>23</v>
      </c>
      <c r="W9" s="85">
        <v>100</v>
      </c>
      <c r="X9" s="85"/>
      <c r="Y9" s="85">
        <v>100</v>
      </c>
      <c r="Z9" s="85"/>
      <c r="AA9" s="85">
        <v>100</v>
      </c>
      <c r="AB9" s="85"/>
      <c r="AC9" s="85">
        <v>100</v>
      </c>
      <c r="AD9" s="85"/>
      <c r="AE9" s="85">
        <v>100</v>
      </c>
      <c r="AF9" s="85"/>
      <c r="AG9" s="85">
        <v>100</v>
      </c>
      <c r="AH9" s="85"/>
      <c r="AI9" s="85">
        <v>100</v>
      </c>
      <c r="AJ9" s="85"/>
      <c r="AK9" s="85">
        <v>100</v>
      </c>
      <c r="AL9" s="85"/>
      <c r="AM9" s="85">
        <v>100</v>
      </c>
      <c r="AN9" s="85"/>
      <c r="AO9" s="85">
        <v>100</v>
      </c>
      <c r="AP9" s="85"/>
      <c r="AQ9" s="35" t="s">
        <v>23</v>
      </c>
      <c r="AR9" s="85">
        <v>100</v>
      </c>
      <c r="AS9" s="85"/>
      <c r="AT9" s="85">
        <v>100</v>
      </c>
      <c r="AU9" s="85"/>
      <c r="AV9" s="85">
        <v>100</v>
      </c>
      <c r="AW9" s="85"/>
      <c r="AX9" s="85">
        <v>100</v>
      </c>
      <c r="AY9" s="85"/>
      <c r="AZ9" s="85">
        <v>100</v>
      </c>
      <c r="BA9" s="85"/>
      <c r="BB9" s="85">
        <v>100</v>
      </c>
      <c r="BC9" s="85"/>
      <c r="BD9" s="85">
        <v>100</v>
      </c>
      <c r="BE9" s="85"/>
      <c r="BF9" s="85">
        <v>100</v>
      </c>
      <c r="BG9" s="85"/>
      <c r="BH9" s="85">
        <v>100</v>
      </c>
      <c r="BI9" s="85"/>
      <c r="BJ9" s="85">
        <v>100</v>
      </c>
      <c r="BK9" s="85"/>
      <c r="BL9" s="85">
        <v>100</v>
      </c>
      <c r="BM9" s="85"/>
      <c r="BN9" s="35" t="s">
        <v>23</v>
      </c>
      <c r="BO9" s="85">
        <v>100</v>
      </c>
      <c r="BP9" s="85"/>
      <c r="BQ9" s="85">
        <v>100</v>
      </c>
      <c r="BR9" s="85"/>
      <c r="BS9" s="85">
        <v>100</v>
      </c>
      <c r="BT9" s="85"/>
      <c r="BU9" s="85">
        <v>99.78</v>
      </c>
      <c r="BV9" s="85"/>
    </row>
    <row r="10" spans="1:74" s="24" customFormat="1" x14ac:dyDescent="0.25">
      <c r="A10" s="24" t="s">
        <v>24</v>
      </c>
      <c r="B10" s="85">
        <v>99.999582567424298</v>
      </c>
      <c r="C10" s="15"/>
      <c r="D10" s="85">
        <v>99.999472800226002</v>
      </c>
      <c r="E10" s="85"/>
      <c r="F10" s="117">
        <v>100</v>
      </c>
      <c r="G10" s="82"/>
      <c r="H10" s="117">
        <v>100</v>
      </c>
      <c r="I10" s="82"/>
      <c r="J10" s="117">
        <v>100</v>
      </c>
      <c r="K10" s="82"/>
      <c r="L10" s="85">
        <v>100</v>
      </c>
      <c r="M10" s="85"/>
      <c r="N10" s="85">
        <v>100</v>
      </c>
      <c r="O10" s="85"/>
      <c r="P10" s="85">
        <v>100</v>
      </c>
      <c r="Q10" s="85"/>
      <c r="R10" s="85">
        <v>100</v>
      </c>
      <c r="S10" s="85"/>
      <c r="T10" s="85">
        <v>100</v>
      </c>
      <c r="U10" s="85"/>
      <c r="V10" s="35" t="s">
        <v>24</v>
      </c>
      <c r="W10" s="85">
        <v>100</v>
      </c>
      <c r="X10" s="85"/>
      <c r="Y10" s="85">
        <v>100</v>
      </c>
      <c r="Z10" s="85"/>
      <c r="AA10" s="85">
        <v>100</v>
      </c>
      <c r="AB10" s="85"/>
      <c r="AC10" s="85">
        <v>100</v>
      </c>
      <c r="AD10" s="85"/>
      <c r="AE10" s="85">
        <v>100</v>
      </c>
      <c r="AF10" s="85"/>
      <c r="AG10" s="85">
        <v>100</v>
      </c>
      <c r="AH10" s="85"/>
      <c r="AI10" s="85">
        <v>100</v>
      </c>
      <c r="AJ10" s="85"/>
      <c r="AK10" s="85">
        <v>100</v>
      </c>
      <c r="AL10" s="85"/>
      <c r="AM10" s="85">
        <v>100</v>
      </c>
      <c r="AN10" s="85"/>
      <c r="AO10" s="85">
        <v>100</v>
      </c>
      <c r="AP10" s="85"/>
      <c r="AQ10" s="35" t="s">
        <v>24</v>
      </c>
      <c r="AR10" s="85">
        <v>100</v>
      </c>
      <c r="AS10" s="85"/>
      <c r="AT10" s="85">
        <v>100</v>
      </c>
      <c r="AU10" s="85"/>
      <c r="AV10" s="85">
        <v>100</v>
      </c>
      <c r="AW10" s="85"/>
      <c r="AX10" s="85">
        <v>100</v>
      </c>
      <c r="AY10" s="85"/>
      <c r="AZ10" s="85">
        <v>100</v>
      </c>
      <c r="BA10" s="85"/>
      <c r="BB10" s="85">
        <v>100</v>
      </c>
      <c r="BC10" s="85"/>
      <c r="BD10" s="85">
        <v>100</v>
      </c>
      <c r="BE10" s="85"/>
      <c r="BF10" s="85">
        <v>100</v>
      </c>
      <c r="BG10" s="85"/>
      <c r="BH10" s="85">
        <v>100</v>
      </c>
      <c r="BI10" s="85"/>
      <c r="BJ10" s="85">
        <v>100</v>
      </c>
      <c r="BK10" s="85"/>
      <c r="BL10" s="85">
        <v>100</v>
      </c>
      <c r="BM10" s="85"/>
      <c r="BN10" s="35" t="s">
        <v>24</v>
      </c>
      <c r="BO10" s="85">
        <v>100</v>
      </c>
      <c r="BP10" s="85"/>
      <c r="BQ10" s="85">
        <v>100</v>
      </c>
      <c r="BR10" s="85"/>
      <c r="BS10" s="85">
        <v>100</v>
      </c>
      <c r="BT10" s="85"/>
      <c r="BU10" s="85">
        <v>100</v>
      </c>
      <c r="BV10" s="85"/>
    </row>
    <row r="11" spans="1:74" s="24" customFormat="1" x14ac:dyDescent="0.25">
      <c r="A11" s="24" t="s">
        <v>25</v>
      </c>
      <c r="B11" s="85">
        <v>100</v>
      </c>
      <c r="C11" s="15"/>
      <c r="D11" s="85">
        <v>100</v>
      </c>
      <c r="E11" s="85"/>
      <c r="F11" s="117">
        <v>100</v>
      </c>
      <c r="G11" s="82"/>
      <c r="H11" s="117">
        <v>100</v>
      </c>
      <c r="I11" s="82"/>
      <c r="J11" s="117">
        <v>100</v>
      </c>
      <c r="K11" s="82"/>
      <c r="L11" s="85">
        <v>100</v>
      </c>
      <c r="M11" s="85"/>
      <c r="N11" s="85">
        <v>100</v>
      </c>
      <c r="O11" s="85"/>
      <c r="P11" s="85">
        <v>100</v>
      </c>
      <c r="Q11" s="85"/>
      <c r="R11" s="85">
        <v>100</v>
      </c>
      <c r="S11" s="85"/>
      <c r="T11" s="85">
        <v>100</v>
      </c>
      <c r="U11" s="85"/>
      <c r="V11" s="35" t="s">
        <v>25</v>
      </c>
      <c r="W11" s="85">
        <v>100</v>
      </c>
      <c r="X11" s="85"/>
      <c r="Y11" s="85">
        <v>100</v>
      </c>
      <c r="Z11" s="85"/>
      <c r="AA11" s="85">
        <v>100</v>
      </c>
      <c r="AB11" s="85"/>
      <c r="AC11" s="85">
        <v>100</v>
      </c>
      <c r="AD11" s="85"/>
      <c r="AE11" s="85">
        <v>100</v>
      </c>
      <c r="AF11" s="85"/>
      <c r="AG11" s="85">
        <v>100</v>
      </c>
      <c r="AH11" s="85"/>
      <c r="AI11" s="85">
        <v>100</v>
      </c>
      <c r="AJ11" s="85"/>
      <c r="AK11" s="85">
        <v>100</v>
      </c>
      <c r="AL11" s="85"/>
      <c r="AM11" s="85">
        <v>100</v>
      </c>
      <c r="AN11" s="85"/>
      <c r="AO11" s="85">
        <v>100</v>
      </c>
      <c r="AP11" s="85"/>
      <c r="AQ11" s="35" t="s">
        <v>25</v>
      </c>
      <c r="AR11" s="85">
        <v>100</v>
      </c>
      <c r="AS11" s="85"/>
      <c r="AT11" s="85">
        <v>100</v>
      </c>
      <c r="AU11" s="85"/>
      <c r="AV11" s="85">
        <v>100</v>
      </c>
      <c r="AW11" s="85"/>
      <c r="AX11" s="85">
        <v>100</v>
      </c>
      <c r="AY11" s="85"/>
      <c r="AZ11" s="85">
        <v>100</v>
      </c>
      <c r="BA11" s="85"/>
      <c r="BB11" s="85">
        <v>100</v>
      </c>
      <c r="BC11" s="85"/>
      <c r="BD11" s="85">
        <v>100</v>
      </c>
      <c r="BE11" s="85"/>
      <c r="BF11" s="85">
        <v>100</v>
      </c>
      <c r="BG11" s="85"/>
      <c r="BH11" s="85">
        <v>100</v>
      </c>
      <c r="BI11" s="85"/>
      <c r="BJ11" s="85">
        <v>100</v>
      </c>
      <c r="BK11" s="85"/>
      <c r="BL11" s="85">
        <v>100</v>
      </c>
      <c r="BM11" s="85"/>
      <c r="BN11" s="35" t="s">
        <v>25</v>
      </c>
      <c r="BO11" s="85">
        <v>100</v>
      </c>
      <c r="BP11" s="85"/>
      <c r="BQ11" s="85">
        <v>100</v>
      </c>
      <c r="BR11" s="85"/>
      <c r="BS11" s="85">
        <v>100</v>
      </c>
      <c r="BT11" s="85"/>
      <c r="BU11" s="85">
        <v>100</v>
      </c>
      <c r="BV11" s="85"/>
    </row>
    <row r="12" spans="1:74" s="24" customFormat="1" x14ac:dyDescent="0.25">
      <c r="A12" s="24" t="s">
        <v>26</v>
      </c>
      <c r="B12" s="85">
        <v>100</v>
      </c>
      <c r="C12" s="15"/>
      <c r="D12" s="85">
        <v>100</v>
      </c>
      <c r="E12" s="85"/>
      <c r="F12" s="117">
        <v>100</v>
      </c>
      <c r="G12" s="82"/>
      <c r="H12" s="117">
        <v>100</v>
      </c>
      <c r="I12" s="82"/>
      <c r="J12" s="117">
        <v>100</v>
      </c>
      <c r="K12" s="82"/>
      <c r="L12" s="85">
        <v>100</v>
      </c>
      <c r="M12" s="85"/>
      <c r="N12" s="85">
        <v>100</v>
      </c>
      <c r="O12" s="85"/>
      <c r="P12" s="85">
        <v>100</v>
      </c>
      <c r="Q12" s="85"/>
      <c r="R12" s="85">
        <v>100</v>
      </c>
      <c r="S12" s="85"/>
      <c r="T12" s="85">
        <v>100</v>
      </c>
      <c r="U12" s="85"/>
      <c r="V12" s="35" t="s">
        <v>26</v>
      </c>
      <c r="W12" s="85">
        <v>100</v>
      </c>
      <c r="X12" s="85"/>
      <c r="Y12" s="85">
        <v>100</v>
      </c>
      <c r="Z12" s="85"/>
      <c r="AA12" s="85">
        <v>100</v>
      </c>
      <c r="AB12" s="85"/>
      <c r="AC12" s="85">
        <v>100</v>
      </c>
      <c r="AD12" s="85"/>
      <c r="AE12" s="85">
        <v>100</v>
      </c>
      <c r="AF12" s="85"/>
      <c r="AG12" s="85">
        <v>99.98</v>
      </c>
      <c r="AH12" s="85"/>
      <c r="AI12" s="85">
        <v>100</v>
      </c>
      <c r="AJ12" s="85"/>
      <c r="AK12" s="85">
        <v>100</v>
      </c>
      <c r="AL12" s="85"/>
      <c r="AM12" s="85">
        <v>100</v>
      </c>
      <c r="AN12" s="85"/>
      <c r="AO12" s="85">
        <v>100</v>
      </c>
      <c r="AP12" s="85"/>
      <c r="AQ12" s="35" t="s">
        <v>26</v>
      </c>
      <c r="AR12" s="85">
        <v>100</v>
      </c>
      <c r="AS12" s="85"/>
      <c r="AT12" s="85">
        <v>100</v>
      </c>
      <c r="AU12" s="85"/>
      <c r="AV12" s="85">
        <v>100</v>
      </c>
      <c r="AW12" s="85"/>
      <c r="AX12" s="85">
        <v>100</v>
      </c>
      <c r="AY12" s="85"/>
      <c r="AZ12" s="85">
        <v>100</v>
      </c>
      <c r="BA12" s="85"/>
      <c r="BB12" s="85">
        <v>100</v>
      </c>
      <c r="BC12" s="85"/>
      <c r="BD12" s="85">
        <v>100</v>
      </c>
      <c r="BE12" s="85"/>
      <c r="BF12" s="85">
        <v>100</v>
      </c>
      <c r="BG12" s="85"/>
      <c r="BH12" s="85">
        <v>100</v>
      </c>
      <c r="BI12" s="85"/>
      <c r="BJ12" s="85">
        <v>100</v>
      </c>
      <c r="BK12" s="85"/>
      <c r="BL12" s="85">
        <v>100</v>
      </c>
      <c r="BM12" s="85"/>
      <c r="BN12" s="35" t="s">
        <v>26</v>
      </c>
      <c r="BO12" s="85">
        <v>100</v>
      </c>
      <c r="BP12" s="85"/>
      <c r="BQ12" s="85">
        <v>100</v>
      </c>
      <c r="BR12" s="85"/>
      <c r="BS12" s="85">
        <v>100</v>
      </c>
      <c r="BT12" s="85"/>
      <c r="BU12" s="85">
        <v>100</v>
      </c>
      <c r="BV12" s="85"/>
    </row>
    <row r="13" spans="1:74" s="24" customFormat="1" x14ac:dyDescent="0.25">
      <c r="A13" s="24" t="s">
        <v>27</v>
      </c>
      <c r="B13" s="85">
        <v>100</v>
      </c>
      <c r="C13" s="15"/>
      <c r="D13" s="85">
        <v>100</v>
      </c>
      <c r="E13" s="85"/>
      <c r="F13" s="117">
        <v>100</v>
      </c>
      <c r="G13" s="82"/>
      <c r="H13" s="117">
        <v>100</v>
      </c>
      <c r="I13" s="82"/>
      <c r="J13" s="117">
        <v>100</v>
      </c>
      <c r="K13" s="82"/>
      <c r="L13" s="85">
        <v>100</v>
      </c>
      <c r="M13" s="85"/>
      <c r="N13" s="85">
        <v>100</v>
      </c>
      <c r="O13" s="85"/>
      <c r="P13" s="85">
        <v>100</v>
      </c>
      <c r="Q13" s="85"/>
      <c r="R13" s="85">
        <v>100</v>
      </c>
      <c r="S13" s="85"/>
      <c r="T13" s="85">
        <v>100</v>
      </c>
      <c r="U13" s="85"/>
      <c r="V13" s="35" t="s">
        <v>27</v>
      </c>
      <c r="W13" s="85">
        <v>100</v>
      </c>
      <c r="X13" s="85"/>
      <c r="Y13" s="85">
        <v>100</v>
      </c>
      <c r="Z13" s="85"/>
      <c r="AA13" s="85">
        <v>100</v>
      </c>
      <c r="AB13" s="85"/>
      <c r="AC13" s="85">
        <v>100</v>
      </c>
      <c r="AD13" s="85"/>
      <c r="AE13" s="85">
        <v>100</v>
      </c>
      <c r="AF13" s="85"/>
      <c r="AG13" s="85">
        <v>100</v>
      </c>
      <c r="AH13" s="85"/>
      <c r="AI13" s="85">
        <v>100</v>
      </c>
      <c r="AJ13" s="85"/>
      <c r="AK13" s="85">
        <v>100</v>
      </c>
      <c r="AL13" s="85"/>
      <c r="AM13" s="85">
        <v>100</v>
      </c>
      <c r="AN13" s="85"/>
      <c r="AO13" s="85">
        <v>100</v>
      </c>
      <c r="AP13" s="85"/>
      <c r="AQ13" s="35" t="s">
        <v>27</v>
      </c>
      <c r="AR13" s="85">
        <v>100</v>
      </c>
      <c r="AS13" s="85"/>
      <c r="AT13" s="85">
        <v>100</v>
      </c>
      <c r="AU13" s="85"/>
      <c r="AV13" s="85">
        <v>100</v>
      </c>
      <c r="AW13" s="85"/>
      <c r="AX13" s="85">
        <v>100</v>
      </c>
      <c r="AY13" s="85"/>
      <c r="AZ13" s="85">
        <v>100</v>
      </c>
      <c r="BA13" s="85"/>
      <c r="BB13" s="85">
        <v>100</v>
      </c>
      <c r="BC13" s="85"/>
      <c r="BD13" s="85">
        <v>100</v>
      </c>
      <c r="BE13" s="85"/>
      <c r="BF13" s="85">
        <v>100</v>
      </c>
      <c r="BG13" s="85"/>
      <c r="BH13" s="85">
        <v>100</v>
      </c>
      <c r="BI13" s="85"/>
      <c r="BJ13" s="85">
        <v>100</v>
      </c>
      <c r="BK13" s="85"/>
      <c r="BL13" s="85">
        <v>100</v>
      </c>
      <c r="BM13" s="85"/>
      <c r="BN13" s="35" t="s">
        <v>27</v>
      </c>
      <c r="BO13" s="85">
        <v>100</v>
      </c>
      <c r="BP13" s="85"/>
      <c r="BQ13" s="85">
        <v>100</v>
      </c>
      <c r="BR13" s="85"/>
      <c r="BS13" s="85">
        <v>100</v>
      </c>
      <c r="BT13" s="85"/>
      <c r="BU13" s="85">
        <v>100</v>
      </c>
      <c r="BV13" s="85"/>
    </row>
    <row r="14" spans="1:74" s="24" customFormat="1" x14ac:dyDescent="0.25">
      <c r="A14" s="24" t="s">
        <v>28</v>
      </c>
      <c r="B14" s="85">
        <v>100</v>
      </c>
      <c r="C14" s="15"/>
      <c r="D14" s="85">
        <v>100</v>
      </c>
      <c r="E14" s="85"/>
      <c r="F14" s="117">
        <v>100</v>
      </c>
      <c r="G14" s="82"/>
      <c r="H14" s="117">
        <v>100</v>
      </c>
      <c r="I14" s="82"/>
      <c r="J14" s="117">
        <v>100</v>
      </c>
      <c r="K14" s="82"/>
      <c r="L14" s="85">
        <v>100</v>
      </c>
      <c r="M14" s="85"/>
      <c r="N14" s="85">
        <v>100</v>
      </c>
      <c r="O14" s="85"/>
      <c r="P14" s="85">
        <v>100</v>
      </c>
      <c r="Q14" s="85"/>
      <c r="R14" s="85">
        <v>100</v>
      </c>
      <c r="S14" s="85"/>
      <c r="T14" s="85">
        <v>100</v>
      </c>
      <c r="U14" s="85"/>
      <c r="V14" s="35" t="s">
        <v>28</v>
      </c>
      <c r="W14" s="85">
        <v>100</v>
      </c>
      <c r="X14" s="85"/>
      <c r="Y14" s="85">
        <v>100</v>
      </c>
      <c r="Z14" s="85"/>
      <c r="AA14" s="85">
        <v>100</v>
      </c>
      <c r="AB14" s="85"/>
      <c r="AC14" s="85">
        <v>100</v>
      </c>
      <c r="AD14" s="85"/>
      <c r="AE14" s="85">
        <v>100</v>
      </c>
      <c r="AF14" s="85"/>
      <c r="AG14" s="85">
        <v>100</v>
      </c>
      <c r="AH14" s="85"/>
      <c r="AI14" s="85">
        <v>100</v>
      </c>
      <c r="AJ14" s="85"/>
      <c r="AK14" s="85">
        <v>100</v>
      </c>
      <c r="AL14" s="85"/>
      <c r="AM14" s="85">
        <v>100</v>
      </c>
      <c r="AN14" s="85"/>
      <c r="AO14" s="85">
        <v>100</v>
      </c>
      <c r="AP14" s="85"/>
      <c r="AQ14" s="35" t="s">
        <v>28</v>
      </c>
      <c r="AR14" s="85">
        <v>100</v>
      </c>
      <c r="AS14" s="85"/>
      <c r="AT14" s="85">
        <v>100</v>
      </c>
      <c r="AU14" s="85"/>
      <c r="AV14" s="85">
        <v>100</v>
      </c>
      <c r="AW14" s="85"/>
      <c r="AX14" s="85">
        <v>100</v>
      </c>
      <c r="AY14" s="85"/>
      <c r="AZ14" s="85">
        <v>100</v>
      </c>
      <c r="BA14" s="85"/>
      <c r="BB14" s="85">
        <v>100</v>
      </c>
      <c r="BC14" s="85"/>
      <c r="BD14" s="85">
        <v>100</v>
      </c>
      <c r="BE14" s="85"/>
      <c r="BF14" s="85">
        <v>100</v>
      </c>
      <c r="BG14" s="85"/>
      <c r="BH14" s="85">
        <v>100</v>
      </c>
      <c r="BI14" s="85"/>
      <c r="BJ14" s="85">
        <v>100</v>
      </c>
      <c r="BK14" s="85"/>
      <c r="BL14" s="85">
        <v>100</v>
      </c>
      <c r="BM14" s="85"/>
      <c r="BN14" s="35" t="s">
        <v>28</v>
      </c>
      <c r="BO14" s="85">
        <v>100</v>
      </c>
      <c r="BP14" s="85"/>
      <c r="BQ14" s="85">
        <v>100</v>
      </c>
      <c r="BR14" s="85"/>
      <c r="BS14" s="85">
        <v>100</v>
      </c>
      <c r="BT14" s="85"/>
      <c r="BU14" s="85">
        <v>100</v>
      </c>
      <c r="BV14" s="85"/>
    </row>
    <row r="15" spans="1:74" s="24" customFormat="1" x14ac:dyDescent="0.25">
      <c r="A15" s="24" t="s">
        <v>29</v>
      </c>
      <c r="B15" s="85">
        <v>100</v>
      </c>
      <c r="C15" s="15"/>
      <c r="D15" s="85">
        <v>100</v>
      </c>
      <c r="E15" s="85"/>
      <c r="F15" s="117">
        <v>100</v>
      </c>
      <c r="G15" s="82"/>
      <c r="H15" s="117">
        <v>100</v>
      </c>
      <c r="I15" s="82"/>
      <c r="J15" s="117">
        <v>100</v>
      </c>
      <c r="K15" s="82"/>
      <c r="L15" s="85">
        <v>100</v>
      </c>
      <c r="M15" s="85"/>
      <c r="N15" s="85">
        <v>100</v>
      </c>
      <c r="O15" s="85"/>
      <c r="P15" s="85">
        <v>100</v>
      </c>
      <c r="Q15" s="85"/>
      <c r="R15" s="85">
        <v>100</v>
      </c>
      <c r="S15" s="85"/>
      <c r="T15" s="85">
        <v>100</v>
      </c>
      <c r="U15" s="85"/>
      <c r="V15" s="35" t="s">
        <v>29</v>
      </c>
      <c r="W15" s="85">
        <v>100</v>
      </c>
      <c r="X15" s="85"/>
      <c r="Y15" s="85">
        <v>100</v>
      </c>
      <c r="Z15" s="85"/>
      <c r="AA15" s="85">
        <v>100</v>
      </c>
      <c r="AB15" s="85"/>
      <c r="AC15" s="85">
        <v>100</v>
      </c>
      <c r="AD15" s="85"/>
      <c r="AE15" s="85">
        <v>100</v>
      </c>
      <c r="AF15" s="85"/>
      <c r="AG15" s="85">
        <v>100</v>
      </c>
      <c r="AH15" s="85"/>
      <c r="AI15" s="85">
        <v>100</v>
      </c>
      <c r="AJ15" s="85"/>
      <c r="AK15" s="85">
        <v>100</v>
      </c>
      <c r="AL15" s="85"/>
      <c r="AM15" s="85">
        <v>100</v>
      </c>
      <c r="AN15" s="85"/>
      <c r="AO15" s="85">
        <v>100</v>
      </c>
      <c r="AP15" s="85"/>
      <c r="AQ15" s="35" t="s">
        <v>29</v>
      </c>
      <c r="AR15" s="85">
        <v>100</v>
      </c>
      <c r="AS15" s="85"/>
      <c r="AT15" s="85">
        <v>100</v>
      </c>
      <c r="AU15" s="85"/>
      <c r="AV15" s="85">
        <v>100</v>
      </c>
      <c r="AW15" s="85"/>
      <c r="AX15" s="85">
        <v>100</v>
      </c>
      <c r="AY15" s="85"/>
      <c r="AZ15" s="85">
        <v>100</v>
      </c>
      <c r="BA15" s="85"/>
      <c r="BB15" s="85">
        <v>100</v>
      </c>
      <c r="BC15" s="85"/>
      <c r="BD15" s="85">
        <v>100</v>
      </c>
      <c r="BE15" s="85"/>
      <c r="BF15" s="85">
        <v>100</v>
      </c>
      <c r="BG15" s="85"/>
      <c r="BH15" s="85">
        <v>100</v>
      </c>
      <c r="BI15" s="85"/>
      <c r="BJ15" s="85">
        <v>100</v>
      </c>
      <c r="BK15" s="85"/>
      <c r="BL15" s="85">
        <v>100</v>
      </c>
      <c r="BM15" s="85"/>
      <c r="BN15" s="35" t="s">
        <v>29</v>
      </c>
      <c r="BO15" s="85">
        <v>100</v>
      </c>
      <c r="BP15" s="85"/>
      <c r="BQ15" s="85">
        <v>100</v>
      </c>
      <c r="BR15" s="85"/>
      <c r="BS15" s="85">
        <v>100</v>
      </c>
      <c r="BT15" s="85"/>
      <c r="BU15" s="85">
        <v>100</v>
      </c>
      <c r="BV15" s="85"/>
    </row>
    <row r="16" spans="1:74" s="24" customFormat="1" x14ac:dyDescent="0.25">
      <c r="A16" s="24" t="s">
        <v>30</v>
      </c>
      <c r="B16" s="85">
        <v>100</v>
      </c>
      <c r="C16" s="15"/>
      <c r="D16" s="85">
        <v>100</v>
      </c>
      <c r="E16" s="85"/>
      <c r="F16" s="117">
        <v>100</v>
      </c>
      <c r="G16" s="82"/>
      <c r="H16" s="117">
        <v>100</v>
      </c>
      <c r="I16" s="82"/>
      <c r="J16" s="117">
        <v>100</v>
      </c>
      <c r="K16" s="82"/>
      <c r="L16" s="85">
        <v>100</v>
      </c>
      <c r="M16" s="85"/>
      <c r="N16" s="85">
        <v>100</v>
      </c>
      <c r="O16" s="85"/>
      <c r="P16" s="85">
        <v>100</v>
      </c>
      <c r="Q16" s="85"/>
      <c r="R16" s="85">
        <v>100</v>
      </c>
      <c r="S16" s="85"/>
      <c r="T16" s="85">
        <v>100</v>
      </c>
      <c r="U16" s="85"/>
      <c r="V16" s="35" t="s">
        <v>30</v>
      </c>
      <c r="W16" s="85">
        <v>100</v>
      </c>
      <c r="X16" s="85"/>
      <c r="Y16" s="85">
        <v>100</v>
      </c>
      <c r="Z16" s="85"/>
      <c r="AA16" s="85">
        <v>100</v>
      </c>
      <c r="AB16" s="85"/>
      <c r="AC16" s="85">
        <v>100</v>
      </c>
      <c r="AD16" s="85"/>
      <c r="AE16" s="85">
        <v>100</v>
      </c>
      <c r="AF16" s="85"/>
      <c r="AG16" s="85">
        <v>100</v>
      </c>
      <c r="AH16" s="85"/>
      <c r="AI16" s="85">
        <v>100</v>
      </c>
      <c r="AJ16" s="85"/>
      <c r="AK16" s="85">
        <v>100</v>
      </c>
      <c r="AL16" s="85"/>
      <c r="AM16" s="85">
        <v>100</v>
      </c>
      <c r="AN16" s="85"/>
      <c r="AO16" s="85">
        <v>99.85</v>
      </c>
      <c r="AP16" s="85"/>
      <c r="AQ16" s="35" t="s">
        <v>30</v>
      </c>
      <c r="AR16" s="85">
        <v>100</v>
      </c>
      <c r="AS16" s="85"/>
      <c r="AT16" s="85">
        <v>100</v>
      </c>
      <c r="AU16" s="85"/>
      <c r="AV16" s="85">
        <v>100</v>
      </c>
      <c r="AW16" s="85"/>
      <c r="AX16" s="85">
        <v>100</v>
      </c>
      <c r="AY16" s="85"/>
      <c r="AZ16" s="85">
        <v>100</v>
      </c>
      <c r="BA16" s="85"/>
      <c r="BB16" s="85">
        <v>100</v>
      </c>
      <c r="BC16" s="85"/>
      <c r="BD16" s="85">
        <v>100</v>
      </c>
      <c r="BE16" s="85"/>
      <c r="BF16" s="85">
        <v>100</v>
      </c>
      <c r="BG16" s="85"/>
      <c r="BH16" s="85">
        <v>100</v>
      </c>
      <c r="BI16" s="85"/>
      <c r="BJ16" s="85">
        <v>100</v>
      </c>
      <c r="BK16" s="85"/>
      <c r="BL16" s="85">
        <v>100</v>
      </c>
      <c r="BM16" s="85"/>
      <c r="BN16" s="35" t="s">
        <v>30</v>
      </c>
      <c r="BO16" s="85">
        <v>100</v>
      </c>
      <c r="BP16" s="85"/>
      <c r="BQ16" s="85">
        <v>100</v>
      </c>
      <c r="BR16" s="85"/>
      <c r="BS16" s="85">
        <v>100</v>
      </c>
      <c r="BT16" s="85"/>
      <c r="BU16" s="85">
        <v>100</v>
      </c>
      <c r="BV16" s="85"/>
    </row>
    <row r="17" spans="1:74" s="24" customFormat="1" x14ac:dyDescent="0.25">
      <c r="A17" s="24" t="s">
        <v>31</v>
      </c>
      <c r="B17" s="85">
        <v>100</v>
      </c>
      <c r="C17" s="15"/>
      <c r="D17" s="85">
        <v>100</v>
      </c>
      <c r="E17" s="85"/>
      <c r="F17" s="117">
        <v>100</v>
      </c>
      <c r="G17" s="82"/>
      <c r="H17" s="117">
        <v>100</v>
      </c>
      <c r="I17" s="82"/>
      <c r="J17" s="117">
        <v>100</v>
      </c>
      <c r="K17" s="82"/>
      <c r="L17" s="85">
        <v>100</v>
      </c>
      <c r="M17" s="85"/>
      <c r="N17" s="85">
        <v>100</v>
      </c>
      <c r="O17" s="85"/>
      <c r="P17" s="85">
        <v>100</v>
      </c>
      <c r="Q17" s="85"/>
      <c r="R17" s="85">
        <v>100</v>
      </c>
      <c r="S17" s="85"/>
      <c r="T17" s="85">
        <v>100</v>
      </c>
      <c r="U17" s="85"/>
      <c r="V17" s="35" t="s">
        <v>31</v>
      </c>
      <c r="W17" s="85">
        <v>100</v>
      </c>
      <c r="X17" s="85"/>
      <c r="Y17" s="85">
        <v>100</v>
      </c>
      <c r="Z17" s="85"/>
      <c r="AA17" s="85">
        <v>100</v>
      </c>
      <c r="AB17" s="85"/>
      <c r="AC17" s="85">
        <v>100</v>
      </c>
      <c r="AD17" s="85"/>
      <c r="AE17" s="85">
        <v>100</v>
      </c>
      <c r="AF17" s="85"/>
      <c r="AG17" s="85">
        <v>100</v>
      </c>
      <c r="AH17" s="85"/>
      <c r="AI17" s="85">
        <v>100</v>
      </c>
      <c r="AJ17" s="85"/>
      <c r="AK17" s="85">
        <v>100</v>
      </c>
      <c r="AL17" s="85"/>
      <c r="AM17" s="85">
        <v>100</v>
      </c>
      <c r="AN17" s="85"/>
      <c r="AO17" s="85">
        <v>100</v>
      </c>
      <c r="AP17" s="85"/>
      <c r="AQ17" s="35" t="s">
        <v>31</v>
      </c>
      <c r="AR17" s="85">
        <v>100</v>
      </c>
      <c r="AS17" s="85"/>
      <c r="AT17" s="85">
        <v>100</v>
      </c>
      <c r="AU17" s="85"/>
      <c r="AV17" s="85">
        <v>100</v>
      </c>
      <c r="AW17" s="85"/>
      <c r="AX17" s="85">
        <v>100</v>
      </c>
      <c r="AY17" s="85"/>
      <c r="AZ17" s="85">
        <v>100</v>
      </c>
      <c r="BA17" s="85"/>
      <c r="BB17" s="85">
        <v>100</v>
      </c>
      <c r="BC17" s="85"/>
      <c r="BD17" s="85">
        <v>100</v>
      </c>
      <c r="BE17" s="85"/>
      <c r="BF17" s="85">
        <v>100</v>
      </c>
      <c r="BG17" s="85"/>
      <c r="BH17" s="85">
        <v>100</v>
      </c>
      <c r="BI17" s="85"/>
      <c r="BJ17" s="85">
        <v>100</v>
      </c>
      <c r="BK17" s="85"/>
      <c r="BL17" s="85">
        <v>100</v>
      </c>
      <c r="BM17" s="85"/>
      <c r="BN17" s="35" t="s">
        <v>31</v>
      </c>
      <c r="BO17" s="85">
        <v>100</v>
      </c>
      <c r="BP17" s="85"/>
      <c r="BQ17" s="85">
        <v>100</v>
      </c>
      <c r="BR17" s="85"/>
      <c r="BS17" s="85">
        <v>100</v>
      </c>
      <c r="BT17" s="85"/>
      <c r="BU17" s="85">
        <v>100</v>
      </c>
      <c r="BV17" s="85"/>
    </row>
    <row r="18" spans="1:74" s="24" customFormat="1" x14ac:dyDescent="0.25">
      <c r="A18" s="24" t="s">
        <v>32</v>
      </c>
      <c r="B18" s="85">
        <v>100</v>
      </c>
      <c r="C18" s="15"/>
      <c r="D18" s="85">
        <v>100</v>
      </c>
      <c r="E18" s="85"/>
      <c r="F18" s="117">
        <v>100</v>
      </c>
      <c r="G18" s="82"/>
      <c r="H18" s="117">
        <v>100</v>
      </c>
      <c r="I18" s="82"/>
      <c r="J18" s="117">
        <v>100</v>
      </c>
      <c r="K18" s="82"/>
      <c r="L18" s="85">
        <v>100</v>
      </c>
      <c r="M18" s="85"/>
      <c r="N18" s="85">
        <v>100</v>
      </c>
      <c r="O18" s="85"/>
      <c r="P18" s="85">
        <v>100</v>
      </c>
      <c r="Q18" s="85"/>
      <c r="R18" s="85">
        <v>100</v>
      </c>
      <c r="S18" s="85"/>
      <c r="T18" s="85">
        <v>100</v>
      </c>
      <c r="U18" s="85"/>
      <c r="V18" s="35" t="s">
        <v>32</v>
      </c>
      <c r="W18" s="85">
        <v>100</v>
      </c>
      <c r="X18" s="85"/>
      <c r="Y18" s="85">
        <v>100</v>
      </c>
      <c r="Z18" s="85"/>
      <c r="AA18" s="85">
        <v>100</v>
      </c>
      <c r="AB18" s="85"/>
      <c r="AC18" s="85">
        <v>100</v>
      </c>
      <c r="AD18" s="85"/>
      <c r="AE18" s="85">
        <v>100</v>
      </c>
      <c r="AF18" s="85"/>
      <c r="AG18" s="85">
        <v>100</v>
      </c>
      <c r="AH18" s="85"/>
      <c r="AI18" s="85">
        <v>100</v>
      </c>
      <c r="AJ18" s="85"/>
      <c r="AK18" s="85">
        <v>100</v>
      </c>
      <c r="AL18" s="85"/>
      <c r="AM18" s="85">
        <v>100</v>
      </c>
      <c r="AN18" s="85"/>
      <c r="AO18" s="85">
        <v>100</v>
      </c>
      <c r="AP18" s="85"/>
      <c r="AQ18" s="35" t="s">
        <v>32</v>
      </c>
      <c r="AR18" s="85">
        <v>100</v>
      </c>
      <c r="AS18" s="85"/>
      <c r="AT18" s="85">
        <v>100</v>
      </c>
      <c r="AU18" s="85"/>
      <c r="AV18" s="85">
        <v>100</v>
      </c>
      <c r="AW18" s="85"/>
      <c r="AX18" s="85">
        <v>100</v>
      </c>
      <c r="AY18" s="85"/>
      <c r="AZ18" s="85">
        <v>100</v>
      </c>
      <c r="BA18" s="85"/>
      <c r="BB18" s="85">
        <v>100</v>
      </c>
      <c r="BC18" s="85"/>
      <c r="BD18" s="85">
        <v>100</v>
      </c>
      <c r="BE18" s="85"/>
      <c r="BF18" s="85">
        <v>100</v>
      </c>
      <c r="BG18" s="85"/>
      <c r="BH18" s="85">
        <v>100</v>
      </c>
      <c r="BI18" s="85"/>
      <c r="BJ18" s="85">
        <v>100</v>
      </c>
      <c r="BK18" s="85"/>
      <c r="BL18" s="85">
        <v>100</v>
      </c>
      <c r="BM18" s="85"/>
      <c r="BN18" s="35" t="s">
        <v>32</v>
      </c>
      <c r="BO18" s="85">
        <v>100</v>
      </c>
      <c r="BP18" s="85"/>
      <c r="BQ18" s="85">
        <v>100</v>
      </c>
      <c r="BR18" s="85"/>
      <c r="BS18" s="85">
        <v>100</v>
      </c>
      <c r="BT18" s="85"/>
      <c r="BU18" s="85">
        <v>100</v>
      </c>
      <c r="BV18" s="85"/>
    </row>
    <row r="19" spans="1:74" s="24" customFormat="1" x14ac:dyDescent="0.25">
      <c r="A19" s="24" t="s">
        <v>33</v>
      </c>
      <c r="B19" s="85">
        <v>100</v>
      </c>
      <c r="C19" s="15"/>
      <c r="D19" s="85">
        <v>100</v>
      </c>
      <c r="E19" s="85"/>
      <c r="F19" s="117">
        <v>100</v>
      </c>
      <c r="G19" s="82"/>
      <c r="H19" s="117">
        <v>100</v>
      </c>
      <c r="I19" s="82"/>
      <c r="J19" s="117">
        <v>100</v>
      </c>
      <c r="K19" s="82"/>
      <c r="L19" s="85">
        <v>100</v>
      </c>
      <c r="M19" s="85"/>
      <c r="N19" s="85">
        <v>100</v>
      </c>
      <c r="O19" s="85"/>
      <c r="P19" s="85">
        <v>100</v>
      </c>
      <c r="Q19" s="85"/>
      <c r="R19" s="85">
        <v>100</v>
      </c>
      <c r="S19" s="85"/>
      <c r="T19" s="85">
        <v>100</v>
      </c>
      <c r="U19" s="85"/>
      <c r="V19" s="35" t="s">
        <v>33</v>
      </c>
      <c r="W19" s="85">
        <v>100</v>
      </c>
      <c r="X19" s="85"/>
      <c r="Y19" s="85">
        <v>100</v>
      </c>
      <c r="Z19" s="85"/>
      <c r="AA19" s="85">
        <v>100</v>
      </c>
      <c r="AB19" s="85"/>
      <c r="AC19" s="85">
        <v>100</v>
      </c>
      <c r="AD19" s="85"/>
      <c r="AE19" s="85">
        <v>100</v>
      </c>
      <c r="AF19" s="85"/>
      <c r="AG19" s="85">
        <v>100</v>
      </c>
      <c r="AH19" s="85"/>
      <c r="AI19" s="85">
        <v>99.92</v>
      </c>
      <c r="AJ19" s="85"/>
      <c r="AK19" s="85">
        <v>100</v>
      </c>
      <c r="AL19" s="85"/>
      <c r="AM19" s="85">
        <v>100</v>
      </c>
      <c r="AN19" s="85"/>
      <c r="AO19" s="85">
        <v>100</v>
      </c>
      <c r="AP19" s="85"/>
      <c r="AQ19" s="35" t="s">
        <v>33</v>
      </c>
      <c r="AR19" s="85">
        <v>100</v>
      </c>
      <c r="AS19" s="85"/>
      <c r="AT19" s="85">
        <v>100</v>
      </c>
      <c r="AU19" s="85"/>
      <c r="AV19" s="85">
        <v>100</v>
      </c>
      <c r="AW19" s="85"/>
      <c r="AX19" s="85">
        <v>100</v>
      </c>
      <c r="AY19" s="85"/>
      <c r="AZ19" s="85">
        <v>100</v>
      </c>
      <c r="BA19" s="85"/>
      <c r="BB19" s="85">
        <v>100</v>
      </c>
      <c r="BC19" s="85"/>
      <c r="BD19" s="85">
        <v>100</v>
      </c>
      <c r="BE19" s="85"/>
      <c r="BF19" s="85">
        <v>100</v>
      </c>
      <c r="BG19" s="85"/>
      <c r="BH19" s="85">
        <v>100</v>
      </c>
      <c r="BI19" s="85"/>
      <c r="BJ19" s="85">
        <v>100</v>
      </c>
      <c r="BK19" s="85"/>
      <c r="BL19" s="85">
        <v>100</v>
      </c>
      <c r="BM19" s="85"/>
      <c r="BN19" s="35" t="s">
        <v>33</v>
      </c>
      <c r="BO19" s="85">
        <v>100</v>
      </c>
      <c r="BP19" s="85"/>
      <c r="BQ19" s="85">
        <v>100</v>
      </c>
      <c r="BR19" s="85"/>
      <c r="BS19" s="85">
        <v>100</v>
      </c>
      <c r="BT19" s="85"/>
      <c r="BU19" s="85">
        <v>100</v>
      </c>
      <c r="BV19" s="85"/>
    </row>
    <row r="20" spans="1:74" s="24" customFormat="1" x14ac:dyDescent="0.25">
      <c r="A20" s="24" t="s">
        <v>34</v>
      </c>
      <c r="B20" s="85">
        <v>100</v>
      </c>
      <c r="C20" s="15"/>
      <c r="D20" s="85">
        <v>100</v>
      </c>
      <c r="E20" s="85"/>
      <c r="F20" s="117">
        <v>100</v>
      </c>
      <c r="G20" s="82"/>
      <c r="H20" s="117">
        <v>100</v>
      </c>
      <c r="I20" s="82"/>
      <c r="J20" s="117">
        <v>100</v>
      </c>
      <c r="K20" s="82"/>
      <c r="L20" s="85">
        <v>100</v>
      </c>
      <c r="M20" s="85"/>
      <c r="N20" s="85">
        <v>100</v>
      </c>
      <c r="O20" s="85"/>
      <c r="P20" s="85">
        <v>100</v>
      </c>
      <c r="Q20" s="85"/>
      <c r="R20" s="85">
        <v>100</v>
      </c>
      <c r="S20" s="85"/>
      <c r="T20" s="85">
        <v>100</v>
      </c>
      <c r="U20" s="85"/>
      <c r="V20" s="35" t="s">
        <v>34</v>
      </c>
      <c r="W20" s="85">
        <v>100</v>
      </c>
      <c r="X20" s="85"/>
      <c r="Y20" s="85">
        <v>100</v>
      </c>
      <c r="Z20" s="85"/>
      <c r="AA20" s="85">
        <v>100</v>
      </c>
      <c r="AB20" s="85"/>
      <c r="AC20" s="85">
        <v>100</v>
      </c>
      <c r="AD20" s="85"/>
      <c r="AE20" s="85">
        <v>100</v>
      </c>
      <c r="AF20" s="85"/>
      <c r="AG20" s="85">
        <v>100</v>
      </c>
      <c r="AH20" s="85"/>
      <c r="AI20" s="85">
        <v>100</v>
      </c>
      <c r="AJ20" s="85"/>
      <c r="AK20" s="85">
        <v>100</v>
      </c>
      <c r="AL20" s="85"/>
      <c r="AM20" s="85">
        <v>100</v>
      </c>
      <c r="AN20" s="85"/>
      <c r="AO20" s="85">
        <v>100</v>
      </c>
      <c r="AP20" s="85"/>
      <c r="AQ20" s="35" t="s">
        <v>34</v>
      </c>
      <c r="AR20" s="85">
        <v>100</v>
      </c>
      <c r="AS20" s="85"/>
      <c r="AT20" s="85">
        <v>100</v>
      </c>
      <c r="AU20" s="85"/>
      <c r="AV20" s="85">
        <v>100</v>
      </c>
      <c r="AW20" s="85"/>
      <c r="AX20" s="85">
        <v>100</v>
      </c>
      <c r="AY20" s="85"/>
      <c r="AZ20" s="85">
        <v>100</v>
      </c>
      <c r="BA20" s="85"/>
      <c r="BB20" s="85">
        <v>100</v>
      </c>
      <c r="BC20" s="85"/>
      <c r="BD20" s="85">
        <v>100</v>
      </c>
      <c r="BE20" s="85"/>
      <c r="BF20" s="85">
        <v>100</v>
      </c>
      <c r="BG20" s="85"/>
      <c r="BH20" s="85">
        <v>100</v>
      </c>
      <c r="BI20" s="85"/>
      <c r="BJ20" s="85">
        <v>100</v>
      </c>
      <c r="BK20" s="85"/>
      <c r="BL20" s="85">
        <v>100</v>
      </c>
      <c r="BM20" s="85"/>
      <c r="BN20" s="35" t="s">
        <v>34</v>
      </c>
      <c r="BO20" s="85">
        <v>100</v>
      </c>
      <c r="BP20" s="85"/>
      <c r="BQ20" s="85">
        <v>100</v>
      </c>
      <c r="BR20" s="85"/>
      <c r="BS20" s="85">
        <v>100</v>
      </c>
      <c r="BT20" s="85"/>
      <c r="BU20" s="85">
        <v>100</v>
      </c>
      <c r="BV20" s="85"/>
    </row>
    <row r="21" spans="1:74" s="24" customFormat="1" x14ac:dyDescent="0.25">
      <c r="A21" s="24" t="s">
        <v>35</v>
      </c>
      <c r="B21" s="85">
        <v>100</v>
      </c>
      <c r="C21" s="15"/>
      <c r="D21" s="85">
        <v>100</v>
      </c>
      <c r="E21" s="85"/>
      <c r="F21" s="117">
        <v>100</v>
      </c>
      <c r="G21" s="82"/>
      <c r="H21" s="117">
        <v>100</v>
      </c>
      <c r="I21" s="82"/>
      <c r="J21" s="117">
        <v>100</v>
      </c>
      <c r="K21" s="82"/>
      <c r="L21" s="85">
        <v>100</v>
      </c>
      <c r="M21" s="85"/>
      <c r="N21" s="85">
        <v>100</v>
      </c>
      <c r="O21" s="85"/>
      <c r="P21" s="85">
        <v>100</v>
      </c>
      <c r="Q21" s="85"/>
      <c r="R21" s="85">
        <v>100</v>
      </c>
      <c r="S21" s="85"/>
      <c r="T21" s="85">
        <v>100</v>
      </c>
      <c r="U21" s="85"/>
      <c r="V21" s="35" t="s">
        <v>35</v>
      </c>
      <c r="W21" s="85">
        <v>100</v>
      </c>
      <c r="X21" s="85"/>
      <c r="Y21" s="85">
        <v>100</v>
      </c>
      <c r="Z21" s="85"/>
      <c r="AA21" s="85">
        <v>100</v>
      </c>
      <c r="AB21" s="85"/>
      <c r="AC21" s="85">
        <v>100</v>
      </c>
      <c r="AD21" s="85"/>
      <c r="AE21" s="85">
        <v>100</v>
      </c>
      <c r="AF21" s="85"/>
      <c r="AG21" s="85">
        <v>100</v>
      </c>
      <c r="AH21" s="85"/>
      <c r="AI21" s="85">
        <v>100</v>
      </c>
      <c r="AJ21" s="85"/>
      <c r="AK21" s="85">
        <v>100</v>
      </c>
      <c r="AL21" s="85"/>
      <c r="AM21" s="85">
        <v>100</v>
      </c>
      <c r="AN21" s="85"/>
      <c r="AO21" s="85">
        <v>100</v>
      </c>
      <c r="AP21" s="85"/>
      <c r="AQ21" s="35" t="s">
        <v>35</v>
      </c>
      <c r="AR21" s="85">
        <v>100</v>
      </c>
      <c r="AS21" s="85"/>
      <c r="AT21" s="85">
        <v>100</v>
      </c>
      <c r="AU21" s="85"/>
      <c r="AV21" s="85">
        <v>100</v>
      </c>
      <c r="AW21" s="85"/>
      <c r="AX21" s="85">
        <v>100</v>
      </c>
      <c r="AY21" s="85"/>
      <c r="AZ21" s="85">
        <v>100</v>
      </c>
      <c r="BA21" s="85"/>
      <c r="BB21" s="85">
        <v>100</v>
      </c>
      <c r="BC21" s="85"/>
      <c r="BD21" s="85">
        <v>100</v>
      </c>
      <c r="BE21" s="85"/>
      <c r="BF21" s="85">
        <v>100</v>
      </c>
      <c r="BG21" s="85"/>
      <c r="BH21" s="85">
        <v>100</v>
      </c>
      <c r="BI21" s="85"/>
      <c r="BJ21" s="85">
        <v>100</v>
      </c>
      <c r="BK21" s="85"/>
      <c r="BL21" s="85">
        <v>100</v>
      </c>
      <c r="BM21" s="85"/>
      <c r="BN21" s="35" t="s">
        <v>35</v>
      </c>
      <c r="BO21" s="85">
        <v>100</v>
      </c>
      <c r="BP21" s="85"/>
      <c r="BQ21" s="85">
        <v>100</v>
      </c>
      <c r="BR21" s="85"/>
      <c r="BS21" s="85">
        <v>100</v>
      </c>
      <c r="BT21" s="85"/>
      <c r="BU21" s="85">
        <v>100</v>
      </c>
      <c r="BV21" s="85"/>
    </row>
    <row r="22" spans="1:74" s="24" customFormat="1" x14ac:dyDescent="0.25">
      <c r="A22" s="24" t="s">
        <v>36</v>
      </c>
      <c r="B22" s="85">
        <v>100</v>
      </c>
      <c r="C22" s="15"/>
      <c r="D22" s="85">
        <v>100</v>
      </c>
      <c r="E22" s="85"/>
      <c r="F22" s="117">
        <v>100</v>
      </c>
      <c r="G22" s="82"/>
      <c r="H22" s="117">
        <v>100</v>
      </c>
      <c r="I22" s="82"/>
      <c r="J22" s="117">
        <v>100</v>
      </c>
      <c r="K22" s="82"/>
      <c r="L22" s="85">
        <v>100</v>
      </c>
      <c r="M22" s="85"/>
      <c r="N22" s="85">
        <v>100</v>
      </c>
      <c r="O22" s="85"/>
      <c r="P22" s="85">
        <v>100</v>
      </c>
      <c r="Q22" s="85"/>
      <c r="R22" s="85">
        <v>100</v>
      </c>
      <c r="S22" s="85"/>
      <c r="T22" s="85">
        <v>100</v>
      </c>
      <c r="U22" s="85"/>
      <c r="V22" s="35" t="s">
        <v>36</v>
      </c>
      <c r="W22" s="85">
        <v>100</v>
      </c>
      <c r="X22" s="85"/>
      <c r="Y22" s="85">
        <v>100</v>
      </c>
      <c r="Z22" s="85"/>
      <c r="AA22" s="85">
        <v>100</v>
      </c>
      <c r="AB22" s="85"/>
      <c r="AC22" s="85">
        <v>100</v>
      </c>
      <c r="AD22" s="85"/>
      <c r="AE22" s="85">
        <v>100</v>
      </c>
      <c r="AF22" s="85"/>
      <c r="AG22" s="85">
        <v>100</v>
      </c>
      <c r="AH22" s="85"/>
      <c r="AI22" s="85">
        <v>100</v>
      </c>
      <c r="AJ22" s="85"/>
      <c r="AK22" s="85">
        <v>100</v>
      </c>
      <c r="AL22" s="85"/>
      <c r="AM22" s="85">
        <v>100</v>
      </c>
      <c r="AN22" s="85"/>
      <c r="AO22" s="85">
        <v>100</v>
      </c>
      <c r="AP22" s="85"/>
      <c r="AQ22" s="35" t="s">
        <v>36</v>
      </c>
      <c r="AR22" s="85">
        <v>100</v>
      </c>
      <c r="AS22" s="85"/>
      <c r="AT22" s="85">
        <v>100</v>
      </c>
      <c r="AU22" s="85"/>
      <c r="AV22" s="85">
        <v>100</v>
      </c>
      <c r="AW22" s="85"/>
      <c r="AX22" s="85">
        <v>100</v>
      </c>
      <c r="AY22" s="85"/>
      <c r="AZ22" s="85">
        <v>100</v>
      </c>
      <c r="BA22" s="85"/>
      <c r="BB22" s="85">
        <v>100</v>
      </c>
      <c r="BC22" s="85"/>
      <c r="BD22" s="85">
        <v>100</v>
      </c>
      <c r="BE22" s="85"/>
      <c r="BF22" s="85">
        <v>100</v>
      </c>
      <c r="BG22" s="85"/>
      <c r="BH22" s="85">
        <v>100</v>
      </c>
      <c r="BI22" s="85"/>
      <c r="BJ22" s="85">
        <v>100</v>
      </c>
      <c r="BK22" s="85"/>
      <c r="BL22" s="85">
        <v>100</v>
      </c>
      <c r="BM22" s="85"/>
      <c r="BN22" s="35" t="s">
        <v>36</v>
      </c>
      <c r="BO22" s="85">
        <v>100</v>
      </c>
      <c r="BP22" s="85"/>
      <c r="BQ22" s="85">
        <v>100</v>
      </c>
      <c r="BR22" s="85"/>
      <c r="BS22" s="85">
        <v>100</v>
      </c>
      <c r="BT22" s="85"/>
      <c r="BU22" s="85">
        <v>100</v>
      </c>
      <c r="BV22" s="85"/>
    </row>
    <row r="23" spans="1:74" s="24" customFormat="1" x14ac:dyDescent="0.25">
      <c r="A23" s="24" t="s">
        <v>37</v>
      </c>
      <c r="B23" s="85">
        <v>100</v>
      </c>
      <c r="C23" s="15"/>
      <c r="D23" s="85">
        <v>100</v>
      </c>
      <c r="E23" s="85"/>
      <c r="F23" s="117">
        <v>100</v>
      </c>
      <c r="G23" s="82"/>
      <c r="H23" s="117">
        <v>100</v>
      </c>
      <c r="I23" s="82"/>
      <c r="J23" s="117">
        <v>100</v>
      </c>
      <c r="K23" s="82"/>
      <c r="L23" s="85">
        <v>100</v>
      </c>
      <c r="M23" s="85"/>
      <c r="N23" s="85">
        <v>100</v>
      </c>
      <c r="O23" s="85"/>
      <c r="P23" s="85">
        <v>100</v>
      </c>
      <c r="Q23" s="85"/>
      <c r="R23" s="85">
        <v>100</v>
      </c>
      <c r="S23" s="85"/>
      <c r="T23" s="85">
        <v>100</v>
      </c>
      <c r="U23" s="85"/>
      <c r="V23" s="35" t="s">
        <v>37</v>
      </c>
      <c r="W23" s="85">
        <v>100</v>
      </c>
      <c r="X23" s="85"/>
      <c r="Y23" s="85">
        <v>100</v>
      </c>
      <c r="Z23" s="85"/>
      <c r="AA23" s="85">
        <v>100</v>
      </c>
      <c r="AB23" s="85"/>
      <c r="AC23" s="85">
        <v>100</v>
      </c>
      <c r="AD23" s="85"/>
      <c r="AE23" s="85">
        <v>100</v>
      </c>
      <c r="AF23" s="85"/>
      <c r="AG23" s="85">
        <v>100</v>
      </c>
      <c r="AH23" s="85"/>
      <c r="AI23" s="85">
        <v>100</v>
      </c>
      <c r="AJ23" s="85"/>
      <c r="AK23" s="85">
        <v>100</v>
      </c>
      <c r="AL23" s="85"/>
      <c r="AM23" s="85">
        <v>100</v>
      </c>
      <c r="AN23" s="85"/>
      <c r="AO23" s="85">
        <v>100</v>
      </c>
      <c r="AP23" s="85"/>
      <c r="AQ23" s="35" t="s">
        <v>37</v>
      </c>
      <c r="AR23" s="85">
        <v>100</v>
      </c>
      <c r="AS23" s="85"/>
      <c r="AT23" s="85">
        <v>100</v>
      </c>
      <c r="AU23" s="85"/>
      <c r="AV23" s="85">
        <v>100</v>
      </c>
      <c r="AW23" s="85"/>
      <c r="AX23" s="85">
        <v>100</v>
      </c>
      <c r="AY23" s="85"/>
      <c r="AZ23" s="85">
        <v>100</v>
      </c>
      <c r="BA23" s="85"/>
      <c r="BB23" s="85">
        <v>100</v>
      </c>
      <c r="BC23" s="85"/>
      <c r="BD23" s="85">
        <v>100</v>
      </c>
      <c r="BE23" s="85"/>
      <c r="BF23" s="85">
        <v>100</v>
      </c>
      <c r="BG23" s="85"/>
      <c r="BH23" s="85">
        <v>100</v>
      </c>
      <c r="BI23" s="85"/>
      <c r="BJ23" s="85">
        <v>100</v>
      </c>
      <c r="BK23" s="85"/>
      <c r="BL23" s="85">
        <v>100</v>
      </c>
      <c r="BM23" s="85"/>
      <c r="BN23" s="35" t="s">
        <v>37</v>
      </c>
      <c r="BO23" s="85">
        <v>100</v>
      </c>
      <c r="BP23" s="85"/>
      <c r="BQ23" s="85">
        <v>100</v>
      </c>
      <c r="BR23" s="85"/>
      <c r="BS23" s="85">
        <v>100</v>
      </c>
      <c r="BT23" s="85"/>
      <c r="BU23" s="85">
        <v>100</v>
      </c>
      <c r="BV23" s="85"/>
    </row>
    <row r="24" spans="1:74" s="24" customFormat="1" x14ac:dyDescent="0.25">
      <c r="A24" s="24" t="s">
        <v>38</v>
      </c>
      <c r="B24" s="85">
        <v>100</v>
      </c>
      <c r="C24" s="15"/>
      <c r="D24" s="85">
        <v>100</v>
      </c>
      <c r="E24" s="85"/>
      <c r="F24" s="117">
        <v>100</v>
      </c>
      <c r="G24" s="82"/>
      <c r="H24" s="117">
        <v>100</v>
      </c>
      <c r="I24" s="82"/>
      <c r="J24" s="117">
        <v>100</v>
      </c>
      <c r="K24" s="82"/>
      <c r="L24" s="85">
        <v>100</v>
      </c>
      <c r="M24" s="85"/>
      <c r="N24" s="85">
        <v>100</v>
      </c>
      <c r="O24" s="85"/>
      <c r="P24" s="85">
        <v>100</v>
      </c>
      <c r="Q24" s="85"/>
      <c r="R24" s="85">
        <v>100</v>
      </c>
      <c r="S24" s="85"/>
      <c r="T24" s="85">
        <v>100</v>
      </c>
      <c r="U24" s="85"/>
      <c r="V24" s="35" t="s">
        <v>38</v>
      </c>
      <c r="W24" s="85">
        <v>100</v>
      </c>
      <c r="X24" s="85"/>
      <c r="Y24" s="85">
        <v>100</v>
      </c>
      <c r="Z24" s="85"/>
      <c r="AA24" s="85">
        <v>100</v>
      </c>
      <c r="AB24" s="85"/>
      <c r="AC24" s="85">
        <v>100</v>
      </c>
      <c r="AD24" s="85"/>
      <c r="AE24" s="85">
        <v>100</v>
      </c>
      <c r="AF24" s="85"/>
      <c r="AG24" s="85">
        <v>100</v>
      </c>
      <c r="AH24" s="85"/>
      <c r="AI24" s="85">
        <v>100</v>
      </c>
      <c r="AJ24" s="85"/>
      <c r="AK24" s="85">
        <v>100</v>
      </c>
      <c r="AL24" s="85"/>
      <c r="AM24" s="85">
        <v>100</v>
      </c>
      <c r="AN24" s="85"/>
      <c r="AO24" s="85">
        <v>100</v>
      </c>
      <c r="AP24" s="85"/>
      <c r="AQ24" s="35" t="s">
        <v>38</v>
      </c>
      <c r="AR24" s="85">
        <v>100</v>
      </c>
      <c r="AS24" s="85"/>
      <c r="AT24" s="85">
        <v>100</v>
      </c>
      <c r="AU24" s="85"/>
      <c r="AV24" s="85">
        <v>100</v>
      </c>
      <c r="AW24" s="85"/>
      <c r="AX24" s="85">
        <v>99.99</v>
      </c>
      <c r="AY24" s="85"/>
      <c r="AZ24" s="85">
        <v>100</v>
      </c>
      <c r="BA24" s="85"/>
      <c r="BB24" s="85">
        <v>100</v>
      </c>
      <c r="BC24" s="85"/>
      <c r="BD24" s="85">
        <v>100</v>
      </c>
      <c r="BE24" s="85"/>
      <c r="BF24" s="85">
        <v>100</v>
      </c>
      <c r="BG24" s="85"/>
      <c r="BH24" s="85">
        <v>100</v>
      </c>
      <c r="BI24" s="85"/>
      <c r="BJ24" s="85">
        <v>100</v>
      </c>
      <c r="BK24" s="85"/>
      <c r="BL24" s="85">
        <v>100</v>
      </c>
      <c r="BM24" s="85"/>
      <c r="BN24" s="35" t="s">
        <v>38</v>
      </c>
      <c r="BO24" s="85">
        <v>100</v>
      </c>
      <c r="BP24" s="85"/>
      <c r="BQ24" s="85">
        <v>100</v>
      </c>
      <c r="BR24" s="85"/>
      <c r="BS24" s="85">
        <v>100</v>
      </c>
      <c r="BT24" s="85"/>
      <c r="BU24" s="85">
        <v>100</v>
      </c>
      <c r="BV24" s="85"/>
    </row>
    <row r="25" spans="1:74" s="24" customFormat="1" x14ac:dyDescent="0.25">
      <c r="A25" s="24" t="s">
        <v>39</v>
      </c>
      <c r="B25" s="85">
        <v>99.999779681411994</v>
      </c>
      <c r="C25" s="15"/>
      <c r="D25" s="85">
        <v>99.999710020810795</v>
      </c>
      <c r="E25" s="85"/>
      <c r="F25" s="117">
        <v>100</v>
      </c>
      <c r="G25" s="82"/>
      <c r="H25" s="117">
        <v>100</v>
      </c>
      <c r="I25" s="82"/>
      <c r="J25" s="117">
        <v>100</v>
      </c>
      <c r="K25" s="82"/>
      <c r="L25" s="85">
        <v>100</v>
      </c>
      <c r="M25" s="85"/>
      <c r="N25" s="85">
        <v>100</v>
      </c>
      <c r="O25" s="85"/>
      <c r="P25" s="85">
        <v>100</v>
      </c>
      <c r="Q25" s="85"/>
      <c r="R25" s="85">
        <v>100</v>
      </c>
      <c r="S25" s="85"/>
      <c r="T25" s="85">
        <v>100</v>
      </c>
      <c r="U25" s="85"/>
      <c r="V25" s="35" t="s">
        <v>39</v>
      </c>
      <c r="W25" s="85">
        <v>100</v>
      </c>
      <c r="X25" s="85"/>
      <c r="Y25" s="85">
        <v>100</v>
      </c>
      <c r="Z25" s="85"/>
      <c r="AA25" s="85">
        <v>100</v>
      </c>
      <c r="AB25" s="85"/>
      <c r="AC25" s="85">
        <v>100</v>
      </c>
      <c r="AD25" s="85"/>
      <c r="AE25" s="85">
        <v>100</v>
      </c>
      <c r="AF25" s="85"/>
      <c r="AG25" s="85">
        <v>100</v>
      </c>
      <c r="AH25" s="85"/>
      <c r="AI25" s="85">
        <v>100</v>
      </c>
      <c r="AJ25" s="85"/>
      <c r="AK25" s="85">
        <v>100</v>
      </c>
      <c r="AL25" s="85"/>
      <c r="AM25" s="85">
        <v>100</v>
      </c>
      <c r="AN25" s="85"/>
      <c r="AO25" s="85">
        <v>100</v>
      </c>
      <c r="AP25" s="85"/>
      <c r="AQ25" s="35" t="s">
        <v>39</v>
      </c>
      <c r="AR25" s="85">
        <v>100</v>
      </c>
      <c r="AS25" s="85"/>
      <c r="AT25" s="85">
        <v>100</v>
      </c>
      <c r="AU25" s="85"/>
      <c r="AV25" s="85">
        <v>100</v>
      </c>
      <c r="AW25" s="85"/>
      <c r="AX25" s="85">
        <v>100</v>
      </c>
      <c r="AY25" s="85"/>
      <c r="AZ25" s="85">
        <v>100</v>
      </c>
      <c r="BA25" s="85"/>
      <c r="BB25" s="85">
        <v>100</v>
      </c>
      <c r="BC25" s="85"/>
      <c r="BD25" s="85">
        <v>100</v>
      </c>
      <c r="BE25" s="85"/>
      <c r="BF25" s="85">
        <v>100</v>
      </c>
      <c r="BG25" s="85"/>
      <c r="BH25" s="85">
        <v>100</v>
      </c>
      <c r="BI25" s="85"/>
      <c r="BJ25" s="85">
        <v>100</v>
      </c>
      <c r="BK25" s="85"/>
      <c r="BL25" s="85">
        <v>100</v>
      </c>
      <c r="BM25" s="85"/>
      <c r="BN25" s="35" t="s">
        <v>39</v>
      </c>
      <c r="BO25" s="85">
        <v>100</v>
      </c>
      <c r="BP25" s="85"/>
      <c r="BQ25" s="85">
        <v>100</v>
      </c>
      <c r="BR25" s="85"/>
      <c r="BS25" s="85">
        <v>100</v>
      </c>
      <c r="BT25" s="85"/>
      <c r="BU25" s="85">
        <v>100</v>
      </c>
      <c r="BV25" s="85"/>
    </row>
    <row r="26" spans="1:74" s="24" customFormat="1" x14ac:dyDescent="0.25">
      <c r="A26" s="24" t="s">
        <v>40</v>
      </c>
      <c r="B26" s="85">
        <v>100</v>
      </c>
      <c r="C26" s="15"/>
      <c r="D26" s="85">
        <v>100</v>
      </c>
      <c r="E26" s="85"/>
      <c r="F26" s="117">
        <v>100</v>
      </c>
      <c r="G26" s="82"/>
      <c r="H26" s="117">
        <v>100</v>
      </c>
      <c r="I26" s="82"/>
      <c r="J26" s="117">
        <v>100</v>
      </c>
      <c r="K26" s="82"/>
      <c r="L26" s="85">
        <v>100</v>
      </c>
      <c r="M26" s="85"/>
      <c r="N26" s="85">
        <v>100</v>
      </c>
      <c r="O26" s="85"/>
      <c r="P26" s="85">
        <v>100</v>
      </c>
      <c r="Q26" s="85"/>
      <c r="R26" s="85">
        <v>100</v>
      </c>
      <c r="S26" s="85"/>
      <c r="T26" s="85">
        <v>100</v>
      </c>
      <c r="U26" s="85"/>
      <c r="V26" s="35" t="s">
        <v>40</v>
      </c>
      <c r="W26" s="85">
        <v>100</v>
      </c>
      <c r="X26" s="85"/>
      <c r="Y26" s="85">
        <v>100</v>
      </c>
      <c r="Z26" s="85"/>
      <c r="AA26" s="85">
        <v>100</v>
      </c>
      <c r="AB26" s="85"/>
      <c r="AC26" s="85">
        <v>100</v>
      </c>
      <c r="AD26" s="85"/>
      <c r="AE26" s="85">
        <v>100</v>
      </c>
      <c r="AF26" s="85"/>
      <c r="AG26" s="85">
        <v>100</v>
      </c>
      <c r="AH26" s="85"/>
      <c r="AI26" s="85">
        <v>100</v>
      </c>
      <c r="AJ26" s="85"/>
      <c r="AK26" s="85">
        <v>100</v>
      </c>
      <c r="AL26" s="85"/>
      <c r="AM26" s="85">
        <v>100</v>
      </c>
      <c r="AN26" s="85"/>
      <c r="AO26" s="85">
        <v>100</v>
      </c>
      <c r="AP26" s="85"/>
      <c r="AQ26" s="35" t="s">
        <v>40</v>
      </c>
      <c r="AR26" s="85">
        <v>100</v>
      </c>
      <c r="AS26" s="85"/>
      <c r="AT26" s="85">
        <v>100</v>
      </c>
      <c r="AU26" s="85"/>
      <c r="AV26" s="85">
        <v>100</v>
      </c>
      <c r="AW26" s="85"/>
      <c r="AX26" s="85">
        <v>100</v>
      </c>
      <c r="AY26" s="85"/>
      <c r="AZ26" s="85">
        <v>100</v>
      </c>
      <c r="BA26" s="85"/>
      <c r="BB26" s="85">
        <v>100</v>
      </c>
      <c r="BC26" s="85"/>
      <c r="BD26" s="85">
        <v>100</v>
      </c>
      <c r="BE26" s="85"/>
      <c r="BF26" s="85">
        <v>100</v>
      </c>
      <c r="BG26" s="85"/>
      <c r="BH26" s="85">
        <v>100</v>
      </c>
      <c r="BI26" s="85"/>
      <c r="BJ26" s="85">
        <v>100</v>
      </c>
      <c r="BK26" s="85"/>
      <c r="BL26" s="85">
        <v>100</v>
      </c>
      <c r="BM26" s="85"/>
      <c r="BN26" s="35" t="s">
        <v>40</v>
      </c>
      <c r="BO26" s="85">
        <v>100</v>
      </c>
      <c r="BP26" s="85"/>
      <c r="BQ26" s="85">
        <v>100</v>
      </c>
      <c r="BR26" s="85"/>
      <c r="BS26" s="85">
        <v>100</v>
      </c>
      <c r="BT26" s="85"/>
      <c r="BU26" s="85">
        <v>100</v>
      </c>
      <c r="BV26" s="85"/>
    </row>
    <row r="27" spans="1:74" s="24" customFormat="1" x14ac:dyDescent="0.25">
      <c r="A27" s="24" t="s">
        <v>41</v>
      </c>
      <c r="B27" s="85">
        <v>99.999819681033799</v>
      </c>
      <c r="C27" s="15"/>
      <c r="D27" s="85">
        <v>99.999766264895499</v>
      </c>
      <c r="E27" s="85"/>
      <c r="F27" s="117">
        <v>100</v>
      </c>
      <c r="G27" s="82"/>
      <c r="H27" s="117">
        <v>100</v>
      </c>
      <c r="I27" s="82"/>
      <c r="J27" s="117">
        <v>100</v>
      </c>
      <c r="K27" s="82"/>
      <c r="L27" s="85">
        <v>100</v>
      </c>
      <c r="M27" s="85"/>
      <c r="N27" s="85">
        <v>100</v>
      </c>
      <c r="O27" s="85"/>
      <c r="P27" s="85">
        <v>100</v>
      </c>
      <c r="Q27" s="85"/>
      <c r="R27" s="85">
        <v>100</v>
      </c>
      <c r="S27" s="85"/>
      <c r="T27" s="85">
        <v>100</v>
      </c>
      <c r="U27" s="85"/>
      <c r="V27" s="35" t="s">
        <v>41</v>
      </c>
      <c r="W27" s="85">
        <v>100</v>
      </c>
      <c r="X27" s="85"/>
      <c r="Y27" s="85">
        <v>100</v>
      </c>
      <c r="Z27" s="85"/>
      <c r="AA27" s="85">
        <v>100</v>
      </c>
      <c r="AB27" s="85"/>
      <c r="AC27" s="85">
        <v>100</v>
      </c>
      <c r="AD27" s="85"/>
      <c r="AE27" s="85">
        <v>100</v>
      </c>
      <c r="AF27" s="85"/>
      <c r="AG27" s="85">
        <v>100</v>
      </c>
      <c r="AH27" s="85"/>
      <c r="AI27" s="85">
        <v>100</v>
      </c>
      <c r="AJ27" s="85"/>
      <c r="AK27" s="85">
        <v>100</v>
      </c>
      <c r="AL27" s="85"/>
      <c r="AM27" s="85">
        <v>100</v>
      </c>
      <c r="AN27" s="85"/>
      <c r="AO27" s="85">
        <v>100</v>
      </c>
      <c r="AP27" s="85"/>
      <c r="AQ27" s="35" t="s">
        <v>41</v>
      </c>
      <c r="AR27" s="85">
        <v>100</v>
      </c>
      <c r="AS27" s="85"/>
      <c r="AT27" s="85">
        <v>100</v>
      </c>
      <c r="AU27" s="85"/>
      <c r="AV27" s="85">
        <v>100</v>
      </c>
      <c r="AW27" s="85"/>
      <c r="AX27" s="85">
        <v>100</v>
      </c>
      <c r="AY27" s="85"/>
      <c r="AZ27" s="85">
        <v>100</v>
      </c>
      <c r="BA27" s="85"/>
      <c r="BB27" s="85">
        <v>100</v>
      </c>
      <c r="BC27" s="85"/>
      <c r="BD27" s="85">
        <v>100</v>
      </c>
      <c r="BE27" s="85"/>
      <c r="BF27" s="85">
        <v>100</v>
      </c>
      <c r="BG27" s="85"/>
      <c r="BH27" s="85">
        <v>100</v>
      </c>
      <c r="BI27" s="85"/>
      <c r="BJ27" s="85">
        <v>100</v>
      </c>
      <c r="BK27" s="85"/>
      <c r="BL27" s="85">
        <v>100</v>
      </c>
      <c r="BM27" s="85"/>
      <c r="BN27" s="35" t="s">
        <v>41</v>
      </c>
      <c r="BO27" s="85">
        <v>100</v>
      </c>
      <c r="BP27" s="85"/>
      <c r="BQ27" s="85">
        <v>100</v>
      </c>
      <c r="BR27" s="85"/>
      <c r="BS27" s="85">
        <v>100</v>
      </c>
      <c r="BT27" s="85"/>
      <c r="BU27" s="85">
        <v>100</v>
      </c>
      <c r="BV27" s="85"/>
    </row>
    <row r="28" spans="1:74" s="24" customFormat="1" x14ac:dyDescent="0.25">
      <c r="A28" s="24" t="s">
        <v>42</v>
      </c>
      <c r="B28" s="85">
        <v>99.999927527172801</v>
      </c>
      <c r="C28" s="15"/>
      <c r="D28" s="85">
        <v>99.999903363388896</v>
      </c>
      <c r="E28" s="85"/>
      <c r="F28" s="117">
        <v>100</v>
      </c>
      <c r="G28" s="82"/>
      <c r="H28" s="117">
        <v>100</v>
      </c>
      <c r="I28" s="82"/>
      <c r="J28" s="117">
        <v>100</v>
      </c>
      <c r="K28" s="82"/>
      <c r="L28" s="85">
        <v>100</v>
      </c>
      <c r="M28" s="85"/>
      <c r="N28" s="85">
        <v>100</v>
      </c>
      <c r="O28" s="85"/>
      <c r="P28" s="85">
        <v>100</v>
      </c>
      <c r="Q28" s="85"/>
      <c r="R28" s="85">
        <v>100</v>
      </c>
      <c r="S28" s="85"/>
      <c r="T28" s="85">
        <v>100</v>
      </c>
      <c r="U28" s="85"/>
      <c r="V28" s="35" t="s">
        <v>42</v>
      </c>
      <c r="W28" s="85">
        <v>100</v>
      </c>
      <c r="X28" s="85"/>
      <c r="Y28" s="85">
        <v>100</v>
      </c>
      <c r="Z28" s="85"/>
      <c r="AA28" s="85">
        <v>100</v>
      </c>
      <c r="AB28" s="85"/>
      <c r="AC28" s="85">
        <v>100</v>
      </c>
      <c r="AD28" s="85"/>
      <c r="AE28" s="85">
        <v>100</v>
      </c>
      <c r="AF28" s="85"/>
      <c r="AG28" s="85">
        <v>100</v>
      </c>
      <c r="AH28" s="85"/>
      <c r="AI28" s="85">
        <v>100</v>
      </c>
      <c r="AJ28" s="85"/>
      <c r="AK28" s="85">
        <v>100</v>
      </c>
      <c r="AL28" s="85"/>
      <c r="AM28" s="85">
        <v>100</v>
      </c>
      <c r="AN28" s="85"/>
      <c r="AO28" s="85">
        <v>100</v>
      </c>
      <c r="AP28" s="85"/>
      <c r="AQ28" s="35" t="s">
        <v>42</v>
      </c>
      <c r="AR28" s="85">
        <v>100</v>
      </c>
      <c r="AS28" s="85"/>
      <c r="AT28" s="85">
        <v>100</v>
      </c>
      <c r="AU28" s="85"/>
      <c r="AV28" s="85">
        <v>100</v>
      </c>
      <c r="AW28" s="85"/>
      <c r="AX28" s="85">
        <v>100</v>
      </c>
      <c r="AY28" s="85"/>
      <c r="AZ28" s="85">
        <v>100</v>
      </c>
      <c r="BA28" s="85"/>
      <c r="BB28" s="85">
        <v>100</v>
      </c>
      <c r="BC28" s="85"/>
      <c r="BD28" s="85">
        <v>100</v>
      </c>
      <c r="BE28" s="85"/>
      <c r="BF28" s="85">
        <v>100</v>
      </c>
      <c r="BG28" s="85"/>
      <c r="BH28" s="85">
        <v>100</v>
      </c>
      <c r="BI28" s="85"/>
      <c r="BJ28" s="85">
        <v>100</v>
      </c>
      <c r="BK28" s="85"/>
      <c r="BL28" s="85">
        <v>100</v>
      </c>
      <c r="BM28" s="85"/>
      <c r="BN28" s="35" t="s">
        <v>42</v>
      </c>
      <c r="BO28" s="85">
        <v>100</v>
      </c>
      <c r="BP28" s="85"/>
      <c r="BQ28" s="85">
        <v>100</v>
      </c>
      <c r="BR28" s="85"/>
      <c r="BS28" s="85">
        <v>100</v>
      </c>
      <c r="BT28" s="85"/>
      <c r="BU28" s="85">
        <v>100</v>
      </c>
      <c r="BV28" s="85"/>
    </row>
    <row r="29" spans="1:74" s="24" customFormat="1" x14ac:dyDescent="0.25">
      <c r="A29" s="24" t="s">
        <v>43</v>
      </c>
      <c r="B29" s="85">
        <v>100</v>
      </c>
      <c r="C29" s="15"/>
      <c r="D29" s="85">
        <v>100</v>
      </c>
      <c r="E29" s="85"/>
      <c r="F29" s="117">
        <v>100</v>
      </c>
      <c r="G29" s="82"/>
      <c r="H29" s="117">
        <v>100</v>
      </c>
      <c r="I29" s="82"/>
      <c r="J29" s="117">
        <v>100</v>
      </c>
      <c r="K29" s="82"/>
      <c r="L29" s="85">
        <v>100</v>
      </c>
      <c r="M29" s="85"/>
      <c r="N29" s="85">
        <v>100</v>
      </c>
      <c r="O29" s="85"/>
      <c r="P29" s="85">
        <v>100</v>
      </c>
      <c r="Q29" s="85"/>
      <c r="R29" s="85">
        <v>100</v>
      </c>
      <c r="S29" s="85"/>
      <c r="T29" s="85">
        <v>100</v>
      </c>
      <c r="U29" s="85"/>
      <c r="V29" s="35" t="s">
        <v>43</v>
      </c>
      <c r="W29" s="85">
        <v>100</v>
      </c>
      <c r="X29" s="85"/>
      <c r="Y29" s="85">
        <v>100</v>
      </c>
      <c r="Z29" s="85"/>
      <c r="AA29" s="85">
        <v>100</v>
      </c>
      <c r="AB29" s="85"/>
      <c r="AC29" s="85">
        <v>100</v>
      </c>
      <c r="AD29" s="85"/>
      <c r="AE29" s="85">
        <v>100</v>
      </c>
      <c r="AF29" s="85"/>
      <c r="AG29" s="85">
        <v>100</v>
      </c>
      <c r="AH29" s="85"/>
      <c r="AI29" s="85">
        <v>100</v>
      </c>
      <c r="AJ29" s="85"/>
      <c r="AK29" s="85">
        <v>100</v>
      </c>
      <c r="AL29" s="85"/>
      <c r="AM29" s="85">
        <v>100</v>
      </c>
      <c r="AN29" s="85"/>
      <c r="AO29" s="85">
        <v>100</v>
      </c>
      <c r="AP29" s="85"/>
      <c r="AQ29" s="35" t="s">
        <v>43</v>
      </c>
      <c r="AR29" s="85">
        <v>100</v>
      </c>
      <c r="AS29" s="85"/>
      <c r="AT29" s="85">
        <v>100</v>
      </c>
      <c r="AU29" s="85"/>
      <c r="AV29" s="85">
        <v>100</v>
      </c>
      <c r="AW29" s="85"/>
      <c r="AX29" s="85">
        <v>100</v>
      </c>
      <c r="AY29" s="85"/>
      <c r="AZ29" s="85">
        <v>100</v>
      </c>
      <c r="BA29" s="85"/>
      <c r="BB29" s="85">
        <v>100</v>
      </c>
      <c r="BC29" s="85"/>
      <c r="BD29" s="85">
        <v>100</v>
      </c>
      <c r="BE29" s="85"/>
      <c r="BF29" s="85">
        <v>100</v>
      </c>
      <c r="BG29" s="85"/>
      <c r="BH29" s="85">
        <v>100</v>
      </c>
      <c r="BI29" s="85"/>
      <c r="BJ29" s="85">
        <v>100</v>
      </c>
      <c r="BK29" s="85"/>
      <c r="BL29" s="85">
        <v>100</v>
      </c>
      <c r="BM29" s="85"/>
      <c r="BN29" s="35" t="s">
        <v>43</v>
      </c>
      <c r="BO29" s="85">
        <v>100</v>
      </c>
      <c r="BP29" s="85"/>
      <c r="BQ29" s="85">
        <v>100</v>
      </c>
      <c r="BR29" s="85"/>
      <c r="BS29" s="85">
        <v>100</v>
      </c>
      <c r="BT29" s="85"/>
      <c r="BU29" s="85">
        <v>100</v>
      </c>
      <c r="BV29" s="85"/>
    </row>
    <row r="30" spans="1:74" s="24" customFormat="1" x14ac:dyDescent="0.25">
      <c r="A30" s="24" t="s">
        <v>44</v>
      </c>
      <c r="B30" s="85">
        <v>100</v>
      </c>
      <c r="C30" s="15"/>
      <c r="D30" s="85">
        <v>100</v>
      </c>
      <c r="E30" s="85"/>
      <c r="F30" s="117">
        <v>100</v>
      </c>
      <c r="G30" s="82"/>
      <c r="H30" s="117">
        <v>100</v>
      </c>
      <c r="I30" s="82"/>
      <c r="J30" s="117">
        <v>100</v>
      </c>
      <c r="K30" s="82"/>
      <c r="L30" s="85">
        <v>100</v>
      </c>
      <c r="M30" s="85"/>
      <c r="N30" s="85">
        <v>100</v>
      </c>
      <c r="O30" s="85"/>
      <c r="P30" s="85">
        <v>100</v>
      </c>
      <c r="Q30" s="85"/>
      <c r="R30" s="85">
        <v>100</v>
      </c>
      <c r="S30" s="85"/>
      <c r="T30" s="85">
        <v>100</v>
      </c>
      <c r="U30" s="85"/>
      <c r="V30" s="35" t="s">
        <v>44</v>
      </c>
      <c r="W30" s="85">
        <v>100</v>
      </c>
      <c r="X30" s="85"/>
      <c r="Y30" s="85">
        <v>100</v>
      </c>
      <c r="Z30" s="85"/>
      <c r="AA30" s="85">
        <v>100</v>
      </c>
      <c r="AB30" s="85"/>
      <c r="AC30" s="85">
        <v>100</v>
      </c>
      <c r="AD30" s="85"/>
      <c r="AE30" s="85">
        <v>100</v>
      </c>
      <c r="AF30" s="85"/>
      <c r="AG30" s="85">
        <v>100</v>
      </c>
      <c r="AH30" s="85"/>
      <c r="AI30" s="85">
        <v>100</v>
      </c>
      <c r="AJ30" s="85"/>
      <c r="AK30" s="85">
        <v>100</v>
      </c>
      <c r="AL30" s="85"/>
      <c r="AM30" s="85">
        <v>100</v>
      </c>
      <c r="AN30" s="85"/>
      <c r="AO30" s="85">
        <v>100</v>
      </c>
      <c r="AP30" s="85"/>
      <c r="AQ30" s="35" t="s">
        <v>44</v>
      </c>
      <c r="AR30" s="85">
        <v>100</v>
      </c>
      <c r="AS30" s="85"/>
      <c r="AT30" s="85">
        <v>100</v>
      </c>
      <c r="AU30" s="85"/>
      <c r="AV30" s="85">
        <v>100</v>
      </c>
      <c r="AW30" s="85"/>
      <c r="AX30" s="85">
        <v>100</v>
      </c>
      <c r="AY30" s="85"/>
      <c r="AZ30" s="85">
        <v>100</v>
      </c>
      <c r="BA30" s="85"/>
      <c r="BB30" s="85">
        <v>100</v>
      </c>
      <c r="BC30" s="85"/>
      <c r="BD30" s="85">
        <v>100</v>
      </c>
      <c r="BE30" s="85"/>
      <c r="BF30" s="85">
        <v>100</v>
      </c>
      <c r="BG30" s="85"/>
      <c r="BH30" s="85">
        <v>100</v>
      </c>
      <c r="BI30" s="85"/>
      <c r="BJ30" s="85">
        <v>100</v>
      </c>
      <c r="BK30" s="85"/>
      <c r="BL30" s="85">
        <v>100</v>
      </c>
      <c r="BM30" s="85"/>
      <c r="BN30" s="35" t="s">
        <v>44</v>
      </c>
      <c r="BO30" s="85">
        <v>100</v>
      </c>
      <c r="BP30" s="85"/>
      <c r="BQ30" s="85">
        <v>100</v>
      </c>
      <c r="BR30" s="85"/>
      <c r="BS30" s="85">
        <v>100</v>
      </c>
      <c r="BT30" s="85"/>
      <c r="BU30" s="85">
        <v>100</v>
      </c>
      <c r="BV30" s="85"/>
    </row>
    <row r="31" spans="1:74" s="24" customFormat="1" x14ac:dyDescent="0.25">
      <c r="A31" s="24" t="s">
        <v>45</v>
      </c>
      <c r="B31" s="85">
        <v>100</v>
      </c>
      <c r="C31" s="15"/>
      <c r="D31" s="85">
        <v>100</v>
      </c>
      <c r="E31" s="85"/>
      <c r="F31" s="117">
        <v>100</v>
      </c>
      <c r="G31" s="82"/>
      <c r="H31" s="117">
        <v>100</v>
      </c>
      <c r="I31" s="82"/>
      <c r="J31" s="117">
        <v>100</v>
      </c>
      <c r="K31" s="82"/>
      <c r="L31" s="85">
        <v>100</v>
      </c>
      <c r="M31" s="85"/>
      <c r="N31" s="85">
        <v>100</v>
      </c>
      <c r="O31" s="85"/>
      <c r="P31" s="85">
        <v>100</v>
      </c>
      <c r="Q31" s="85"/>
      <c r="R31" s="85">
        <v>100</v>
      </c>
      <c r="S31" s="85"/>
      <c r="T31" s="85">
        <v>100</v>
      </c>
      <c r="U31" s="85"/>
      <c r="V31" s="35" t="s">
        <v>45</v>
      </c>
      <c r="W31" s="85">
        <v>100</v>
      </c>
      <c r="X31" s="85"/>
      <c r="Y31" s="85">
        <v>100</v>
      </c>
      <c r="Z31" s="85"/>
      <c r="AA31" s="85">
        <v>100</v>
      </c>
      <c r="AB31" s="85"/>
      <c r="AC31" s="85">
        <v>100</v>
      </c>
      <c r="AD31" s="85"/>
      <c r="AE31" s="85">
        <v>100</v>
      </c>
      <c r="AF31" s="85"/>
      <c r="AG31" s="85">
        <v>100</v>
      </c>
      <c r="AH31" s="85"/>
      <c r="AI31" s="85">
        <v>100</v>
      </c>
      <c r="AJ31" s="85"/>
      <c r="AK31" s="85">
        <v>100</v>
      </c>
      <c r="AL31" s="85"/>
      <c r="AM31" s="85">
        <v>100</v>
      </c>
      <c r="AN31" s="85"/>
      <c r="AO31" s="85">
        <v>100</v>
      </c>
      <c r="AP31" s="85"/>
      <c r="AQ31" s="35" t="s">
        <v>45</v>
      </c>
      <c r="AR31" s="85">
        <v>100</v>
      </c>
      <c r="AS31" s="85"/>
      <c r="AT31" s="85">
        <v>100</v>
      </c>
      <c r="AU31" s="85"/>
      <c r="AV31" s="85">
        <v>100</v>
      </c>
      <c r="AW31" s="85"/>
      <c r="AX31" s="85">
        <v>100</v>
      </c>
      <c r="AY31" s="85"/>
      <c r="AZ31" s="85">
        <v>100</v>
      </c>
      <c r="BA31" s="85"/>
      <c r="BB31" s="85">
        <v>100</v>
      </c>
      <c r="BC31" s="85"/>
      <c r="BD31" s="85">
        <v>100</v>
      </c>
      <c r="BE31" s="85"/>
      <c r="BF31" s="85">
        <v>100</v>
      </c>
      <c r="BG31" s="85"/>
      <c r="BH31" s="85">
        <v>100</v>
      </c>
      <c r="BI31" s="85"/>
      <c r="BJ31" s="85">
        <v>100</v>
      </c>
      <c r="BK31" s="85"/>
      <c r="BL31" s="85">
        <v>100</v>
      </c>
      <c r="BM31" s="85"/>
      <c r="BN31" s="35" t="s">
        <v>45</v>
      </c>
      <c r="BO31" s="85">
        <v>100</v>
      </c>
      <c r="BP31" s="85"/>
      <c r="BQ31" s="85">
        <v>100</v>
      </c>
      <c r="BR31" s="85"/>
      <c r="BS31" s="85">
        <v>100</v>
      </c>
      <c r="BT31" s="85"/>
      <c r="BU31" s="85">
        <v>100</v>
      </c>
      <c r="BV31" s="85"/>
    </row>
    <row r="32" spans="1:74" s="24" customFormat="1" x14ac:dyDescent="0.25">
      <c r="A32" s="24" t="s">
        <v>46</v>
      </c>
      <c r="B32" s="85">
        <v>100</v>
      </c>
      <c r="C32" s="15"/>
      <c r="D32" s="85">
        <v>100</v>
      </c>
      <c r="E32" s="85"/>
      <c r="F32" s="117">
        <v>100</v>
      </c>
      <c r="G32" s="82"/>
      <c r="H32" s="117">
        <v>100</v>
      </c>
      <c r="I32" s="82"/>
      <c r="J32" s="117">
        <v>100</v>
      </c>
      <c r="K32" s="82"/>
      <c r="L32" s="85">
        <v>100</v>
      </c>
      <c r="M32" s="85"/>
      <c r="N32" s="85">
        <v>100</v>
      </c>
      <c r="O32" s="85"/>
      <c r="P32" s="85">
        <v>100</v>
      </c>
      <c r="Q32" s="85"/>
      <c r="R32" s="85">
        <v>100</v>
      </c>
      <c r="S32" s="85"/>
      <c r="T32" s="85">
        <v>100</v>
      </c>
      <c r="U32" s="85"/>
      <c r="V32" s="35" t="s">
        <v>46</v>
      </c>
      <c r="W32" s="85">
        <v>100</v>
      </c>
      <c r="X32" s="85"/>
      <c r="Y32" s="85">
        <v>100</v>
      </c>
      <c r="Z32" s="85"/>
      <c r="AA32" s="85">
        <v>100</v>
      </c>
      <c r="AB32" s="85"/>
      <c r="AC32" s="85">
        <v>100</v>
      </c>
      <c r="AD32" s="85"/>
      <c r="AE32" s="85">
        <v>100</v>
      </c>
      <c r="AF32" s="85"/>
      <c r="AG32" s="85">
        <v>100</v>
      </c>
      <c r="AH32" s="85"/>
      <c r="AI32" s="85">
        <v>100</v>
      </c>
      <c r="AJ32" s="85"/>
      <c r="AK32" s="85">
        <v>100</v>
      </c>
      <c r="AL32" s="85"/>
      <c r="AM32" s="85">
        <v>100</v>
      </c>
      <c r="AN32" s="85"/>
      <c r="AO32" s="85">
        <v>100</v>
      </c>
      <c r="AP32" s="85"/>
      <c r="AQ32" s="35" t="s">
        <v>46</v>
      </c>
      <c r="AR32" s="85">
        <v>100</v>
      </c>
      <c r="AS32" s="85"/>
      <c r="AT32" s="85">
        <v>100</v>
      </c>
      <c r="AU32" s="85"/>
      <c r="AV32" s="85">
        <v>100</v>
      </c>
      <c r="AW32" s="85"/>
      <c r="AX32" s="85">
        <v>100</v>
      </c>
      <c r="AY32" s="85"/>
      <c r="AZ32" s="85">
        <v>100</v>
      </c>
      <c r="BA32" s="85"/>
      <c r="BB32" s="85">
        <v>100</v>
      </c>
      <c r="BC32" s="85"/>
      <c r="BD32" s="85">
        <v>100</v>
      </c>
      <c r="BE32" s="85"/>
      <c r="BF32" s="85">
        <v>100</v>
      </c>
      <c r="BG32" s="85"/>
      <c r="BH32" s="85">
        <v>100</v>
      </c>
      <c r="BI32" s="85"/>
      <c r="BJ32" s="85">
        <v>100</v>
      </c>
      <c r="BK32" s="85"/>
      <c r="BL32" s="85">
        <v>100</v>
      </c>
      <c r="BM32" s="85"/>
      <c r="BN32" s="35" t="s">
        <v>46</v>
      </c>
      <c r="BO32" s="85">
        <v>100</v>
      </c>
      <c r="BP32" s="85"/>
      <c r="BQ32" s="85">
        <v>100</v>
      </c>
      <c r="BR32" s="85"/>
      <c r="BS32" s="85">
        <v>100</v>
      </c>
      <c r="BT32" s="85"/>
      <c r="BU32" s="85">
        <v>100</v>
      </c>
      <c r="BV32" s="85"/>
    </row>
    <row r="33" spans="1:109" s="24" customFormat="1" x14ac:dyDescent="0.25">
      <c r="A33" s="24" t="s">
        <v>47</v>
      </c>
      <c r="B33" s="85">
        <v>99.999261563053807</v>
      </c>
      <c r="C33" s="15"/>
      <c r="D33" s="85">
        <v>99.999063275208599</v>
      </c>
      <c r="E33" s="85"/>
      <c r="F33" s="117">
        <v>100</v>
      </c>
      <c r="G33" s="82"/>
      <c r="H33" s="117">
        <v>100</v>
      </c>
      <c r="I33" s="82"/>
      <c r="J33" s="117">
        <v>100</v>
      </c>
      <c r="K33" s="82"/>
      <c r="L33" s="85">
        <v>100</v>
      </c>
      <c r="M33" s="85"/>
      <c r="N33" s="85">
        <v>100</v>
      </c>
      <c r="O33" s="85"/>
      <c r="P33" s="85">
        <v>100</v>
      </c>
      <c r="Q33" s="85"/>
      <c r="R33" s="85">
        <v>100</v>
      </c>
      <c r="S33" s="85"/>
      <c r="T33" s="85">
        <v>100</v>
      </c>
      <c r="U33" s="85"/>
      <c r="V33" s="35" t="s">
        <v>47</v>
      </c>
      <c r="W33" s="85">
        <v>100</v>
      </c>
      <c r="X33" s="85"/>
      <c r="Y33" s="85">
        <v>100</v>
      </c>
      <c r="Z33" s="85"/>
      <c r="AA33" s="85">
        <v>100</v>
      </c>
      <c r="AB33" s="85"/>
      <c r="AC33" s="85">
        <v>100</v>
      </c>
      <c r="AD33" s="85"/>
      <c r="AE33" s="85">
        <v>100</v>
      </c>
      <c r="AF33" s="85"/>
      <c r="AG33" s="85">
        <v>100</v>
      </c>
      <c r="AH33" s="85"/>
      <c r="AI33" s="85">
        <v>100</v>
      </c>
      <c r="AJ33" s="85"/>
      <c r="AK33" s="85">
        <v>100</v>
      </c>
      <c r="AL33" s="85"/>
      <c r="AM33" s="85">
        <v>100</v>
      </c>
      <c r="AN33" s="85"/>
      <c r="AO33" s="85">
        <v>100</v>
      </c>
      <c r="AP33" s="85"/>
      <c r="AQ33" s="35" t="s">
        <v>47</v>
      </c>
      <c r="AR33" s="85">
        <v>100</v>
      </c>
      <c r="AS33" s="85"/>
      <c r="AT33" s="85">
        <v>100</v>
      </c>
      <c r="AU33" s="85"/>
      <c r="AV33" s="85">
        <v>100</v>
      </c>
      <c r="AW33" s="85"/>
      <c r="AX33" s="85">
        <v>100</v>
      </c>
      <c r="AY33" s="85"/>
      <c r="AZ33" s="85">
        <v>100</v>
      </c>
      <c r="BA33" s="85"/>
      <c r="BB33" s="85">
        <v>100</v>
      </c>
      <c r="BC33" s="85"/>
      <c r="BD33" s="85">
        <v>100</v>
      </c>
      <c r="BE33" s="85"/>
      <c r="BF33" s="85">
        <v>100</v>
      </c>
      <c r="BG33" s="85"/>
      <c r="BH33" s="85">
        <v>100</v>
      </c>
      <c r="BI33" s="85"/>
      <c r="BJ33" s="85">
        <v>100</v>
      </c>
      <c r="BK33" s="85"/>
      <c r="BL33" s="85">
        <v>100</v>
      </c>
      <c r="BM33" s="85"/>
      <c r="BN33" s="35" t="s">
        <v>47</v>
      </c>
      <c r="BO33" s="85">
        <v>100</v>
      </c>
      <c r="BP33" s="85"/>
      <c r="BQ33" s="85">
        <v>100</v>
      </c>
      <c r="BR33" s="85"/>
      <c r="BS33" s="85">
        <v>100</v>
      </c>
      <c r="BT33" s="85"/>
      <c r="BU33" s="85">
        <v>100</v>
      </c>
      <c r="BV33" s="85"/>
    </row>
    <row r="34" spans="1:109" s="24" customFormat="1" x14ac:dyDescent="0.25">
      <c r="A34" s="24" t="s">
        <v>48</v>
      </c>
      <c r="B34" s="85">
        <v>99.998580501532501</v>
      </c>
      <c r="C34" s="15"/>
      <c r="D34" s="85">
        <v>99.998151081309302</v>
      </c>
      <c r="E34" s="85"/>
      <c r="F34" s="117">
        <v>100</v>
      </c>
      <c r="G34" s="82"/>
      <c r="H34" s="117">
        <v>100</v>
      </c>
      <c r="I34" s="82"/>
      <c r="J34" s="117">
        <v>100</v>
      </c>
      <c r="K34" s="82"/>
      <c r="L34" s="85">
        <v>100</v>
      </c>
      <c r="M34" s="85"/>
      <c r="N34" s="85">
        <v>100</v>
      </c>
      <c r="O34" s="85"/>
      <c r="P34" s="85">
        <v>100</v>
      </c>
      <c r="Q34" s="85"/>
      <c r="R34" s="85">
        <v>100</v>
      </c>
      <c r="S34" s="85"/>
      <c r="T34" s="85">
        <v>100</v>
      </c>
      <c r="U34" s="85"/>
      <c r="V34" s="35" t="s">
        <v>48</v>
      </c>
      <c r="W34" s="85">
        <v>100</v>
      </c>
      <c r="X34" s="85"/>
      <c r="Y34" s="85">
        <v>100</v>
      </c>
      <c r="Z34" s="85"/>
      <c r="AA34" s="85">
        <v>100</v>
      </c>
      <c r="AB34" s="85"/>
      <c r="AC34" s="85">
        <v>100</v>
      </c>
      <c r="AD34" s="85"/>
      <c r="AE34" s="85">
        <v>100</v>
      </c>
      <c r="AF34" s="85"/>
      <c r="AG34" s="85">
        <v>100</v>
      </c>
      <c r="AH34" s="85"/>
      <c r="AI34" s="85">
        <v>100</v>
      </c>
      <c r="AJ34" s="85"/>
      <c r="AK34" s="85">
        <v>100</v>
      </c>
      <c r="AL34" s="85"/>
      <c r="AM34" s="85">
        <v>100</v>
      </c>
      <c r="AN34" s="85"/>
      <c r="AO34" s="85">
        <v>100</v>
      </c>
      <c r="AP34" s="85"/>
      <c r="AQ34" s="35" t="s">
        <v>48</v>
      </c>
      <c r="AR34" s="85">
        <v>100</v>
      </c>
      <c r="AS34" s="85"/>
      <c r="AT34" s="85">
        <v>100</v>
      </c>
      <c r="AU34" s="85"/>
      <c r="AV34" s="85">
        <v>100</v>
      </c>
      <c r="AW34" s="85"/>
      <c r="AX34" s="85">
        <v>100</v>
      </c>
      <c r="AY34" s="85"/>
      <c r="AZ34" s="85">
        <v>100</v>
      </c>
      <c r="BA34" s="85"/>
      <c r="BB34" s="85">
        <v>100</v>
      </c>
      <c r="BC34" s="85"/>
      <c r="BD34" s="85">
        <v>100</v>
      </c>
      <c r="BE34" s="85"/>
      <c r="BF34" s="85">
        <v>100</v>
      </c>
      <c r="BG34" s="85"/>
      <c r="BH34" s="85">
        <v>100</v>
      </c>
      <c r="BI34" s="85"/>
      <c r="BJ34" s="85">
        <v>100</v>
      </c>
      <c r="BK34" s="85"/>
      <c r="BL34" s="85">
        <v>100</v>
      </c>
      <c r="BM34" s="85"/>
      <c r="BN34" s="35" t="s">
        <v>48</v>
      </c>
      <c r="BO34" s="85">
        <v>100</v>
      </c>
      <c r="BP34" s="85"/>
      <c r="BQ34" s="85">
        <v>100</v>
      </c>
      <c r="BR34" s="85"/>
      <c r="BS34" s="85">
        <v>100</v>
      </c>
      <c r="BT34" s="85"/>
      <c r="BU34" s="85">
        <v>100</v>
      </c>
      <c r="BV34" s="85"/>
    </row>
    <row r="35" spans="1:109" s="24" customFormat="1" x14ac:dyDescent="0.25">
      <c r="A35" s="24" t="s">
        <v>49</v>
      </c>
      <c r="B35" s="83">
        <v>99.999862044311101</v>
      </c>
      <c r="C35" s="84"/>
      <c r="D35" s="83">
        <v>99.999824101000002</v>
      </c>
      <c r="E35" s="83"/>
      <c r="F35" s="117">
        <v>100</v>
      </c>
      <c r="G35"/>
      <c r="H35" s="117">
        <v>100</v>
      </c>
      <c r="I35"/>
      <c r="J35" s="117">
        <v>100</v>
      </c>
      <c r="K35"/>
      <c r="L35" s="83">
        <v>100</v>
      </c>
      <c r="M35" s="83"/>
      <c r="N35" s="83">
        <v>100</v>
      </c>
      <c r="O35" s="83"/>
      <c r="P35" s="83">
        <v>100</v>
      </c>
      <c r="Q35" s="83"/>
      <c r="R35" s="83">
        <v>100</v>
      </c>
      <c r="S35" s="83"/>
      <c r="T35" s="83">
        <v>100</v>
      </c>
      <c r="U35" s="83"/>
      <c r="V35" s="77" t="s">
        <v>49</v>
      </c>
      <c r="W35" s="83">
        <v>100</v>
      </c>
      <c r="X35" s="83"/>
      <c r="Y35" s="83">
        <v>100</v>
      </c>
      <c r="Z35" s="83"/>
      <c r="AA35" s="83">
        <v>100</v>
      </c>
      <c r="AB35" s="83"/>
      <c r="AC35" s="83">
        <v>100</v>
      </c>
      <c r="AD35" s="83"/>
      <c r="AE35" s="83">
        <v>100</v>
      </c>
      <c r="AF35" s="83"/>
      <c r="AG35" s="83">
        <v>100</v>
      </c>
      <c r="AH35" s="83"/>
      <c r="AI35" s="83">
        <v>100</v>
      </c>
      <c r="AJ35" s="83"/>
      <c r="AK35" s="83">
        <v>100</v>
      </c>
      <c r="AL35" s="83"/>
      <c r="AM35" s="83">
        <v>100</v>
      </c>
      <c r="AN35" s="83"/>
      <c r="AO35" s="83">
        <v>99.99</v>
      </c>
      <c r="AP35" s="83"/>
      <c r="AQ35" s="77" t="s">
        <v>49</v>
      </c>
      <c r="AR35" s="83">
        <v>100</v>
      </c>
      <c r="AS35" s="83"/>
      <c r="AT35" s="83">
        <v>100</v>
      </c>
      <c r="AU35" s="83"/>
      <c r="AV35" s="83">
        <v>100</v>
      </c>
      <c r="AW35" s="83"/>
      <c r="AX35" s="83">
        <v>100</v>
      </c>
      <c r="AY35" s="83"/>
      <c r="AZ35" s="83">
        <v>100</v>
      </c>
      <c r="BA35" s="83"/>
      <c r="BB35" s="83">
        <v>100</v>
      </c>
      <c r="BC35" s="83"/>
      <c r="BD35" s="83">
        <v>100</v>
      </c>
      <c r="BE35" s="83"/>
      <c r="BF35" s="83">
        <v>100</v>
      </c>
      <c r="BG35" s="83"/>
      <c r="BH35" s="83">
        <v>100</v>
      </c>
      <c r="BI35" s="83"/>
      <c r="BJ35" s="83">
        <v>100</v>
      </c>
      <c r="BK35" s="83"/>
      <c r="BL35" s="83">
        <v>100</v>
      </c>
      <c r="BM35" s="83"/>
      <c r="BN35" s="77" t="s">
        <v>49</v>
      </c>
      <c r="BO35" s="83">
        <v>100</v>
      </c>
      <c r="BP35" s="83"/>
      <c r="BQ35" s="83">
        <v>100</v>
      </c>
      <c r="BR35" s="83"/>
      <c r="BS35" s="83">
        <v>100</v>
      </c>
      <c r="BT35" s="83"/>
      <c r="BU35" s="83">
        <v>99.99</v>
      </c>
      <c r="BV35" s="83"/>
    </row>
    <row r="36" spans="1:109" x14ac:dyDescent="0.25">
      <c r="B36" s="1"/>
      <c r="C36" s="1"/>
      <c r="D36" s="1"/>
      <c r="E36" s="1"/>
      <c r="L36" s="24"/>
      <c r="M36" s="1"/>
      <c r="N36" s="24"/>
      <c r="O36" s="1"/>
      <c r="P36" s="24"/>
      <c r="Q36" s="1"/>
      <c r="R36" s="24"/>
      <c r="S36" s="1"/>
      <c r="T36" s="24"/>
      <c r="U36" s="1"/>
      <c r="V36" s="1"/>
      <c r="W36" s="24"/>
      <c r="X36" s="1"/>
      <c r="Y36" s="24"/>
      <c r="Z36" s="1"/>
      <c r="AA36" s="24"/>
      <c r="AB36" s="1"/>
      <c r="AC36" s="24"/>
      <c r="AD36" s="1"/>
      <c r="AE36" s="24"/>
      <c r="AF36" s="1"/>
      <c r="AG36" s="24"/>
      <c r="AH36" s="1"/>
      <c r="AI36" s="24"/>
      <c r="AJ36" s="1"/>
      <c r="AK36" s="24"/>
      <c r="AL36" s="1"/>
      <c r="AM36" s="24"/>
      <c r="AN36" s="1"/>
      <c r="AO36" s="24"/>
      <c r="AP36" s="1"/>
      <c r="AQ36" s="1"/>
      <c r="AR36" s="24"/>
      <c r="AS36" s="1"/>
      <c r="AT36" s="24"/>
      <c r="AU36" s="1"/>
      <c r="AV36" s="24"/>
      <c r="AW36" s="1"/>
      <c r="AX36" s="24"/>
      <c r="AY36" s="1"/>
      <c r="AZ36" s="24"/>
      <c r="BA36" s="1"/>
      <c r="BB36" s="24"/>
      <c r="BC36" s="1"/>
      <c r="BD36" s="24"/>
      <c r="BE36" s="1"/>
      <c r="BF36" s="24"/>
      <c r="BG36" s="1"/>
      <c r="BH36" s="24"/>
      <c r="BI36" s="1"/>
      <c r="BJ36" s="24"/>
      <c r="BK36" s="1"/>
      <c r="BL36" s="24"/>
      <c r="BM36" s="1"/>
      <c r="BN36" s="1"/>
      <c r="BO36" s="24"/>
      <c r="BP36" s="1"/>
      <c r="BQ36" s="24"/>
      <c r="BR36" s="1"/>
      <c r="BS36" s="24"/>
      <c r="BT36" s="1"/>
      <c r="BU36" s="24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</row>
    <row r="37" spans="1:109" x14ac:dyDescent="0.25">
      <c r="B37" s="1"/>
      <c r="C37" s="1"/>
      <c r="D37" s="85"/>
      <c r="E37" s="1"/>
      <c r="L37" s="24"/>
      <c r="M37" s="1"/>
      <c r="N37" s="24"/>
      <c r="O37" s="1"/>
      <c r="P37" s="24"/>
      <c r="Q37" s="1"/>
      <c r="R37" s="24"/>
      <c r="S37" s="1"/>
      <c r="T37" s="24"/>
      <c r="U37" s="1"/>
      <c r="V37" s="1"/>
      <c r="W37" s="24"/>
      <c r="X37" s="1"/>
      <c r="Y37" s="24"/>
      <c r="Z37" s="1"/>
      <c r="AA37" s="24"/>
      <c r="AB37" s="1"/>
      <c r="AC37" s="24"/>
      <c r="AD37" s="1"/>
      <c r="AE37" s="24"/>
      <c r="AF37" s="1"/>
      <c r="AG37" s="24"/>
      <c r="AH37" s="1"/>
      <c r="AI37" s="24"/>
      <c r="AJ37" s="1"/>
      <c r="AK37" s="24"/>
      <c r="AL37" s="1"/>
      <c r="AM37" s="24"/>
      <c r="AN37" s="1"/>
      <c r="AO37" s="24"/>
      <c r="AP37" s="1"/>
      <c r="AQ37" s="1"/>
      <c r="AR37" s="24"/>
      <c r="AS37" s="1"/>
      <c r="AT37" s="24"/>
      <c r="AU37" s="1"/>
      <c r="AV37" s="24"/>
      <c r="AW37" s="1"/>
      <c r="AX37" s="24"/>
      <c r="AY37" s="1"/>
      <c r="AZ37" s="24"/>
      <c r="BA37" s="1"/>
      <c r="BB37" s="24"/>
      <c r="BC37" s="1"/>
      <c r="BD37" s="24"/>
      <c r="BE37" s="1"/>
      <c r="BF37" s="24"/>
      <c r="BG37" s="1"/>
      <c r="BH37" s="24"/>
      <c r="BI37" s="1"/>
      <c r="BJ37" s="24"/>
      <c r="BK37" s="1"/>
      <c r="BL37" s="24"/>
      <c r="BM37" s="1"/>
      <c r="BN37" s="1"/>
      <c r="BO37" s="24"/>
      <c r="BP37" s="1"/>
      <c r="BQ37" s="24"/>
      <c r="BR37" s="1"/>
      <c r="BS37" s="24"/>
      <c r="BT37" s="1"/>
      <c r="BU37" s="24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</row>
    <row r="38" spans="1:109" x14ac:dyDescent="0.25">
      <c r="B38" s="1"/>
      <c r="C38" s="1"/>
      <c r="D38" s="1"/>
      <c r="E38" s="1"/>
      <c r="L38" s="24"/>
      <c r="M38" s="1"/>
      <c r="N38" s="24"/>
      <c r="O38" s="1"/>
      <c r="P38" s="24"/>
      <c r="Q38" s="1"/>
      <c r="R38" s="24"/>
      <c r="S38" s="1"/>
      <c r="T38" s="24"/>
      <c r="U38" s="1"/>
      <c r="V38" s="1"/>
      <c r="W38" s="24"/>
      <c r="X38" s="1"/>
      <c r="Y38" s="24"/>
      <c r="Z38" s="1"/>
      <c r="AA38" s="24"/>
      <c r="AB38" s="1"/>
      <c r="AC38" s="24"/>
      <c r="AD38" s="1"/>
      <c r="AE38" s="24"/>
      <c r="AF38" s="1"/>
      <c r="AG38" s="24"/>
      <c r="AH38" s="1"/>
      <c r="AI38" s="24"/>
      <c r="AJ38" s="1"/>
      <c r="AK38" s="24"/>
      <c r="AL38" s="1"/>
      <c r="AM38" s="24"/>
      <c r="AN38" s="1"/>
      <c r="AO38" s="24"/>
      <c r="AP38" s="1"/>
      <c r="AQ38" s="1"/>
      <c r="AR38" s="24"/>
      <c r="AS38" s="1"/>
      <c r="AT38" s="24"/>
      <c r="AU38" s="1"/>
      <c r="AV38" s="24"/>
      <c r="AW38" s="1"/>
      <c r="AX38" s="24"/>
      <c r="AY38" s="1"/>
      <c r="AZ38" s="24"/>
      <c r="BA38" s="1"/>
      <c r="BB38" s="24"/>
      <c r="BC38" s="1"/>
      <c r="BD38" s="24"/>
      <c r="BE38" s="1"/>
      <c r="BF38" s="24"/>
      <c r="BG38" s="1"/>
      <c r="BH38" s="24"/>
      <c r="BI38" s="1"/>
      <c r="BJ38" s="24"/>
      <c r="BK38" s="1"/>
      <c r="BL38" s="24"/>
      <c r="BM38" s="1"/>
      <c r="BN38" s="1"/>
      <c r="BO38" s="24"/>
      <c r="BP38" s="1"/>
      <c r="BQ38" s="24"/>
      <c r="BR38" s="1"/>
      <c r="BS38" s="24"/>
      <c r="BT38" s="1"/>
      <c r="BU38" s="24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</row>
    <row r="39" spans="1:109" x14ac:dyDescent="0.25">
      <c r="B39" s="1"/>
      <c r="C39" s="1"/>
      <c r="D39" s="1"/>
      <c r="E39" s="1"/>
      <c r="L39" s="24"/>
      <c r="M39" s="1"/>
      <c r="N39" s="24"/>
      <c r="O39" s="1"/>
      <c r="P39" s="24"/>
      <c r="Q39" s="1"/>
      <c r="R39" s="24"/>
      <c r="S39" s="1"/>
      <c r="T39" s="24"/>
      <c r="U39" s="1"/>
      <c r="V39" s="1"/>
      <c r="W39" s="24"/>
      <c r="X39" s="1"/>
      <c r="Y39" s="24"/>
      <c r="Z39" s="1"/>
      <c r="AA39" s="24"/>
      <c r="AB39" s="1"/>
      <c r="AC39" s="24"/>
      <c r="AD39" s="1"/>
      <c r="AE39" s="24"/>
      <c r="AF39" s="1"/>
      <c r="AG39" s="24"/>
      <c r="AH39" s="1"/>
      <c r="AI39" s="24"/>
      <c r="AJ39" s="1"/>
      <c r="AK39" s="24"/>
      <c r="AL39" s="1"/>
      <c r="AM39" s="24"/>
      <c r="AN39" s="1"/>
      <c r="AO39" s="24"/>
      <c r="AP39" s="1"/>
      <c r="AQ39" s="1"/>
      <c r="AR39" s="24"/>
      <c r="AS39" s="1"/>
      <c r="AT39" s="24"/>
      <c r="AU39" s="1"/>
      <c r="AV39" s="24"/>
      <c r="AW39" s="1"/>
      <c r="AX39" s="24"/>
      <c r="AY39" s="1"/>
      <c r="AZ39" s="24"/>
      <c r="BA39" s="1"/>
      <c r="BB39" s="24"/>
      <c r="BC39" s="1"/>
      <c r="BD39" s="24"/>
      <c r="BE39" s="1"/>
      <c r="BF39" s="24"/>
      <c r="BG39" s="1"/>
      <c r="BH39" s="24"/>
      <c r="BI39" s="1"/>
      <c r="BJ39" s="24"/>
      <c r="BK39" s="1"/>
      <c r="BL39" s="24"/>
      <c r="BM39" s="1"/>
      <c r="BN39" s="1"/>
      <c r="BO39" s="24"/>
      <c r="BP39" s="1"/>
      <c r="BQ39" s="24"/>
      <c r="BR39" s="1"/>
      <c r="BS39" s="24"/>
      <c r="BT39" s="1"/>
      <c r="BU39" s="24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</row>
    <row r="40" spans="1:109" x14ac:dyDescent="0.25">
      <c r="B40" s="1"/>
      <c r="C40" s="1"/>
      <c r="D40" s="1"/>
      <c r="E40" s="1"/>
      <c r="L40" s="24"/>
      <c r="M40" s="1"/>
      <c r="N40" s="24"/>
      <c r="O40" s="1"/>
      <c r="P40" s="24"/>
      <c r="Q40" s="1"/>
      <c r="R40" s="24"/>
      <c r="S40" s="1"/>
      <c r="T40" s="24"/>
      <c r="U40" s="1"/>
      <c r="V40" s="1"/>
      <c r="W40" s="24"/>
      <c r="X40" s="1"/>
      <c r="Y40" s="24"/>
      <c r="Z40" s="1"/>
      <c r="AA40" s="24"/>
      <c r="AB40" s="1"/>
      <c r="AC40" s="24"/>
      <c r="AD40" s="1"/>
      <c r="AE40" s="24"/>
      <c r="AF40" s="1"/>
      <c r="AG40" s="24"/>
      <c r="AH40" s="1"/>
      <c r="AI40" s="24"/>
      <c r="AJ40" s="1"/>
      <c r="AK40" s="24"/>
      <c r="AL40" s="1"/>
      <c r="AM40" s="24"/>
      <c r="AN40" s="1"/>
      <c r="AO40" s="24"/>
      <c r="AP40" s="1"/>
      <c r="AQ40" s="1"/>
      <c r="AR40" s="24"/>
      <c r="AS40" s="1"/>
      <c r="AT40" s="24"/>
      <c r="AU40" s="1"/>
      <c r="AV40" s="24"/>
      <c r="AW40" s="1"/>
      <c r="AX40" s="24"/>
      <c r="AY40" s="1"/>
      <c r="AZ40" s="24"/>
      <c r="BA40" s="1"/>
      <c r="BB40" s="24"/>
      <c r="BC40" s="1"/>
      <c r="BD40" s="24"/>
      <c r="BE40" s="1"/>
      <c r="BF40" s="24"/>
      <c r="BG40" s="1"/>
      <c r="BH40" s="24"/>
      <c r="BI40" s="1"/>
      <c r="BJ40" s="24"/>
      <c r="BK40" s="1"/>
      <c r="BL40" s="24"/>
      <c r="BM40" s="1"/>
      <c r="BN40" s="1"/>
      <c r="BO40" s="24"/>
      <c r="BP40" s="1"/>
      <c r="BQ40" s="24"/>
      <c r="BR40" s="1"/>
      <c r="BS40" s="24"/>
      <c r="BT40" s="1"/>
      <c r="BU40" s="24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</row>
    <row r="41" spans="1:109" x14ac:dyDescent="0.25">
      <c r="B41" s="1"/>
      <c r="C41" s="1"/>
      <c r="D41" s="1"/>
      <c r="E41" s="1"/>
      <c r="L41" s="24"/>
      <c r="M41" s="1"/>
      <c r="N41" s="24"/>
      <c r="O41" s="1"/>
      <c r="P41" s="24"/>
      <c r="Q41" s="1"/>
      <c r="R41" s="24"/>
      <c r="S41" s="1"/>
      <c r="T41" s="24"/>
      <c r="U41" s="1"/>
      <c r="V41" s="1"/>
      <c r="W41" s="24"/>
      <c r="X41" s="1"/>
      <c r="Y41" s="24"/>
      <c r="Z41" s="1"/>
      <c r="AA41" s="24"/>
      <c r="AB41" s="1"/>
      <c r="AC41" s="24"/>
      <c r="AD41" s="1"/>
      <c r="AE41" s="24"/>
      <c r="AF41" s="1"/>
      <c r="AG41" s="24"/>
      <c r="AH41" s="1"/>
      <c r="AI41" s="24"/>
      <c r="AJ41" s="1"/>
      <c r="AK41" s="24"/>
      <c r="AL41" s="1"/>
      <c r="AM41" s="24"/>
      <c r="AN41" s="1"/>
      <c r="AO41" s="24"/>
      <c r="AP41" s="1"/>
      <c r="AQ41" s="1"/>
      <c r="AR41" s="24"/>
      <c r="AS41" s="1"/>
      <c r="AT41" s="24"/>
      <c r="AU41" s="1"/>
      <c r="AV41" s="24"/>
      <c r="AW41" s="1"/>
      <c r="AX41" s="24"/>
      <c r="AY41" s="1"/>
      <c r="AZ41" s="24"/>
      <c r="BA41" s="1"/>
      <c r="BB41" s="24"/>
      <c r="BC41" s="1"/>
      <c r="BD41" s="24"/>
      <c r="BE41" s="1"/>
      <c r="BF41" s="24"/>
      <c r="BG41" s="1"/>
      <c r="BH41" s="24"/>
      <c r="BI41" s="1"/>
      <c r="BJ41" s="24"/>
      <c r="BK41" s="1"/>
      <c r="BL41" s="24"/>
      <c r="BM41" s="1"/>
      <c r="BN41" s="1"/>
      <c r="BO41" s="24"/>
      <c r="BP41" s="1"/>
      <c r="BQ41" s="24"/>
      <c r="BR41" s="1"/>
      <c r="BS41" s="24"/>
      <c r="BT41" s="1"/>
      <c r="BU41" s="24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</row>
    <row r="42" spans="1:109" x14ac:dyDescent="0.25">
      <c r="B42" s="1"/>
      <c r="C42" s="1"/>
      <c r="D42" s="1"/>
      <c r="E42" s="1"/>
      <c r="L42" s="24"/>
      <c r="M42" s="1"/>
      <c r="N42" s="24"/>
      <c r="O42" s="1"/>
      <c r="P42" s="24"/>
      <c r="Q42" s="1"/>
      <c r="R42" s="24"/>
      <c r="S42" s="1"/>
      <c r="T42" s="24"/>
      <c r="U42" s="1"/>
      <c r="V42" s="1"/>
      <c r="W42" s="24"/>
      <c r="X42" s="1"/>
      <c r="Y42" s="24"/>
      <c r="Z42" s="1"/>
      <c r="AA42" s="24"/>
      <c r="AB42" s="1"/>
      <c r="AC42" s="24"/>
      <c r="AD42" s="1"/>
      <c r="AE42" s="24"/>
      <c r="AF42" s="1"/>
      <c r="AG42" s="24"/>
      <c r="AH42" s="1"/>
      <c r="AI42" s="24"/>
      <c r="AJ42" s="1"/>
      <c r="AK42" s="24"/>
      <c r="AL42" s="1"/>
      <c r="AM42" s="24"/>
      <c r="AN42" s="1"/>
      <c r="AO42" s="24"/>
      <c r="AP42" s="1"/>
      <c r="AQ42" s="1"/>
      <c r="AR42" s="24"/>
      <c r="AS42" s="1"/>
      <c r="AT42" s="24"/>
      <c r="AU42" s="1"/>
      <c r="AV42" s="24"/>
      <c r="AW42" s="1"/>
      <c r="AX42" s="24"/>
      <c r="AY42" s="1"/>
      <c r="AZ42" s="24"/>
      <c r="BA42" s="1"/>
      <c r="BB42" s="24"/>
      <c r="BC42" s="1"/>
      <c r="BD42" s="24"/>
      <c r="BE42" s="1"/>
      <c r="BF42" s="24"/>
      <c r="BG42" s="1"/>
      <c r="BH42" s="24"/>
      <c r="BI42" s="1"/>
      <c r="BJ42" s="24"/>
      <c r="BK42" s="1"/>
      <c r="BL42" s="24"/>
      <c r="BM42" s="1"/>
      <c r="BN42" s="1"/>
      <c r="BO42" s="24"/>
      <c r="BP42" s="1"/>
      <c r="BQ42" s="24"/>
      <c r="BR42" s="1"/>
      <c r="BS42" s="24"/>
      <c r="BT42" s="1"/>
      <c r="BU42" s="24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</row>
    <row r="43" spans="1:109" x14ac:dyDescent="0.25">
      <c r="B43" s="1"/>
      <c r="C43" s="1"/>
      <c r="D43" s="1"/>
      <c r="E43" s="1"/>
      <c r="L43" s="24"/>
      <c r="M43" s="1"/>
      <c r="N43" s="24"/>
      <c r="O43" s="1"/>
      <c r="P43" s="24"/>
      <c r="Q43" s="1"/>
      <c r="R43" s="24"/>
      <c r="S43" s="1"/>
      <c r="T43" s="24"/>
      <c r="U43" s="1"/>
      <c r="V43" s="1"/>
      <c r="W43" s="24"/>
      <c r="X43" s="1"/>
      <c r="Y43" s="24"/>
      <c r="Z43" s="1"/>
      <c r="AA43" s="24"/>
      <c r="AB43" s="1"/>
      <c r="AC43" s="24"/>
      <c r="AD43" s="1"/>
      <c r="AE43" s="24"/>
      <c r="AF43" s="1"/>
      <c r="AG43" s="24"/>
      <c r="AH43" s="1"/>
      <c r="AI43" s="24"/>
      <c r="AJ43" s="1"/>
      <c r="AK43" s="24"/>
      <c r="AL43" s="1"/>
      <c r="AM43" s="24"/>
      <c r="AN43" s="1"/>
      <c r="AO43" s="24"/>
      <c r="AP43" s="1"/>
      <c r="AQ43" s="1"/>
      <c r="AR43" s="24"/>
      <c r="AS43" s="1"/>
      <c r="AT43" s="24"/>
      <c r="AU43" s="1"/>
      <c r="AV43" s="24"/>
      <c r="AW43" s="1"/>
      <c r="AX43" s="24"/>
      <c r="AY43" s="1"/>
      <c r="AZ43" s="24"/>
      <c r="BA43" s="1"/>
      <c r="BB43" s="24"/>
      <c r="BC43" s="1"/>
      <c r="BD43" s="24"/>
      <c r="BE43" s="1"/>
      <c r="BF43" s="24"/>
      <c r="BG43" s="1"/>
      <c r="BH43" s="24"/>
      <c r="BI43" s="1"/>
      <c r="BJ43" s="24"/>
      <c r="BK43" s="1"/>
      <c r="BL43" s="24"/>
      <c r="BM43" s="1"/>
      <c r="BN43" s="1"/>
      <c r="BO43" s="24"/>
      <c r="BP43" s="1"/>
      <c r="BQ43" s="24"/>
      <c r="BR43" s="1"/>
      <c r="BS43" s="24"/>
      <c r="BT43" s="1"/>
      <c r="BU43" s="24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</row>
    <row r="44" spans="1:109" x14ac:dyDescent="0.25">
      <c r="B44" s="1"/>
      <c r="C44" s="1"/>
      <c r="D44" s="1"/>
      <c r="E44" s="1"/>
      <c r="L44" s="24"/>
      <c r="M44" s="1"/>
      <c r="N44" s="24"/>
      <c r="O44" s="1"/>
      <c r="P44" s="24"/>
      <c r="Q44" s="1"/>
      <c r="R44" s="24"/>
      <c r="S44" s="1"/>
      <c r="T44" s="24"/>
      <c r="U44" s="1"/>
      <c r="V44" s="1"/>
      <c r="W44" s="24"/>
      <c r="X44" s="1"/>
      <c r="Y44" s="24"/>
      <c r="Z44" s="1"/>
      <c r="AA44" s="24"/>
      <c r="AB44" s="1"/>
      <c r="AC44" s="24"/>
      <c r="AD44" s="1"/>
      <c r="AE44" s="24"/>
      <c r="AF44" s="1"/>
      <c r="AG44" s="24"/>
      <c r="AH44" s="1"/>
      <c r="AI44" s="24"/>
      <c r="AJ44" s="1"/>
      <c r="AK44" s="24"/>
      <c r="AL44" s="1"/>
      <c r="AM44" s="24"/>
      <c r="AN44" s="1"/>
      <c r="AO44" s="24"/>
      <c r="AP44" s="1"/>
      <c r="AQ44" s="1"/>
      <c r="AR44" s="24"/>
      <c r="AS44" s="1"/>
      <c r="AT44" s="24"/>
      <c r="AU44" s="1"/>
      <c r="AV44" s="24"/>
      <c r="AW44" s="1"/>
      <c r="AX44" s="24"/>
      <c r="AY44" s="1"/>
      <c r="AZ44" s="24"/>
      <c r="BA44" s="1"/>
      <c r="BB44" s="24"/>
      <c r="BC44" s="1"/>
      <c r="BD44" s="24"/>
      <c r="BE44" s="1"/>
      <c r="BF44" s="24"/>
      <c r="BG44" s="1"/>
      <c r="BH44" s="24"/>
      <c r="BI44" s="1"/>
      <c r="BJ44" s="24"/>
      <c r="BK44" s="1"/>
      <c r="BL44" s="24"/>
      <c r="BM44" s="1"/>
      <c r="BN44" s="1"/>
      <c r="BO44" s="24"/>
      <c r="BP44" s="1"/>
      <c r="BQ44" s="24"/>
      <c r="BR44" s="1"/>
      <c r="BS44" s="24"/>
      <c r="BT44" s="1"/>
      <c r="BU44" s="24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</row>
    <row r="45" spans="1:109" x14ac:dyDescent="0.25">
      <c r="B45" s="1"/>
      <c r="C45" s="1"/>
      <c r="D45" s="1"/>
      <c r="E45" s="1"/>
      <c r="L45" s="24"/>
      <c r="M45" s="1"/>
      <c r="N45" s="24"/>
      <c r="O45" s="1"/>
      <c r="P45" s="24"/>
      <c r="Q45" s="1"/>
      <c r="R45" s="24"/>
      <c r="S45" s="1"/>
      <c r="T45" s="24"/>
      <c r="U45" s="1"/>
      <c r="V45" s="1"/>
      <c r="W45" s="24"/>
      <c r="X45" s="1"/>
      <c r="Y45" s="24"/>
      <c r="Z45" s="1"/>
      <c r="AA45" s="24"/>
      <c r="AB45" s="1"/>
      <c r="AC45" s="24"/>
      <c r="AD45" s="1"/>
      <c r="AE45" s="24"/>
      <c r="AF45" s="1"/>
      <c r="AG45" s="24"/>
      <c r="AH45" s="1"/>
      <c r="AI45" s="24"/>
      <c r="AJ45" s="1"/>
      <c r="AK45" s="24"/>
      <c r="AL45" s="1"/>
      <c r="AM45" s="24"/>
      <c r="AN45" s="1"/>
      <c r="AO45" s="24"/>
      <c r="AP45" s="1"/>
      <c r="AQ45" s="1"/>
      <c r="AR45" s="24"/>
      <c r="AS45" s="1"/>
      <c r="AT45" s="24"/>
      <c r="AU45" s="1"/>
      <c r="AV45" s="24"/>
      <c r="AW45" s="1"/>
      <c r="AX45" s="24"/>
      <c r="AY45" s="1"/>
      <c r="AZ45" s="24"/>
      <c r="BA45" s="1"/>
      <c r="BB45" s="24"/>
      <c r="BC45" s="1"/>
      <c r="BD45" s="24"/>
      <c r="BE45" s="1"/>
      <c r="BF45" s="24"/>
      <c r="BG45" s="1"/>
      <c r="BH45" s="24"/>
      <c r="BI45" s="1"/>
      <c r="BJ45" s="24"/>
      <c r="BK45" s="1"/>
      <c r="BL45" s="24"/>
      <c r="BM45" s="1"/>
      <c r="BN45" s="1"/>
      <c r="BO45" s="24"/>
      <c r="BP45" s="1"/>
      <c r="BQ45" s="24"/>
      <c r="BR45" s="1"/>
      <c r="BS45" s="24"/>
      <c r="BT45" s="1"/>
      <c r="BU45" s="24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</row>
    <row r="46" spans="1:109" x14ac:dyDescent="0.25">
      <c r="B46" s="1"/>
      <c r="C46" s="1"/>
      <c r="D46" s="1"/>
      <c r="E46" s="1"/>
      <c r="L46" s="24"/>
      <c r="M46" s="1"/>
      <c r="N46" s="24"/>
      <c r="O46" s="1"/>
      <c r="P46" s="24"/>
      <c r="Q46" s="1"/>
      <c r="R46" s="24"/>
      <c r="S46" s="1"/>
      <c r="T46" s="24"/>
      <c r="U46" s="1"/>
      <c r="V46" s="1"/>
      <c r="W46" s="24"/>
      <c r="X46" s="1"/>
      <c r="Y46" s="24"/>
      <c r="Z46" s="1"/>
      <c r="AA46" s="24"/>
      <c r="AB46" s="1"/>
      <c r="AC46" s="24"/>
      <c r="AD46" s="1"/>
      <c r="AE46" s="24"/>
      <c r="AF46" s="1"/>
      <c r="AG46" s="24"/>
      <c r="AH46" s="1"/>
      <c r="AI46" s="24"/>
      <c r="AJ46" s="1"/>
      <c r="AK46" s="24"/>
      <c r="AL46" s="1"/>
      <c r="AM46" s="24"/>
      <c r="AN46" s="1"/>
      <c r="AO46" s="24"/>
      <c r="AP46" s="1"/>
      <c r="AQ46" s="1"/>
      <c r="AR46" s="24"/>
      <c r="AS46" s="1"/>
      <c r="AT46" s="24"/>
      <c r="AU46" s="1"/>
      <c r="AV46" s="24"/>
      <c r="AW46" s="1"/>
      <c r="AX46" s="24"/>
      <c r="AY46" s="1"/>
      <c r="AZ46" s="24"/>
      <c r="BA46" s="1"/>
      <c r="BB46" s="24"/>
      <c r="BC46" s="1"/>
      <c r="BD46" s="24"/>
      <c r="BE46" s="1"/>
      <c r="BF46" s="24"/>
      <c r="BG46" s="1"/>
      <c r="BH46" s="24"/>
      <c r="BI46" s="1"/>
      <c r="BJ46" s="24"/>
      <c r="BK46" s="1"/>
      <c r="BL46" s="24"/>
      <c r="BM46" s="1"/>
      <c r="BN46" s="1"/>
      <c r="BO46" s="24"/>
      <c r="BP46" s="1"/>
      <c r="BQ46" s="24"/>
      <c r="BR46" s="1"/>
      <c r="BS46" s="24"/>
      <c r="BT46" s="1"/>
      <c r="BU46" s="24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</row>
    <row r="47" spans="1:109" x14ac:dyDescent="0.25">
      <c r="B47" s="1"/>
      <c r="C47" s="1"/>
      <c r="D47" s="1"/>
      <c r="E47" s="1"/>
      <c r="L47" s="24"/>
      <c r="M47" s="1"/>
      <c r="N47" s="24"/>
      <c r="O47" s="1"/>
      <c r="P47" s="24"/>
      <c r="Q47" s="1"/>
      <c r="R47" s="24"/>
      <c r="S47" s="1"/>
      <c r="T47" s="24"/>
      <c r="U47" s="1"/>
      <c r="V47" s="1"/>
      <c r="W47" s="24"/>
      <c r="X47" s="1"/>
      <c r="Y47" s="24"/>
      <c r="Z47" s="1"/>
      <c r="AA47" s="24"/>
      <c r="AB47" s="1"/>
      <c r="AC47" s="24"/>
      <c r="AD47" s="1"/>
      <c r="AE47" s="24"/>
      <c r="AF47" s="1"/>
      <c r="AG47" s="24"/>
      <c r="AH47" s="1"/>
      <c r="AI47" s="24"/>
      <c r="AJ47" s="1"/>
      <c r="AK47" s="24"/>
      <c r="AL47" s="1"/>
      <c r="AM47" s="24"/>
      <c r="AN47" s="1"/>
      <c r="AO47" s="24"/>
      <c r="AP47" s="1"/>
      <c r="AQ47" s="1"/>
      <c r="AR47" s="24"/>
      <c r="AS47" s="1"/>
      <c r="AT47" s="24"/>
      <c r="AU47" s="1"/>
      <c r="AV47" s="24"/>
      <c r="AW47" s="1"/>
      <c r="AX47" s="24"/>
      <c r="AY47" s="1"/>
      <c r="AZ47" s="24"/>
      <c r="BA47" s="1"/>
      <c r="BB47" s="24"/>
      <c r="BC47" s="1"/>
      <c r="BD47" s="24"/>
      <c r="BE47" s="1"/>
      <c r="BF47" s="24"/>
      <c r="BG47" s="1"/>
      <c r="BH47" s="24"/>
      <c r="BI47" s="1"/>
      <c r="BJ47" s="24"/>
      <c r="BK47" s="1"/>
      <c r="BL47" s="24"/>
      <c r="BM47" s="1"/>
      <c r="BN47" s="1"/>
      <c r="BO47" s="24"/>
      <c r="BP47" s="1"/>
      <c r="BQ47" s="24"/>
      <c r="BR47" s="1"/>
      <c r="BS47" s="24"/>
      <c r="BT47" s="1"/>
      <c r="BU47" s="24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</row>
    <row r="48" spans="1:109" x14ac:dyDescent="0.25">
      <c r="B48" s="1"/>
      <c r="C48" s="1"/>
      <c r="D48" s="1"/>
      <c r="E48" s="1"/>
      <c r="L48" s="24"/>
      <c r="M48" s="1"/>
      <c r="N48" s="24"/>
      <c r="O48" s="1"/>
      <c r="P48" s="24"/>
      <c r="Q48" s="1"/>
      <c r="R48" s="24"/>
      <c r="S48" s="1"/>
      <c r="T48" s="24"/>
      <c r="U48" s="1"/>
      <c r="V48" s="1"/>
      <c r="W48" s="24"/>
      <c r="X48" s="1"/>
      <c r="Y48" s="24"/>
      <c r="Z48" s="1"/>
      <c r="AA48" s="24"/>
      <c r="AB48" s="1"/>
      <c r="AC48" s="24"/>
      <c r="AD48" s="1"/>
      <c r="AE48" s="24"/>
      <c r="AF48" s="1"/>
      <c r="AG48" s="24"/>
      <c r="AH48" s="1"/>
      <c r="AI48" s="24"/>
      <c r="AJ48" s="1"/>
      <c r="AK48" s="24"/>
      <c r="AL48" s="1"/>
      <c r="AM48" s="24"/>
      <c r="AN48" s="1"/>
      <c r="AO48" s="24"/>
      <c r="AP48" s="1"/>
      <c r="AQ48" s="1"/>
      <c r="AR48" s="24"/>
      <c r="AS48" s="1"/>
      <c r="AT48" s="24"/>
      <c r="AU48" s="1"/>
      <c r="AV48" s="24"/>
      <c r="AW48" s="1"/>
      <c r="AX48" s="24"/>
      <c r="AY48" s="1"/>
      <c r="AZ48" s="24"/>
      <c r="BA48" s="1"/>
      <c r="BB48" s="24"/>
      <c r="BC48" s="1"/>
      <c r="BD48" s="24"/>
      <c r="BE48" s="1"/>
      <c r="BF48" s="24"/>
      <c r="BG48" s="1"/>
      <c r="BH48" s="24"/>
      <c r="BI48" s="1"/>
      <c r="BJ48" s="24"/>
      <c r="BK48" s="1"/>
      <c r="BL48" s="24"/>
      <c r="BM48" s="1"/>
      <c r="BN48" s="1"/>
      <c r="BO48" s="24"/>
      <c r="BP48" s="1"/>
      <c r="BQ48" s="24"/>
      <c r="BR48" s="1"/>
      <c r="BS48" s="24"/>
      <c r="BT48" s="1"/>
      <c r="BU48" s="24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</row>
    <row r="49" spans="6:73" s="1" customFormat="1" x14ac:dyDescent="0.25">
      <c r="F49" s="81"/>
      <c r="G49"/>
      <c r="H49" s="81"/>
      <c r="I49"/>
      <c r="J49" s="81"/>
      <c r="K49"/>
      <c r="L49" s="24"/>
      <c r="N49" s="24"/>
      <c r="P49" s="24"/>
      <c r="R49" s="24"/>
      <c r="T49" s="24"/>
      <c r="W49" s="24"/>
      <c r="Y49" s="24"/>
      <c r="AA49" s="24"/>
      <c r="AC49" s="24"/>
      <c r="AE49" s="24"/>
      <c r="AG49" s="24"/>
      <c r="AI49" s="24"/>
      <c r="AK49" s="24"/>
      <c r="AM49" s="24"/>
      <c r="AO49" s="24"/>
      <c r="AR49" s="24"/>
      <c r="AT49" s="24"/>
      <c r="AV49" s="24"/>
      <c r="AX49" s="24"/>
      <c r="AZ49" s="24"/>
      <c r="BB49" s="24"/>
      <c r="BD49" s="24"/>
      <c r="BF49" s="24"/>
      <c r="BH49" s="24"/>
      <c r="BJ49" s="24"/>
      <c r="BL49" s="24"/>
      <c r="BO49" s="24"/>
      <c r="BQ49" s="24"/>
      <c r="BS49" s="24"/>
      <c r="BU49" s="24"/>
    </row>
    <row r="50" spans="6:73" s="1" customFormat="1" x14ac:dyDescent="0.25">
      <c r="F50" s="81"/>
      <c r="G50"/>
      <c r="H50" s="81"/>
      <c r="I50"/>
      <c r="J50" s="81"/>
      <c r="K50"/>
      <c r="L50" s="24"/>
      <c r="N50" s="24"/>
      <c r="P50" s="24"/>
      <c r="R50" s="24"/>
      <c r="T50" s="24"/>
      <c r="W50" s="24"/>
      <c r="Y50" s="24"/>
      <c r="AA50" s="24"/>
      <c r="AC50" s="24"/>
      <c r="AE50" s="24"/>
      <c r="AG50" s="24"/>
      <c r="AI50" s="24"/>
      <c r="AK50" s="24"/>
      <c r="AM50" s="24"/>
      <c r="AO50" s="24"/>
      <c r="AR50" s="24"/>
      <c r="AT50" s="24"/>
      <c r="AV50" s="24"/>
      <c r="AX50" s="24"/>
      <c r="AZ50" s="24"/>
      <c r="BB50" s="24"/>
      <c r="BD50" s="24"/>
      <c r="BF50" s="24"/>
      <c r="BH50" s="24"/>
      <c r="BJ50" s="24"/>
      <c r="BL50" s="24"/>
      <c r="BO50" s="24"/>
      <c r="BQ50" s="24"/>
      <c r="BS50" s="24"/>
      <c r="BU50" s="24"/>
    </row>
    <row r="51" spans="6:73" s="1" customFormat="1" x14ac:dyDescent="0.25">
      <c r="F51" s="81"/>
      <c r="G51"/>
      <c r="H51" s="81"/>
      <c r="I51"/>
      <c r="J51" s="81"/>
      <c r="K51"/>
      <c r="L51" s="24"/>
      <c r="N51" s="24"/>
      <c r="P51" s="24"/>
      <c r="R51" s="24"/>
      <c r="T51" s="24"/>
      <c r="W51" s="24"/>
      <c r="Y51" s="24"/>
      <c r="AA51" s="24"/>
      <c r="AC51" s="24"/>
      <c r="AE51" s="24"/>
      <c r="AG51" s="24"/>
      <c r="AI51" s="24"/>
      <c r="AK51" s="24"/>
      <c r="AM51" s="24"/>
      <c r="AO51" s="24"/>
      <c r="AR51" s="24"/>
      <c r="AT51" s="24"/>
      <c r="AV51" s="24"/>
      <c r="AX51" s="24"/>
      <c r="AZ51" s="24"/>
      <c r="BB51" s="24"/>
      <c r="BD51" s="24"/>
      <c r="BF51" s="24"/>
      <c r="BH51" s="24"/>
      <c r="BJ51" s="24"/>
      <c r="BL51" s="24"/>
      <c r="BO51" s="24"/>
      <c r="BQ51" s="24"/>
      <c r="BS51" s="24"/>
      <c r="BU51" s="24"/>
    </row>
    <row r="52" spans="6:73" s="1" customFormat="1" x14ac:dyDescent="0.25">
      <c r="F52" s="81"/>
      <c r="G52"/>
      <c r="H52" s="81"/>
      <c r="I52"/>
      <c r="J52" s="81"/>
      <c r="K52"/>
      <c r="L52" s="24"/>
      <c r="N52" s="24"/>
      <c r="P52" s="24"/>
      <c r="R52" s="24"/>
      <c r="T52" s="24"/>
      <c r="W52" s="24"/>
      <c r="Y52" s="24"/>
      <c r="AA52" s="24"/>
      <c r="AC52" s="24"/>
      <c r="AE52" s="24"/>
      <c r="AG52" s="24"/>
      <c r="AI52" s="24"/>
      <c r="AK52" s="24"/>
      <c r="AM52" s="24"/>
      <c r="AO52" s="24"/>
      <c r="AR52" s="24"/>
      <c r="AT52" s="24"/>
      <c r="AV52" s="24"/>
      <c r="AX52" s="24"/>
      <c r="AZ52" s="24"/>
      <c r="BB52" s="24"/>
      <c r="BD52" s="24"/>
      <c r="BF52" s="24"/>
      <c r="BH52" s="24"/>
      <c r="BJ52" s="24"/>
      <c r="BL52" s="24"/>
      <c r="BO52" s="24"/>
      <c r="BQ52" s="24"/>
      <c r="BS52" s="24"/>
      <c r="BU52" s="24"/>
    </row>
    <row r="53" spans="6:73" s="1" customFormat="1" x14ac:dyDescent="0.25">
      <c r="F53" s="81"/>
      <c r="G53"/>
      <c r="H53" s="81"/>
      <c r="I53"/>
      <c r="J53" s="81"/>
      <c r="K53"/>
      <c r="L53" s="24"/>
      <c r="N53" s="24"/>
      <c r="P53" s="24"/>
      <c r="R53" s="24"/>
      <c r="T53" s="24"/>
      <c r="W53" s="24"/>
      <c r="Y53" s="24"/>
      <c r="AA53" s="24"/>
      <c r="AC53" s="24"/>
      <c r="AE53" s="24"/>
      <c r="AG53" s="24"/>
      <c r="AI53" s="24"/>
      <c r="AK53" s="24"/>
      <c r="AM53" s="24"/>
      <c r="AO53" s="24"/>
      <c r="AR53" s="24"/>
      <c r="AT53" s="24"/>
      <c r="AV53" s="24"/>
      <c r="AX53" s="24"/>
      <c r="AZ53" s="24"/>
      <c r="BB53" s="24"/>
      <c r="BD53" s="24"/>
      <c r="BF53" s="24"/>
      <c r="BH53" s="24"/>
      <c r="BJ53" s="24"/>
      <c r="BL53" s="24"/>
      <c r="BO53" s="24"/>
      <c r="BQ53" s="24"/>
      <c r="BS53" s="24"/>
      <c r="BU53" s="24"/>
    </row>
    <row r="54" spans="6:73" s="1" customFormat="1" x14ac:dyDescent="0.25">
      <c r="F54" s="81"/>
      <c r="G54"/>
      <c r="H54" s="81"/>
      <c r="I54"/>
      <c r="J54" s="81"/>
      <c r="K54"/>
      <c r="L54" s="24"/>
      <c r="N54" s="24"/>
      <c r="P54" s="24"/>
      <c r="R54" s="24"/>
      <c r="T54" s="24"/>
      <c r="W54" s="24"/>
      <c r="Y54" s="24"/>
      <c r="AA54" s="24"/>
      <c r="AC54" s="24"/>
      <c r="AE54" s="24"/>
      <c r="AG54" s="24"/>
      <c r="AI54" s="24"/>
      <c r="AK54" s="24"/>
      <c r="AM54" s="24"/>
      <c r="AO54" s="24"/>
      <c r="AR54" s="24"/>
      <c r="AT54" s="24"/>
      <c r="AV54" s="24"/>
      <c r="AX54" s="24"/>
      <c r="AZ54" s="24"/>
      <c r="BB54" s="24"/>
      <c r="BD54" s="24"/>
      <c r="BF54" s="24"/>
      <c r="BH54" s="24"/>
      <c r="BJ54" s="24"/>
      <c r="BL54" s="24"/>
      <c r="BO54" s="24"/>
      <c r="BQ54" s="24"/>
      <c r="BS54" s="24"/>
      <c r="BU54" s="24"/>
    </row>
    <row r="55" spans="6:73" s="1" customFormat="1" x14ac:dyDescent="0.25">
      <c r="F55" s="81"/>
      <c r="G55"/>
      <c r="H55" s="81"/>
      <c r="I55"/>
      <c r="J55" s="81"/>
      <c r="K55"/>
      <c r="L55" s="24"/>
      <c r="N55" s="24"/>
      <c r="P55" s="24"/>
      <c r="R55" s="24"/>
      <c r="T55" s="24"/>
      <c r="W55" s="24"/>
      <c r="Y55" s="24"/>
      <c r="AA55" s="24"/>
      <c r="AC55" s="24"/>
      <c r="AE55" s="24"/>
      <c r="AG55" s="24"/>
      <c r="AI55" s="24"/>
      <c r="AK55" s="24"/>
      <c r="AM55" s="24"/>
      <c r="AO55" s="24"/>
      <c r="AR55" s="24"/>
      <c r="AT55" s="24"/>
      <c r="AV55" s="24"/>
      <c r="AX55" s="24"/>
      <c r="AZ55" s="24"/>
      <c r="BB55" s="24"/>
      <c r="BD55" s="24"/>
      <c r="BF55" s="24"/>
      <c r="BH55" s="24"/>
      <c r="BJ55" s="24"/>
      <c r="BL55" s="24"/>
      <c r="BO55" s="24"/>
      <c r="BQ55" s="24"/>
      <c r="BS55" s="24"/>
      <c r="BU55" s="24"/>
    </row>
    <row r="56" spans="6:73" s="1" customFormat="1" x14ac:dyDescent="0.25">
      <c r="F56" s="81"/>
      <c r="G56"/>
      <c r="H56" s="81"/>
      <c r="I56"/>
      <c r="J56" s="81"/>
      <c r="K56"/>
      <c r="L56" s="24"/>
      <c r="N56" s="24"/>
      <c r="P56" s="24"/>
      <c r="R56" s="24"/>
      <c r="T56" s="24"/>
      <c r="W56" s="24"/>
      <c r="Y56" s="24"/>
      <c r="AA56" s="24"/>
      <c r="AC56" s="24"/>
      <c r="AE56" s="24"/>
      <c r="AG56" s="24"/>
      <c r="AI56" s="24"/>
      <c r="AK56" s="24"/>
      <c r="AM56" s="24"/>
      <c r="AO56" s="24"/>
      <c r="AR56" s="24"/>
      <c r="AT56" s="24"/>
      <c r="AV56" s="24"/>
      <c r="AX56" s="24"/>
      <c r="AZ56" s="24"/>
      <c r="BB56" s="24"/>
      <c r="BD56" s="24"/>
      <c r="BF56" s="24"/>
      <c r="BH56" s="24"/>
      <c r="BJ56" s="24"/>
      <c r="BL56" s="24"/>
      <c r="BO56" s="24"/>
      <c r="BQ56" s="24"/>
      <c r="BS56" s="24"/>
      <c r="BU56" s="24"/>
    </row>
    <row r="57" spans="6:73" s="1" customFormat="1" x14ac:dyDescent="0.25">
      <c r="F57" s="81"/>
      <c r="G57"/>
      <c r="H57" s="81"/>
      <c r="I57"/>
      <c r="J57" s="81"/>
      <c r="K57"/>
      <c r="L57" s="24"/>
      <c r="N57" s="24"/>
      <c r="P57" s="24"/>
      <c r="R57" s="24"/>
      <c r="T57" s="24"/>
      <c r="W57" s="24"/>
      <c r="Y57" s="24"/>
      <c r="AA57" s="24"/>
      <c r="AC57" s="24"/>
      <c r="AE57" s="24"/>
      <c r="AG57" s="24"/>
      <c r="AI57" s="24"/>
      <c r="AK57" s="24"/>
      <c r="AM57" s="24"/>
      <c r="AO57" s="24"/>
      <c r="AR57" s="24"/>
      <c r="AT57" s="24"/>
      <c r="AV57" s="24"/>
      <c r="AX57" s="24"/>
      <c r="AZ57" s="24"/>
      <c r="BB57" s="24"/>
      <c r="BD57" s="24"/>
      <c r="BF57" s="24"/>
      <c r="BH57" s="24"/>
      <c r="BJ57" s="24"/>
      <c r="BL57" s="24"/>
      <c r="BO57" s="24"/>
      <c r="BQ57" s="24"/>
      <c r="BS57" s="24"/>
      <c r="BU57" s="24"/>
    </row>
    <row r="58" spans="6:73" s="1" customFormat="1" x14ac:dyDescent="0.25">
      <c r="F58" s="81"/>
      <c r="G58"/>
      <c r="H58" s="81"/>
      <c r="I58"/>
      <c r="J58" s="81"/>
      <c r="K58"/>
      <c r="L58" s="24"/>
      <c r="N58" s="24"/>
      <c r="P58" s="24"/>
      <c r="R58" s="24"/>
      <c r="T58" s="24"/>
      <c r="W58" s="24"/>
      <c r="Y58" s="24"/>
      <c r="AA58" s="24"/>
      <c r="AC58" s="24"/>
      <c r="AE58" s="24"/>
      <c r="AG58" s="24"/>
      <c r="AI58" s="24"/>
      <c r="AK58" s="24"/>
      <c r="AM58" s="24"/>
      <c r="AO58" s="24"/>
      <c r="AR58" s="24"/>
      <c r="AT58" s="24"/>
      <c r="AV58" s="24"/>
      <c r="AX58" s="24"/>
      <c r="AZ58" s="24"/>
      <c r="BB58" s="24"/>
      <c r="BD58" s="24"/>
      <c r="BF58" s="24"/>
      <c r="BH58" s="24"/>
      <c r="BJ58" s="24"/>
      <c r="BL58" s="24"/>
      <c r="BO58" s="24"/>
      <c r="BQ58" s="24"/>
      <c r="BS58" s="24"/>
      <c r="BU58" s="24"/>
    </row>
    <row r="59" spans="6:73" s="1" customFormat="1" x14ac:dyDescent="0.25">
      <c r="F59" s="81"/>
      <c r="G59"/>
      <c r="H59" s="81"/>
      <c r="I59"/>
      <c r="J59" s="81"/>
      <c r="K59"/>
      <c r="L59" s="24"/>
      <c r="N59" s="24"/>
      <c r="P59" s="24"/>
      <c r="R59" s="24"/>
      <c r="T59" s="24"/>
      <c r="W59" s="24"/>
      <c r="Y59" s="24"/>
      <c r="AA59" s="24"/>
      <c r="AC59" s="24"/>
      <c r="AE59" s="24"/>
      <c r="AG59" s="24"/>
      <c r="AI59" s="24"/>
      <c r="AK59" s="24"/>
      <c r="AM59" s="24"/>
      <c r="AO59" s="24"/>
      <c r="AR59" s="24"/>
      <c r="AT59" s="24"/>
      <c r="AV59" s="24"/>
      <c r="AX59" s="24"/>
      <c r="AZ59" s="24"/>
      <c r="BB59" s="24"/>
      <c r="BD59" s="24"/>
      <c r="BF59" s="24"/>
      <c r="BH59" s="24"/>
      <c r="BJ59" s="24"/>
      <c r="BL59" s="24"/>
      <c r="BO59" s="24"/>
      <c r="BQ59" s="24"/>
      <c r="BS59" s="24"/>
      <c r="BU59" s="24"/>
    </row>
    <row r="60" spans="6:73" s="1" customFormat="1" x14ac:dyDescent="0.25">
      <c r="F60" s="81"/>
      <c r="G60"/>
      <c r="H60" s="81"/>
      <c r="I60"/>
      <c r="J60" s="81"/>
      <c r="K60"/>
      <c r="L60" s="24"/>
      <c r="N60" s="24"/>
      <c r="P60" s="24"/>
      <c r="R60" s="24"/>
      <c r="T60" s="24"/>
      <c r="W60" s="24"/>
      <c r="Y60" s="24"/>
      <c r="AA60" s="24"/>
      <c r="AC60" s="24"/>
      <c r="AE60" s="24"/>
      <c r="AG60" s="24"/>
      <c r="AI60" s="24"/>
      <c r="AK60" s="24"/>
      <c r="AM60" s="24"/>
      <c r="AO60" s="24"/>
      <c r="AR60" s="24"/>
      <c r="AT60" s="24"/>
      <c r="AV60" s="24"/>
      <c r="AX60" s="24"/>
      <c r="AZ60" s="24"/>
      <c r="BB60" s="24"/>
      <c r="BD60" s="24"/>
      <c r="BF60" s="24"/>
      <c r="BH60" s="24"/>
      <c r="BJ60" s="24"/>
      <c r="BL60" s="24"/>
      <c r="BO60" s="24"/>
      <c r="BQ60" s="24"/>
      <c r="BS60" s="24"/>
      <c r="BU60" s="24"/>
    </row>
    <row r="61" spans="6:73" s="1" customFormat="1" x14ac:dyDescent="0.25">
      <c r="F61" s="81"/>
      <c r="G61"/>
      <c r="H61" s="81"/>
      <c r="I61"/>
      <c r="J61" s="81"/>
      <c r="K61"/>
      <c r="L61" s="24"/>
      <c r="N61" s="24"/>
      <c r="P61" s="24"/>
      <c r="R61" s="24"/>
      <c r="T61" s="24"/>
      <c r="W61" s="24"/>
      <c r="Y61" s="24"/>
      <c r="AA61" s="24"/>
      <c r="AC61" s="24"/>
      <c r="AE61" s="24"/>
      <c r="AG61" s="24"/>
      <c r="AI61" s="24"/>
      <c r="AK61" s="24"/>
      <c r="AM61" s="24"/>
      <c r="AO61" s="24"/>
      <c r="AR61" s="24"/>
      <c r="AT61" s="24"/>
      <c r="AV61" s="24"/>
      <c r="AX61" s="24"/>
      <c r="AZ61" s="24"/>
      <c r="BB61" s="24"/>
      <c r="BD61" s="24"/>
      <c r="BF61" s="24"/>
      <c r="BH61" s="24"/>
      <c r="BJ61" s="24"/>
      <c r="BL61" s="24"/>
      <c r="BO61" s="24"/>
      <c r="BQ61" s="24"/>
      <c r="BS61" s="24"/>
      <c r="BU61" s="24"/>
    </row>
    <row r="62" spans="6:73" s="1" customFormat="1" x14ac:dyDescent="0.25">
      <c r="F62" s="81"/>
      <c r="G62"/>
      <c r="H62" s="81"/>
      <c r="I62"/>
      <c r="J62" s="81"/>
      <c r="K62"/>
      <c r="L62" s="24"/>
      <c r="N62" s="24"/>
      <c r="P62" s="24"/>
      <c r="R62" s="24"/>
      <c r="T62" s="24"/>
      <c r="W62" s="24"/>
      <c r="Y62" s="24"/>
      <c r="AA62" s="24"/>
      <c r="AC62" s="24"/>
      <c r="AE62" s="24"/>
      <c r="AG62" s="24"/>
      <c r="AI62" s="24"/>
      <c r="AK62" s="24"/>
      <c r="AM62" s="24"/>
      <c r="AO62" s="24"/>
      <c r="AR62" s="24"/>
      <c r="AT62" s="24"/>
      <c r="AV62" s="24"/>
      <c r="AX62" s="24"/>
      <c r="AZ62" s="24"/>
      <c r="BB62" s="24"/>
      <c r="BD62" s="24"/>
      <c r="BF62" s="24"/>
      <c r="BH62" s="24"/>
      <c r="BJ62" s="24"/>
      <c r="BL62" s="24"/>
      <c r="BO62" s="24"/>
      <c r="BQ62" s="24"/>
      <c r="BS62" s="24"/>
      <c r="BU62" s="24"/>
    </row>
    <row r="63" spans="6:73" s="1" customFormat="1" x14ac:dyDescent="0.25">
      <c r="F63" s="81"/>
      <c r="G63"/>
      <c r="H63" s="81"/>
      <c r="I63"/>
      <c r="J63" s="81"/>
      <c r="K63"/>
      <c r="L63" s="24"/>
      <c r="N63" s="24"/>
      <c r="P63" s="24"/>
      <c r="R63" s="24"/>
      <c r="T63" s="24"/>
      <c r="W63" s="24"/>
      <c r="Y63" s="24"/>
      <c r="AA63" s="24"/>
      <c r="AC63" s="24"/>
      <c r="AE63" s="24"/>
      <c r="AG63" s="24"/>
      <c r="AI63" s="24"/>
      <c r="AK63" s="24"/>
      <c r="AM63" s="24"/>
      <c r="AO63" s="24"/>
      <c r="AR63" s="24"/>
      <c r="AT63" s="24"/>
      <c r="AV63" s="24"/>
      <c r="AX63" s="24"/>
      <c r="AZ63" s="24"/>
      <c r="BB63" s="24"/>
      <c r="BD63" s="24"/>
      <c r="BF63" s="24"/>
      <c r="BH63" s="24"/>
      <c r="BJ63" s="24"/>
      <c r="BL63" s="24"/>
      <c r="BO63" s="24"/>
      <c r="BQ63" s="24"/>
      <c r="BS63" s="24"/>
      <c r="BU63" s="24"/>
    </row>
    <row r="64" spans="6:73" s="1" customFormat="1" x14ac:dyDescent="0.25">
      <c r="F64" s="81"/>
      <c r="G64"/>
      <c r="H64" s="81"/>
      <c r="I64"/>
      <c r="J64" s="81"/>
      <c r="K64"/>
      <c r="L64" s="24"/>
      <c r="N64" s="24"/>
      <c r="P64" s="24"/>
      <c r="R64" s="24"/>
      <c r="T64" s="24"/>
      <c r="W64" s="24"/>
      <c r="Y64" s="24"/>
      <c r="AA64" s="24"/>
      <c r="AC64" s="24"/>
      <c r="AE64" s="24"/>
      <c r="AG64" s="24"/>
      <c r="AI64" s="24"/>
      <c r="AK64" s="24"/>
      <c r="AM64" s="24"/>
      <c r="AO64" s="24"/>
      <c r="AR64" s="24"/>
      <c r="AT64" s="24"/>
      <c r="AV64" s="24"/>
      <c r="AX64" s="24"/>
      <c r="AZ64" s="24"/>
      <c r="BB64" s="24"/>
      <c r="BD64" s="24"/>
      <c r="BF64" s="24"/>
      <c r="BH64" s="24"/>
      <c r="BJ64" s="24"/>
      <c r="BL64" s="24"/>
      <c r="BO64" s="24"/>
      <c r="BQ64" s="24"/>
      <c r="BS64" s="24"/>
      <c r="BU64" s="24"/>
    </row>
    <row r="65" spans="6:73" s="1" customFormat="1" x14ac:dyDescent="0.25">
      <c r="F65" s="81"/>
      <c r="G65"/>
      <c r="H65" s="81"/>
      <c r="I65"/>
      <c r="J65" s="81"/>
      <c r="K65"/>
      <c r="L65" s="24"/>
      <c r="N65" s="24"/>
      <c r="P65" s="24"/>
      <c r="R65" s="24"/>
      <c r="T65" s="24"/>
      <c r="W65" s="24"/>
      <c r="Y65" s="24"/>
      <c r="AA65" s="24"/>
      <c r="AC65" s="24"/>
      <c r="AE65" s="24"/>
      <c r="AG65" s="24"/>
      <c r="AI65" s="24"/>
      <c r="AK65" s="24"/>
      <c r="AM65" s="24"/>
      <c r="AO65" s="24"/>
      <c r="AR65" s="24"/>
      <c r="AT65" s="24"/>
      <c r="AV65" s="24"/>
      <c r="AX65" s="24"/>
      <c r="AZ65" s="24"/>
      <c r="BB65" s="24"/>
      <c r="BD65" s="24"/>
      <c r="BF65" s="24"/>
      <c r="BH65" s="24"/>
      <c r="BJ65" s="24"/>
      <c r="BL65" s="24"/>
      <c r="BO65" s="24"/>
      <c r="BQ65" s="24"/>
      <c r="BS65" s="24"/>
      <c r="BU65" s="24"/>
    </row>
    <row r="66" spans="6:73" s="1" customFormat="1" x14ac:dyDescent="0.25">
      <c r="F66" s="81"/>
      <c r="G66"/>
      <c r="H66" s="81"/>
      <c r="I66"/>
      <c r="J66" s="81"/>
      <c r="K66"/>
      <c r="L66" s="24"/>
      <c r="N66" s="24"/>
      <c r="P66" s="24"/>
      <c r="R66" s="24"/>
      <c r="T66" s="24"/>
      <c r="W66" s="24"/>
      <c r="Y66" s="24"/>
      <c r="AA66" s="24"/>
      <c r="AC66" s="24"/>
      <c r="AE66" s="24"/>
      <c r="AG66" s="24"/>
      <c r="AI66" s="24"/>
      <c r="AK66" s="24"/>
      <c r="AM66" s="24"/>
      <c r="AO66" s="24"/>
      <c r="AR66" s="24"/>
      <c r="AT66" s="24"/>
      <c r="AV66" s="24"/>
      <c r="AX66" s="24"/>
      <c r="AZ66" s="24"/>
      <c r="BB66" s="24"/>
      <c r="BD66" s="24"/>
      <c r="BF66" s="24"/>
      <c r="BH66" s="24"/>
      <c r="BJ66" s="24"/>
      <c r="BL66" s="24"/>
      <c r="BO66" s="24"/>
      <c r="BQ66" s="24"/>
      <c r="BS66" s="24"/>
      <c r="BU66" s="24"/>
    </row>
    <row r="67" spans="6:73" s="1" customFormat="1" x14ac:dyDescent="0.25">
      <c r="F67" s="81"/>
      <c r="G67"/>
      <c r="H67" s="81"/>
      <c r="I67"/>
      <c r="J67" s="81"/>
      <c r="K67"/>
      <c r="L67" s="24"/>
      <c r="N67" s="24"/>
      <c r="P67" s="24"/>
      <c r="R67" s="24"/>
      <c r="T67" s="24"/>
      <c r="W67" s="24"/>
      <c r="Y67" s="24"/>
      <c r="AA67" s="24"/>
      <c r="AC67" s="24"/>
      <c r="AE67" s="24"/>
      <c r="AG67" s="24"/>
      <c r="AI67" s="24"/>
      <c r="AK67" s="24"/>
      <c r="AM67" s="24"/>
      <c r="AO67" s="24"/>
      <c r="AR67" s="24"/>
      <c r="AT67" s="24"/>
      <c r="AV67" s="24"/>
      <c r="AX67" s="24"/>
      <c r="AZ67" s="24"/>
      <c r="BB67" s="24"/>
      <c r="BD67" s="24"/>
      <c r="BF67" s="24"/>
      <c r="BH67" s="24"/>
      <c r="BJ67" s="24"/>
      <c r="BL67" s="24"/>
      <c r="BO67" s="24"/>
      <c r="BQ67" s="24"/>
      <c r="BS67" s="24"/>
      <c r="BU67" s="24"/>
    </row>
    <row r="68" spans="6:73" s="1" customFormat="1" x14ac:dyDescent="0.25">
      <c r="F68" s="81"/>
      <c r="G68"/>
      <c r="H68" s="81"/>
      <c r="I68"/>
      <c r="J68" s="81"/>
      <c r="K68"/>
      <c r="L68" s="24"/>
      <c r="N68" s="24"/>
      <c r="P68" s="24"/>
      <c r="R68" s="24"/>
      <c r="T68" s="24"/>
      <c r="W68" s="24"/>
      <c r="Y68" s="24"/>
      <c r="AA68" s="24"/>
      <c r="AC68" s="24"/>
      <c r="AE68" s="24"/>
      <c r="AG68" s="24"/>
      <c r="AI68" s="24"/>
      <c r="AK68" s="24"/>
      <c r="AM68" s="24"/>
      <c r="AO68" s="24"/>
      <c r="AR68" s="24"/>
      <c r="AT68" s="24"/>
      <c r="AV68" s="24"/>
      <c r="AX68" s="24"/>
      <c r="AZ68" s="24"/>
      <c r="BB68" s="24"/>
      <c r="BD68" s="24"/>
      <c r="BF68" s="24"/>
      <c r="BH68" s="24"/>
      <c r="BJ68" s="24"/>
      <c r="BL68" s="24"/>
      <c r="BO68" s="24"/>
      <c r="BQ68" s="24"/>
      <c r="BS68" s="24"/>
      <c r="BU68" s="24"/>
    </row>
    <row r="69" spans="6:73" s="1" customFormat="1" x14ac:dyDescent="0.25">
      <c r="F69" s="81"/>
      <c r="G69"/>
      <c r="H69" s="81"/>
      <c r="I69"/>
      <c r="J69" s="81"/>
      <c r="K69"/>
      <c r="L69" s="24"/>
      <c r="N69" s="24"/>
      <c r="P69" s="24"/>
      <c r="R69" s="24"/>
      <c r="T69" s="24"/>
      <c r="W69" s="24"/>
      <c r="Y69" s="24"/>
      <c r="AA69" s="24"/>
      <c r="AC69" s="24"/>
      <c r="AE69" s="24"/>
      <c r="AG69" s="24"/>
      <c r="AI69" s="24"/>
      <c r="AK69" s="24"/>
      <c r="AM69" s="24"/>
      <c r="AO69" s="24"/>
      <c r="AR69" s="24"/>
      <c r="AT69" s="24"/>
      <c r="AV69" s="24"/>
      <c r="AX69" s="24"/>
      <c r="AZ69" s="24"/>
      <c r="BB69" s="24"/>
      <c r="BD69" s="24"/>
      <c r="BF69" s="24"/>
      <c r="BH69" s="24"/>
      <c r="BJ69" s="24"/>
      <c r="BL69" s="24"/>
      <c r="BO69" s="24"/>
      <c r="BQ69" s="24"/>
      <c r="BS69" s="24"/>
      <c r="BU69" s="24"/>
    </row>
    <row r="70" spans="6:73" s="1" customFormat="1" x14ac:dyDescent="0.25">
      <c r="F70" s="81"/>
      <c r="G70"/>
      <c r="H70" s="81"/>
      <c r="I70"/>
      <c r="J70" s="81"/>
      <c r="K70"/>
      <c r="L70" s="24"/>
      <c r="N70" s="24"/>
      <c r="P70" s="24"/>
      <c r="R70" s="24"/>
      <c r="T70" s="24"/>
      <c r="W70" s="24"/>
      <c r="Y70" s="24"/>
      <c r="AA70" s="24"/>
      <c r="AC70" s="24"/>
      <c r="AE70" s="24"/>
      <c r="AG70" s="24"/>
      <c r="AI70" s="24"/>
      <c r="AK70" s="24"/>
      <c r="AM70" s="24"/>
      <c r="AO70" s="24"/>
      <c r="AR70" s="24"/>
      <c r="AT70" s="24"/>
      <c r="AV70" s="24"/>
      <c r="AX70" s="24"/>
      <c r="AZ70" s="24"/>
      <c r="BB70" s="24"/>
      <c r="BD70" s="24"/>
      <c r="BF70" s="24"/>
      <c r="BH70" s="24"/>
      <c r="BJ70" s="24"/>
      <c r="BL70" s="24"/>
      <c r="BO70" s="24"/>
      <c r="BQ70" s="24"/>
      <c r="BS70" s="24"/>
      <c r="BU70" s="24"/>
    </row>
    <row r="71" spans="6:73" s="1" customFormat="1" x14ac:dyDescent="0.25">
      <c r="F71" s="81"/>
      <c r="G71"/>
      <c r="H71" s="81"/>
      <c r="I71"/>
      <c r="J71" s="81"/>
      <c r="K71"/>
      <c r="L71" s="24"/>
      <c r="N71" s="24"/>
      <c r="P71" s="24"/>
      <c r="R71" s="24"/>
      <c r="T71" s="24"/>
      <c r="W71" s="24"/>
      <c r="Y71" s="24"/>
      <c r="AA71" s="24"/>
      <c r="AC71" s="24"/>
      <c r="AE71" s="24"/>
      <c r="AG71" s="24"/>
      <c r="AI71" s="24"/>
      <c r="AK71" s="24"/>
      <c r="AM71" s="24"/>
      <c r="AO71" s="24"/>
      <c r="AR71" s="24"/>
      <c r="AT71" s="24"/>
      <c r="AV71" s="24"/>
      <c r="AX71" s="24"/>
      <c r="AZ71" s="24"/>
      <c r="BB71" s="24"/>
      <c r="BD71" s="24"/>
      <c r="BF71" s="24"/>
      <c r="BH71" s="24"/>
      <c r="BJ71" s="24"/>
      <c r="BL71" s="24"/>
      <c r="BO71" s="24"/>
      <c r="BQ71" s="24"/>
      <c r="BS71" s="24"/>
      <c r="BU71" s="24"/>
    </row>
    <row r="72" spans="6:73" s="1" customFormat="1" x14ac:dyDescent="0.25">
      <c r="F72" s="81"/>
      <c r="G72"/>
      <c r="H72" s="81"/>
      <c r="I72"/>
      <c r="J72" s="81"/>
      <c r="K72"/>
      <c r="L72" s="24"/>
      <c r="N72" s="24"/>
      <c r="P72" s="24"/>
      <c r="R72" s="24"/>
      <c r="T72" s="24"/>
      <c r="W72" s="24"/>
      <c r="Y72" s="24"/>
      <c r="AA72" s="24"/>
      <c r="AC72" s="24"/>
      <c r="AE72" s="24"/>
      <c r="AG72" s="24"/>
      <c r="AI72" s="24"/>
      <c r="AK72" s="24"/>
      <c r="AM72" s="24"/>
      <c r="AO72" s="24"/>
      <c r="AR72" s="24"/>
      <c r="AT72" s="24"/>
      <c r="AV72" s="24"/>
      <c r="AX72" s="24"/>
      <c r="AZ72" s="24"/>
      <c r="BB72" s="24"/>
      <c r="BD72" s="24"/>
      <c r="BF72" s="24"/>
      <c r="BH72" s="24"/>
      <c r="BJ72" s="24"/>
      <c r="BL72" s="24"/>
      <c r="BO72" s="24"/>
      <c r="BQ72" s="24"/>
      <c r="BS72" s="24"/>
      <c r="BU72" s="24"/>
    </row>
    <row r="73" spans="6:73" s="1" customFormat="1" x14ac:dyDescent="0.25">
      <c r="F73" s="81"/>
      <c r="G73"/>
      <c r="H73" s="81"/>
      <c r="I73"/>
      <c r="J73" s="81"/>
      <c r="K73"/>
      <c r="L73" s="24"/>
      <c r="N73" s="24"/>
      <c r="P73" s="24"/>
      <c r="R73" s="24"/>
      <c r="T73" s="24"/>
      <c r="W73" s="24"/>
      <c r="Y73" s="24"/>
      <c r="AA73" s="24"/>
      <c r="AC73" s="24"/>
      <c r="AE73" s="24"/>
      <c r="AG73" s="24"/>
      <c r="AI73" s="24"/>
      <c r="AK73" s="24"/>
      <c r="AM73" s="24"/>
      <c r="AO73" s="24"/>
      <c r="AR73" s="24"/>
      <c r="AT73" s="24"/>
      <c r="AV73" s="24"/>
      <c r="AX73" s="24"/>
      <c r="AZ73" s="24"/>
      <c r="BB73" s="24"/>
      <c r="BD73" s="24"/>
      <c r="BF73" s="24"/>
      <c r="BH73" s="24"/>
      <c r="BJ73" s="24"/>
      <c r="BL73" s="24"/>
      <c r="BO73" s="24"/>
      <c r="BQ73" s="24"/>
      <c r="BS73" s="24"/>
      <c r="BU73" s="24"/>
    </row>
    <row r="74" spans="6:73" s="1" customFormat="1" x14ac:dyDescent="0.25">
      <c r="F74" s="81"/>
      <c r="G74"/>
      <c r="H74" s="81"/>
      <c r="I74"/>
      <c r="J74" s="81"/>
      <c r="K74"/>
      <c r="L74" s="24"/>
      <c r="N74" s="24"/>
      <c r="P74" s="24"/>
      <c r="R74" s="24"/>
      <c r="T74" s="24"/>
      <c r="W74" s="24"/>
      <c r="Y74" s="24"/>
      <c r="AA74" s="24"/>
      <c r="AC74" s="24"/>
      <c r="AE74" s="24"/>
      <c r="AG74" s="24"/>
      <c r="AI74" s="24"/>
      <c r="AK74" s="24"/>
      <c r="AM74" s="24"/>
      <c r="AO74" s="24"/>
      <c r="AR74" s="24"/>
      <c r="AT74" s="24"/>
      <c r="AV74" s="24"/>
      <c r="AX74" s="24"/>
      <c r="AZ74" s="24"/>
      <c r="BB74" s="24"/>
      <c r="BD74" s="24"/>
      <c r="BF74" s="24"/>
      <c r="BH74" s="24"/>
      <c r="BJ74" s="24"/>
      <c r="BL74" s="24"/>
      <c r="BO74" s="24"/>
      <c r="BQ74" s="24"/>
      <c r="BS74" s="24"/>
      <c r="BU74" s="24"/>
    </row>
    <row r="75" spans="6:73" s="1" customFormat="1" x14ac:dyDescent="0.25">
      <c r="F75" s="81"/>
      <c r="G75"/>
      <c r="H75" s="81"/>
      <c r="I75"/>
      <c r="J75" s="81"/>
      <c r="K75"/>
      <c r="L75" s="24"/>
      <c r="N75" s="24"/>
      <c r="P75" s="24"/>
      <c r="R75" s="24"/>
      <c r="T75" s="24"/>
      <c r="W75" s="24"/>
      <c r="Y75" s="24"/>
      <c r="AA75" s="24"/>
      <c r="AC75" s="24"/>
      <c r="AE75" s="24"/>
      <c r="AG75" s="24"/>
      <c r="AI75" s="24"/>
      <c r="AK75" s="24"/>
      <c r="AM75" s="24"/>
      <c r="AO75" s="24"/>
      <c r="AR75" s="24"/>
      <c r="AT75" s="24"/>
      <c r="AV75" s="24"/>
      <c r="AX75" s="24"/>
      <c r="AZ75" s="24"/>
      <c r="BB75" s="24"/>
      <c r="BD75" s="24"/>
      <c r="BF75" s="24"/>
      <c r="BH75" s="24"/>
      <c r="BJ75" s="24"/>
      <c r="BL75" s="24"/>
      <c r="BO75" s="24"/>
      <c r="BQ75" s="24"/>
      <c r="BS75" s="24"/>
      <c r="BU75" s="24"/>
    </row>
    <row r="76" spans="6:73" s="1" customFormat="1" x14ac:dyDescent="0.25">
      <c r="F76" s="81"/>
      <c r="G76"/>
      <c r="H76" s="81"/>
      <c r="I76"/>
      <c r="J76" s="81"/>
      <c r="K76"/>
      <c r="L76" s="24"/>
      <c r="N76" s="24"/>
      <c r="P76" s="24"/>
      <c r="R76" s="24"/>
      <c r="T76" s="24"/>
      <c r="W76" s="24"/>
      <c r="Y76" s="24"/>
      <c r="AA76" s="24"/>
      <c r="AC76" s="24"/>
      <c r="AE76" s="24"/>
      <c r="AG76" s="24"/>
      <c r="AI76" s="24"/>
      <c r="AK76" s="24"/>
      <c r="AM76" s="24"/>
      <c r="AO76" s="24"/>
      <c r="AR76" s="24"/>
      <c r="AT76" s="24"/>
      <c r="AV76" s="24"/>
      <c r="AX76" s="24"/>
      <c r="AZ76" s="24"/>
      <c r="BB76" s="24"/>
      <c r="BD76" s="24"/>
      <c r="BF76" s="24"/>
      <c r="BH76" s="24"/>
      <c r="BJ76" s="24"/>
      <c r="BL76" s="24"/>
      <c r="BO76" s="24"/>
      <c r="BQ76" s="24"/>
      <c r="BS76" s="24"/>
      <c r="BU76" s="24"/>
    </row>
    <row r="77" spans="6:73" s="1" customFormat="1" x14ac:dyDescent="0.25">
      <c r="F77" s="81"/>
      <c r="G77"/>
      <c r="H77" s="81"/>
      <c r="I77"/>
      <c r="J77" s="81"/>
      <c r="K77"/>
      <c r="L77" s="24"/>
      <c r="N77" s="24"/>
      <c r="P77" s="24"/>
      <c r="R77" s="24"/>
      <c r="T77" s="24"/>
      <c r="W77" s="24"/>
      <c r="Y77" s="24"/>
      <c r="AA77" s="24"/>
      <c r="AC77" s="24"/>
      <c r="AE77" s="24"/>
      <c r="AG77" s="24"/>
      <c r="AI77" s="24"/>
      <c r="AK77" s="24"/>
      <c r="AM77" s="24"/>
      <c r="AO77" s="24"/>
      <c r="AR77" s="24"/>
      <c r="AT77" s="24"/>
      <c r="AV77" s="24"/>
      <c r="AX77" s="24"/>
      <c r="AZ77" s="24"/>
      <c r="BB77" s="24"/>
      <c r="BD77" s="24"/>
      <c r="BF77" s="24"/>
      <c r="BH77" s="24"/>
      <c r="BJ77" s="24"/>
      <c r="BL77" s="24"/>
      <c r="BO77" s="24"/>
      <c r="BQ77" s="24"/>
      <c r="BS77" s="24"/>
      <c r="BU77" s="24"/>
    </row>
    <row r="78" spans="6:73" s="1" customFormat="1" x14ac:dyDescent="0.25">
      <c r="F78" s="81"/>
      <c r="G78"/>
      <c r="H78" s="81"/>
      <c r="I78"/>
      <c r="J78" s="81"/>
      <c r="K78"/>
      <c r="L78" s="24"/>
      <c r="N78" s="24"/>
      <c r="P78" s="24"/>
      <c r="R78" s="24"/>
      <c r="T78" s="24"/>
      <c r="W78" s="24"/>
      <c r="Y78" s="24"/>
      <c r="AA78" s="24"/>
      <c r="AC78" s="24"/>
      <c r="AE78" s="24"/>
      <c r="AG78" s="24"/>
      <c r="AI78" s="24"/>
      <c r="AK78" s="24"/>
      <c r="AM78" s="24"/>
      <c r="AO78" s="24"/>
      <c r="AR78" s="24"/>
      <c r="AT78" s="24"/>
      <c r="AV78" s="24"/>
      <c r="AX78" s="24"/>
      <c r="AZ78" s="24"/>
      <c r="BB78" s="24"/>
      <c r="BD78" s="24"/>
      <c r="BF78" s="24"/>
      <c r="BH78" s="24"/>
      <c r="BJ78" s="24"/>
      <c r="BL78" s="24"/>
      <c r="BO78" s="24"/>
      <c r="BQ78" s="24"/>
      <c r="BS78" s="24"/>
      <c r="BU78" s="24"/>
    </row>
    <row r="79" spans="6:73" s="1" customFormat="1" x14ac:dyDescent="0.25">
      <c r="F79" s="81"/>
      <c r="G79"/>
      <c r="H79" s="81"/>
      <c r="I79"/>
      <c r="J79" s="81"/>
      <c r="K79"/>
      <c r="L79" s="24"/>
      <c r="N79" s="24"/>
      <c r="P79" s="24"/>
      <c r="R79" s="24"/>
      <c r="T79" s="24"/>
      <c r="W79" s="24"/>
      <c r="Y79" s="24"/>
      <c r="AA79" s="24"/>
      <c r="AC79" s="24"/>
      <c r="AE79" s="24"/>
      <c r="AG79" s="24"/>
      <c r="AI79" s="24"/>
      <c r="AK79" s="24"/>
      <c r="AM79" s="24"/>
      <c r="AO79" s="24"/>
      <c r="AR79" s="24"/>
      <c r="AT79" s="24"/>
      <c r="AV79" s="24"/>
      <c r="AX79" s="24"/>
      <c r="AZ79" s="24"/>
      <c r="BB79" s="24"/>
      <c r="BD79" s="24"/>
      <c r="BF79" s="24"/>
      <c r="BH79" s="24"/>
      <c r="BJ79" s="24"/>
      <c r="BL79" s="24"/>
      <c r="BO79" s="24"/>
      <c r="BQ79" s="24"/>
      <c r="BS79" s="24"/>
      <c r="BU79" s="24"/>
    </row>
    <row r="80" spans="6:73" s="1" customFormat="1" x14ac:dyDescent="0.25">
      <c r="F80" s="81"/>
      <c r="G80"/>
      <c r="H80" s="81"/>
      <c r="I80"/>
      <c r="J80" s="81"/>
      <c r="K80"/>
      <c r="L80" s="24"/>
      <c r="N80" s="24"/>
      <c r="P80" s="24"/>
      <c r="R80" s="24"/>
      <c r="T80" s="24"/>
      <c r="W80" s="24"/>
      <c r="Y80" s="24"/>
      <c r="AA80" s="24"/>
      <c r="AC80" s="24"/>
      <c r="AE80" s="24"/>
      <c r="AG80" s="24"/>
      <c r="AI80" s="24"/>
      <c r="AK80" s="24"/>
      <c r="AM80" s="24"/>
      <c r="AO80" s="24"/>
      <c r="AR80" s="24"/>
      <c r="AT80" s="24"/>
      <c r="AV80" s="24"/>
      <c r="AX80" s="24"/>
      <c r="AZ80" s="24"/>
      <c r="BB80" s="24"/>
      <c r="BD80" s="24"/>
      <c r="BF80" s="24"/>
      <c r="BH80" s="24"/>
      <c r="BJ80" s="24"/>
      <c r="BL80" s="24"/>
      <c r="BO80" s="24"/>
      <c r="BQ80" s="24"/>
      <c r="BS80" s="24"/>
      <c r="BU80" s="24"/>
    </row>
    <row r="81" spans="6:73" s="1" customFormat="1" x14ac:dyDescent="0.25">
      <c r="F81" s="81"/>
      <c r="G81"/>
      <c r="H81" s="81"/>
      <c r="I81"/>
      <c r="J81" s="81"/>
      <c r="K81"/>
      <c r="L81" s="24"/>
      <c r="N81" s="24"/>
      <c r="P81" s="24"/>
      <c r="R81" s="24"/>
      <c r="T81" s="24"/>
      <c r="W81" s="24"/>
      <c r="Y81" s="24"/>
      <c r="AA81" s="24"/>
      <c r="AC81" s="24"/>
      <c r="AE81" s="24"/>
      <c r="AG81" s="24"/>
      <c r="AI81" s="24"/>
      <c r="AK81" s="24"/>
      <c r="AM81" s="24"/>
      <c r="AO81" s="24"/>
      <c r="AR81" s="24"/>
      <c r="AT81" s="24"/>
      <c r="AV81" s="24"/>
      <c r="AX81" s="24"/>
      <c r="AZ81" s="24"/>
      <c r="BB81" s="24"/>
      <c r="BD81" s="24"/>
      <c r="BF81" s="24"/>
      <c r="BH81" s="24"/>
      <c r="BJ81" s="24"/>
      <c r="BL81" s="24"/>
      <c r="BO81" s="24"/>
      <c r="BQ81" s="24"/>
      <c r="BS81" s="24"/>
      <c r="BU81" s="24"/>
    </row>
    <row r="82" spans="6:73" s="1" customFormat="1" x14ac:dyDescent="0.25">
      <c r="F82" s="81"/>
      <c r="G82"/>
      <c r="H82" s="81"/>
      <c r="I82"/>
      <c r="J82" s="81"/>
      <c r="K82"/>
      <c r="L82" s="24"/>
      <c r="N82" s="24"/>
      <c r="P82" s="24"/>
      <c r="R82" s="24"/>
      <c r="T82" s="24"/>
      <c r="W82" s="24"/>
      <c r="Y82" s="24"/>
      <c r="AA82" s="24"/>
      <c r="AC82" s="24"/>
      <c r="AE82" s="24"/>
      <c r="AG82" s="24"/>
      <c r="AI82" s="24"/>
      <c r="AK82" s="24"/>
      <c r="AM82" s="24"/>
      <c r="AO82" s="24"/>
      <c r="AR82" s="24"/>
      <c r="AT82" s="24"/>
      <c r="AV82" s="24"/>
      <c r="AX82" s="24"/>
      <c r="AZ82" s="24"/>
      <c r="BB82" s="24"/>
      <c r="BD82" s="24"/>
      <c r="BF82" s="24"/>
      <c r="BH82" s="24"/>
      <c r="BJ82" s="24"/>
      <c r="BL82" s="24"/>
      <c r="BO82" s="24"/>
      <c r="BQ82" s="24"/>
      <c r="BS82" s="24"/>
      <c r="BU82" s="24"/>
    </row>
    <row r="83" spans="6:73" s="1" customFormat="1" x14ac:dyDescent="0.25">
      <c r="F83" s="81"/>
      <c r="G83"/>
      <c r="H83" s="81"/>
      <c r="I83"/>
      <c r="J83" s="81"/>
      <c r="K83"/>
      <c r="L83" s="24"/>
      <c r="N83" s="24"/>
      <c r="P83" s="24"/>
      <c r="R83" s="24"/>
      <c r="T83" s="24"/>
      <c r="W83" s="24"/>
      <c r="Y83" s="24"/>
      <c r="AA83" s="24"/>
      <c r="AC83" s="24"/>
      <c r="AE83" s="24"/>
      <c r="AG83" s="24"/>
      <c r="AI83" s="24"/>
      <c r="AK83" s="24"/>
      <c r="AM83" s="24"/>
      <c r="AO83" s="24"/>
      <c r="AR83" s="24"/>
      <c r="AT83" s="24"/>
      <c r="AV83" s="24"/>
      <c r="AX83" s="24"/>
      <c r="AZ83" s="24"/>
      <c r="BB83" s="24"/>
      <c r="BD83" s="24"/>
      <c r="BF83" s="24"/>
      <c r="BH83" s="24"/>
      <c r="BJ83" s="24"/>
      <c r="BL83" s="24"/>
      <c r="BO83" s="24"/>
      <c r="BQ83" s="24"/>
      <c r="BS83" s="24"/>
      <c r="BU83" s="24"/>
    </row>
    <row r="84" spans="6:73" s="1" customFormat="1" x14ac:dyDescent="0.25">
      <c r="F84" s="81"/>
      <c r="G84"/>
      <c r="H84" s="81"/>
      <c r="I84"/>
      <c r="J84" s="81"/>
      <c r="K84"/>
      <c r="L84" s="24"/>
      <c r="N84" s="24"/>
      <c r="P84" s="24"/>
      <c r="R84" s="24"/>
      <c r="T84" s="24"/>
      <c r="W84" s="24"/>
      <c r="Y84" s="24"/>
      <c r="AA84" s="24"/>
      <c r="AC84" s="24"/>
      <c r="AE84" s="24"/>
      <c r="AG84" s="24"/>
      <c r="AI84" s="24"/>
      <c r="AK84" s="24"/>
      <c r="AM84" s="24"/>
      <c r="AO84" s="24"/>
      <c r="AR84" s="24"/>
      <c r="AT84" s="24"/>
      <c r="AV84" s="24"/>
      <c r="AX84" s="24"/>
      <c r="AZ84" s="24"/>
      <c r="BB84" s="24"/>
      <c r="BD84" s="24"/>
      <c r="BF84" s="24"/>
      <c r="BH84" s="24"/>
      <c r="BJ84" s="24"/>
      <c r="BL84" s="24"/>
      <c r="BO84" s="24"/>
      <c r="BQ84" s="24"/>
      <c r="BS84" s="24"/>
      <c r="BU84" s="24"/>
    </row>
    <row r="85" spans="6:73" s="1" customFormat="1" x14ac:dyDescent="0.25">
      <c r="F85" s="81"/>
      <c r="G85"/>
      <c r="H85" s="81"/>
      <c r="I85"/>
      <c r="J85" s="81"/>
      <c r="K85"/>
      <c r="L85" s="24"/>
      <c r="N85" s="24"/>
      <c r="P85" s="24"/>
      <c r="R85" s="24"/>
      <c r="T85" s="24"/>
      <c r="W85" s="24"/>
      <c r="Y85" s="24"/>
      <c r="AA85" s="24"/>
      <c r="AC85" s="24"/>
      <c r="AE85" s="24"/>
      <c r="AG85" s="24"/>
      <c r="AI85" s="24"/>
      <c r="AK85" s="24"/>
      <c r="AM85" s="24"/>
      <c r="AO85" s="24"/>
      <c r="AR85" s="24"/>
      <c r="AT85" s="24"/>
      <c r="AV85" s="24"/>
      <c r="AX85" s="24"/>
      <c r="AZ85" s="24"/>
      <c r="BB85" s="24"/>
      <c r="BD85" s="24"/>
      <c r="BF85" s="24"/>
      <c r="BH85" s="24"/>
      <c r="BJ85" s="24"/>
      <c r="BL85" s="24"/>
      <c r="BO85" s="24"/>
      <c r="BQ85" s="24"/>
      <c r="BS85" s="24"/>
      <c r="BU85" s="24"/>
    </row>
    <row r="86" spans="6:73" s="1" customFormat="1" x14ac:dyDescent="0.25">
      <c r="F86" s="81"/>
      <c r="G86"/>
      <c r="H86" s="81"/>
      <c r="I86"/>
      <c r="J86" s="81"/>
      <c r="K86"/>
      <c r="L86" s="24"/>
      <c r="N86" s="24"/>
      <c r="P86" s="24"/>
      <c r="R86" s="24"/>
      <c r="T86" s="24"/>
      <c r="W86" s="24"/>
      <c r="Y86" s="24"/>
      <c r="AA86" s="24"/>
      <c r="AC86" s="24"/>
      <c r="AE86" s="24"/>
      <c r="AG86" s="24"/>
      <c r="AI86" s="24"/>
      <c r="AK86" s="24"/>
      <c r="AM86" s="24"/>
      <c r="AO86" s="24"/>
      <c r="AR86" s="24"/>
      <c r="AT86" s="24"/>
      <c r="AV86" s="24"/>
      <c r="AX86" s="24"/>
      <c r="AZ86" s="24"/>
      <c r="BB86" s="24"/>
      <c r="BD86" s="24"/>
      <c r="BF86" s="24"/>
      <c r="BH86" s="24"/>
      <c r="BJ86" s="24"/>
      <c r="BL86" s="24"/>
      <c r="BO86" s="24"/>
      <c r="BQ86" s="24"/>
      <c r="BS86" s="24"/>
      <c r="BU86" s="24"/>
    </row>
    <row r="87" spans="6:73" s="1" customFormat="1" x14ac:dyDescent="0.25">
      <c r="F87" s="81"/>
      <c r="G87"/>
      <c r="H87" s="81"/>
      <c r="I87"/>
      <c r="J87" s="81"/>
      <c r="K87"/>
      <c r="L87" s="24"/>
      <c r="N87" s="24"/>
      <c r="P87" s="24"/>
      <c r="R87" s="24"/>
      <c r="T87" s="24"/>
      <c r="W87" s="24"/>
      <c r="Y87" s="24"/>
      <c r="AA87" s="24"/>
      <c r="AC87" s="24"/>
      <c r="AE87" s="24"/>
      <c r="AG87" s="24"/>
      <c r="AI87" s="24"/>
      <c r="AK87" s="24"/>
      <c r="AM87" s="24"/>
      <c r="AO87" s="24"/>
      <c r="AR87" s="24"/>
      <c r="AT87" s="24"/>
      <c r="AV87" s="24"/>
      <c r="AX87" s="24"/>
      <c r="AZ87" s="24"/>
      <c r="BB87" s="24"/>
      <c r="BD87" s="24"/>
      <c r="BF87" s="24"/>
      <c r="BH87" s="24"/>
      <c r="BJ87" s="24"/>
      <c r="BL87" s="24"/>
      <c r="BO87" s="24"/>
      <c r="BQ87" s="24"/>
      <c r="BS87" s="24"/>
      <c r="BU87" s="24"/>
    </row>
    <row r="88" spans="6:73" s="1" customFormat="1" x14ac:dyDescent="0.25">
      <c r="F88" s="81"/>
      <c r="G88"/>
      <c r="H88" s="81"/>
      <c r="I88"/>
      <c r="J88" s="81"/>
      <c r="K88"/>
      <c r="L88" s="24"/>
      <c r="N88" s="24"/>
      <c r="P88" s="24"/>
      <c r="R88" s="24"/>
      <c r="T88" s="24"/>
      <c r="W88" s="24"/>
      <c r="Y88" s="24"/>
      <c r="AA88" s="24"/>
      <c r="AC88" s="24"/>
      <c r="AE88" s="24"/>
      <c r="AG88" s="24"/>
      <c r="AI88" s="24"/>
      <c r="AK88" s="24"/>
      <c r="AM88" s="24"/>
      <c r="AO88" s="24"/>
      <c r="AR88" s="24"/>
      <c r="AT88" s="24"/>
      <c r="AV88" s="24"/>
      <c r="AX88" s="24"/>
      <c r="AZ88" s="24"/>
      <c r="BB88" s="24"/>
      <c r="BD88" s="24"/>
      <c r="BF88" s="24"/>
      <c r="BH88" s="24"/>
      <c r="BJ88" s="24"/>
      <c r="BL88" s="24"/>
      <c r="BO88" s="24"/>
      <c r="BQ88" s="24"/>
      <c r="BS88" s="24"/>
      <c r="BU88" s="24"/>
    </row>
    <row r="89" spans="6:73" s="1" customFormat="1" x14ac:dyDescent="0.25">
      <c r="F89" s="81"/>
      <c r="G89"/>
      <c r="H89" s="81"/>
      <c r="I89"/>
      <c r="J89" s="81"/>
      <c r="K89"/>
      <c r="L89" s="24"/>
      <c r="N89" s="24"/>
      <c r="P89" s="24"/>
      <c r="R89" s="24"/>
      <c r="T89" s="24"/>
      <c r="W89" s="24"/>
      <c r="Y89" s="24"/>
      <c r="AA89" s="24"/>
      <c r="AC89" s="24"/>
      <c r="AE89" s="24"/>
      <c r="AG89" s="24"/>
      <c r="AI89" s="24"/>
      <c r="AK89" s="24"/>
      <c r="AM89" s="24"/>
      <c r="AO89" s="24"/>
      <c r="AR89" s="24"/>
      <c r="AT89" s="24"/>
      <c r="AV89" s="24"/>
      <c r="AX89" s="24"/>
      <c r="AZ89" s="24"/>
      <c r="BB89" s="24"/>
      <c r="BD89" s="24"/>
      <c r="BF89" s="24"/>
      <c r="BH89" s="24"/>
      <c r="BJ89" s="24"/>
      <c r="BL89" s="24"/>
      <c r="BO89" s="24"/>
      <c r="BQ89" s="24"/>
      <c r="BS89" s="24"/>
      <c r="BU89" s="24"/>
    </row>
    <row r="90" spans="6:73" s="1" customFormat="1" x14ac:dyDescent="0.25">
      <c r="F90" s="81"/>
      <c r="G90"/>
      <c r="H90" s="81"/>
      <c r="I90"/>
      <c r="J90" s="81"/>
      <c r="K90"/>
      <c r="L90" s="24"/>
      <c r="N90" s="24"/>
      <c r="P90" s="24"/>
      <c r="R90" s="24"/>
      <c r="T90" s="24"/>
      <c r="W90" s="24"/>
      <c r="Y90" s="24"/>
      <c r="AA90" s="24"/>
      <c r="AC90" s="24"/>
      <c r="AE90" s="24"/>
      <c r="AG90" s="24"/>
      <c r="AI90" s="24"/>
      <c r="AK90" s="24"/>
      <c r="AM90" s="24"/>
      <c r="AO90" s="24"/>
      <c r="AR90" s="24"/>
      <c r="AT90" s="24"/>
      <c r="AV90" s="24"/>
      <c r="AX90" s="24"/>
      <c r="AZ90" s="24"/>
      <c r="BB90" s="24"/>
      <c r="BD90" s="24"/>
      <c r="BF90" s="24"/>
      <c r="BH90" s="24"/>
      <c r="BJ90" s="24"/>
      <c r="BL90" s="24"/>
      <c r="BO90" s="24"/>
      <c r="BQ90" s="24"/>
      <c r="BS90" s="24"/>
      <c r="BU90" s="24"/>
    </row>
    <row r="91" spans="6:73" s="1" customFormat="1" x14ac:dyDescent="0.25">
      <c r="F91" s="81"/>
      <c r="G91"/>
      <c r="H91" s="81"/>
      <c r="I91"/>
      <c r="J91" s="81"/>
      <c r="K91"/>
      <c r="L91" s="24"/>
      <c r="N91" s="24"/>
      <c r="P91" s="24"/>
      <c r="R91" s="24"/>
      <c r="T91" s="24"/>
      <c r="W91" s="24"/>
      <c r="Y91" s="24"/>
      <c r="AA91" s="24"/>
      <c r="AC91" s="24"/>
      <c r="AE91" s="24"/>
      <c r="AG91" s="24"/>
      <c r="AI91" s="24"/>
      <c r="AK91" s="24"/>
      <c r="AM91" s="24"/>
      <c r="AO91" s="24"/>
      <c r="AR91" s="24"/>
      <c r="AT91" s="24"/>
      <c r="AV91" s="24"/>
      <c r="AX91" s="24"/>
      <c r="AZ91" s="24"/>
      <c r="BB91" s="24"/>
      <c r="BD91" s="24"/>
      <c r="BF91" s="24"/>
      <c r="BH91" s="24"/>
      <c r="BJ91" s="24"/>
      <c r="BL91" s="24"/>
      <c r="BO91" s="24"/>
      <c r="BQ91" s="24"/>
      <c r="BS91" s="24"/>
      <c r="BU91" s="24"/>
    </row>
    <row r="92" spans="6:73" s="1" customFormat="1" x14ac:dyDescent="0.25">
      <c r="F92" s="81"/>
      <c r="G92"/>
      <c r="H92" s="81"/>
      <c r="I92"/>
      <c r="J92" s="81"/>
      <c r="K92"/>
      <c r="L92" s="24"/>
      <c r="N92" s="24"/>
      <c r="P92" s="24"/>
      <c r="R92" s="24"/>
      <c r="T92" s="24"/>
      <c r="W92" s="24"/>
      <c r="Y92" s="24"/>
      <c r="AA92" s="24"/>
      <c r="AC92" s="24"/>
      <c r="AE92" s="24"/>
      <c r="AG92" s="24"/>
      <c r="AI92" s="24"/>
      <c r="AK92" s="24"/>
      <c r="AM92" s="24"/>
      <c r="AO92" s="24"/>
      <c r="AR92" s="24"/>
      <c r="AT92" s="24"/>
      <c r="AV92" s="24"/>
      <c r="AX92" s="24"/>
      <c r="AZ92" s="24"/>
      <c r="BB92" s="24"/>
      <c r="BD92" s="24"/>
      <c r="BF92" s="24"/>
      <c r="BH92" s="24"/>
      <c r="BJ92" s="24"/>
      <c r="BL92" s="24"/>
      <c r="BO92" s="24"/>
      <c r="BQ92" s="24"/>
      <c r="BS92" s="24"/>
      <c r="BU92" s="24"/>
    </row>
    <row r="93" spans="6:73" s="1" customFormat="1" x14ac:dyDescent="0.25">
      <c r="F93" s="81"/>
      <c r="G93"/>
      <c r="H93" s="81"/>
      <c r="I93"/>
      <c r="J93" s="81"/>
      <c r="K93"/>
      <c r="L93" s="24"/>
      <c r="N93" s="24"/>
      <c r="P93" s="24"/>
      <c r="R93" s="24"/>
      <c r="T93" s="24"/>
      <c r="W93" s="24"/>
      <c r="Y93" s="24"/>
      <c r="AA93" s="24"/>
      <c r="AC93" s="24"/>
      <c r="AE93" s="24"/>
      <c r="AG93" s="24"/>
      <c r="AI93" s="24"/>
      <c r="AK93" s="24"/>
      <c r="AM93" s="24"/>
      <c r="AO93" s="24"/>
      <c r="AR93" s="24"/>
      <c r="AT93" s="24"/>
      <c r="AV93" s="24"/>
      <c r="AX93" s="24"/>
      <c r="AZ93" s="24"/>
      <c r="BB93" s="24"/>
      <c r="BD93" s="24"/>
      <c r="BF93" s="24"/>
      <c r="BH93" s="24"/>
      <c r="BJ93" s="24"/>
      <c r="BL93" s="24"/>
      <c r="BO93" s="24"/>
      <c r="BQ93" s="24"/>
      <c r="BS93" s="24"/>
      <c r="BU93" s="24"/>
    </row>
    <row r="94" spans="6:73" s="1" customFormat="1" x14ac:dyDescent="0.25">
      <c r="F94" s="81"/>
      <c r="G94"/>
      <c r="H94" s="81"/>
      <c r="I94"/>
      <c r="J94" s="81"/>
      <c r="K94"/>
      <c r="L94" s="24"/>
      <c r="N94" s="24"/>
      <c r="P94" s="24"/>
      <c r="R94" s="24"/>
      <c r="T94" s="24"/>
      <c r="W94" s="24"/>
      <c r="Y94" s="24"/>
      <c r="AA94" s="24"/>
      <c r="AC94" s="24"/>
      <c r="AE94" s="24"/>
      <c r="AG94" s="24"/>
      <c r="AI94" s="24"/>
      <c r="AK94" s="24"/>
      <c r="AM94" s="24"/>
      <c r="AO94" s="24"/>
      <c r="AR94" s="24"/>
      <c r="AT94" s="24"/>
      <c r="AV94" s="24"/>
      <c r="AX94" s="24"/>
      <c r="AZ94" s="24"/>
      <c r="BB94" s="24"/>
      <c r="BD94" s="24"/>
      <c r="BF94" s="24"/>
      <c r="BH94" s="24"/>
      <c r="BJ94" s="24"/>
      <c r="BL94" s="24"/>
      <c r="BO94" s="24"/>
      <c r="BQ94" s="24"/>
      <c r="BS94" s="24"/>
      <c r="BU94" s="24"/>
    </row>
    <row r="95" spans="6:73" s="1" customFormat="1" x14ac:dyDescent="0.25">
      <c r="F95" s="81"/>
      <c r="G95"/>
      <c r="H95" s="81"/>
      <c r="I95"/>
      <c r="J95" s="81"/>
      <c r="K95"/>
      <c r="L95" s="24"/>
      <c r="N95" s="24"/>
      <c r="P95" s="24"/>
      <c r="R95" s="24"/>
      <c r="T95" s="24"/>
      <c r="W95" s="24"/>
      <c r="Y95" s="24"/>
      <c r="AA95" s="24"/>
      <c r="AC95" s="24"/>
      <c r="AE95" s="24"/>
      <c r="AG95" s="24"/>
      <c r="AI95" s="24"/>
      <c r="AK95" s="24"/>
      <c r="AM95" s="24"/>
      <c r="AO95" s="24"/>
      <c r="AR95" s="24"/>
      <c r="AT95" s="24"/>
      <c r="AV95" s="24"/>
      <c r="AX95" s="24"/>
      <c r="AZ95" s="24"/>
      <c r="BB95" s="24"/>
      <c r="BD95" s="24"/>
      <c r="BF95" s="24"/>
      <c r="BH95" s="24"/>
      <c r="BJ95" s="24"/>
      <c r="BL95" s="24"/>
      <c r="BO95" s="24"/>
      <c r="BQ95" s="24"/>
      <c r="BS95" s="24"/>
      <c r="BU95" s="24"/>
    </row>
    <row r="96" spans="6:73" s="1" customFormat="1" x14ac:dyDescent="0.25">
      <c r="F96" s="81"/>
      <c r="G96"/>
      <c r="H96" s="81"/>
      <c r="I96"/>
      <c r="J96" s="81"/>
      <c r="K96"/>
      <c r="L96" s="24"/>
      <c r="N96" s="24"/>
      <c r="P96" s="24"/>
      <c r="R96" s="24"/>
      <c r="T96" s="24"/>
      <c r="W96" s="24"/>
      <c r="Y96" s="24"/>
      <c r="AA96" s="24"/>
      <c r="AC96" s="24"/>
      <c r="AE96" s="24"/>
      <c r="AG96" s="24"/>
      <c r="AI96" s="24"/>
      <c r="AK96" s="24"/>
      <c r="AM96" s="24"/>
      <c r="AO96" s="24"/>
      <c r="AR96" s="24"/>
      <c r="AT96" s="24"/>
      <c r="AV96" s="24"/>
      <c r="AX96" s="24"/>
      <c r="AZ96" s="24"/>
      <c r="BB96" s="24"/>
      <c r="BD96" s="24"/>
      <c r="BF96" s="24"/>
      <c r="BH96" s="24"/>
      <c r="BJ96" s="24"/>
      <c r="BL96" s="24"/>
      <c r="BO96" s="24"/>
      <c r="BQ96" s="24"/>
      <c r="BS96" s="24"/>
      <c r="BU96" s="24"/>
    </row>
    <row r="97" spans="6:73" s="1" customFormat="1" x14ac:dyDescent="0.25">
      <c r="F97" s="81"/>
      <c r="G97"/>
      <c r="H97" s="81"/>
      <c r="I97"/>
      <c r="J97" s="81"/>
      <c r="K97"/>
      <c r="L97" s="24"/>
      <c r="N97" s="24"/>
      <c r="P97" s="24"/>
      <c r="R97" s="24"/>
      <c r="T97" s="24"/>
      <c r="W97" s="24"/>
      <c r="Y97" s="24"/>
      <c r="AA97" s="24"/>
      <c r="AC97" s="24"/>
      <c r="AE97" s="24"/>
      <c r="AG97" s="24"/>
      <c r="AI97" s="24"/>
      <c r="AK97" s="24"/>
      <c r="AM97" s="24"/>
      <c r="AO97" s="24"/>
      <c r="AR97" s="24"/>
      <c r="AT97" s="24"/>
      <c r="AV97" s="24"/>
      <c r="AX97" s="24"/>
      <c r="AZ97" s="24"/>
      <c r="BB97" s="24"/>
      <c r="BD97" s="24"/>
      <c r="BF97" s="24"/>
      <c r="BH97" s="24"/>
      <c r="BJ97" s="24"/>
      <c r="BL97" s="24"/>
      <c r="BO97" s="24"/>
      <c r="BQ97" s="24"/>
      <c r="BS97" s="24"/>
      <c r="BU97" s="24"/>
    </row>
    <row r="98" spans="6:73" s="1" customFormat="1" x14ac:dyDescent="0.25">
      <c r="F98" s="81"/>
      <c r="G98"/>
      <c r="H98" s="81"/>
      <c r="I98"/>
      <c r="J98" s="81"/>
      <c r="K98"/>
      <c r="L98" s="24"/>
      <c r="N98" s="24"/>
      <c r="P98" s="24"/>
      <c r="R98" s="24"/>
      <c r="T98" s="24"/>
      <c r="W98" s="24"/>
      <c r="Y98" s="24"/>
      <c r="AA98" s="24"/>
      <c r="AC98" s="24"/>
      <c r="AE98" s="24"/>
      <c r="AG98" s="24"/>
      <c r="AI98" s="24"/>
      <c r="AK98" s="24"/>
      <c r="AM98" s="24"/>
      <c r="AO98" s="24"/>
      <c r="AR98" s="24"/>
      <c r="AT98" s="24"/>
      <c r="AV98" s="24"/>
      <c r="AX98" s="24"/>
      <c r="AZ98" s="24"/>
      <c r="BB98" s="24"/>
      <c r="BD98" s="24"/>
      <c r="BF98" s="24"/>
      <c r="BH98" s="24"/>
      <c r="BJ98" s="24"/>
      <c r="BL98" s="24"/>
      <c r="BO98" s="24"/>
      <c r="BQ98" s="24"/>
      <c r="BS98" s="24"/>
      <c r="BU98" s="24"/>
    </row>
    <row r="99" spans="6:73" s="1" customFormat="1" x14ac:dyDescent="0.25">
      <c r="F99" s="81"/>
      <c r="G99"/>
      <c r="H99" s="81"/>
      <c r="I99"/>
      <c r="J99" s="81"/>
      <c r="K99"/>
      <c r="L99" s="24"/>
      <c r="N99" s="24"/>
      <c r="P99" s="24"/>
      <c r="R99" s="24"/>
      <c r="T99" s="24"/>
      <c r="W99" s="24"/>
      <c r="Y99" s="24"/>
      <c r="AA99" s="24"/>
      <c r="AC99" s="24"/>
      <c r="AE99" s="24"/>
      <c r="AG99" s="24"/>
      <c r="AI99" s="24"/>
      <c r="AK99" s="24"/>
      <c r="AM99" s="24"/>
      <c r="AO99" s="24"/>
      <c r="AR99" s="24"/>
      <c r="AT99" s="24"/>
      <c r="AV99" s="24"/>
      <c r="AX99" s="24"/>
      <c r="AZ99" s="24"/>
      <c r="BB99" s="24"/>
      <c r="BD99" s="24"/>
      <c r="BF99" s="24"/>
      <c r="BH99" s="24"/>
      <c r="BJ99" s="24"/>
      <c r="BL99" s="24"/>
      <c r="BO99" s="24"/>
      <c r="BQ99" s="24"/>
      <c r="BS99" s="24"/>
      <c r="BU99" s="24"/>
    </row>
    <row r="100" spans="6:73" s="1" customFormat="1" x14ac:dyDescent="0.25">
      <c r="F100" s="81"/>
      <c r="G100"/>
      <c r="H100" s="81"/>
      <c r="I100"/>
      <c r="J100" s="81"/>
      <c r="K100"/>
      <c r="L100" s="24"/>
      <c r="N100" s="24"/>
      <c r="P100" s="24"/>
      <c r="R100" s="24"/>
      <c r="T100" s="24"/>
      <c r="W100" s="24"/>
      <c r="Y100" s="24"/>
      <c r="AA100" s="24"/>
      <c r="AC100" s="24"/>
      <c r="AE100" s="24"/>
      <c r="AG100" s="24"/>
      <c r="AI100" s="24"/>
      <c r="AK100" s="24"/>
      <c r="AM100" s="24"/>
      <c r="AO100" s="24"/>
      <c r="AR100" s="24"/>
      <c r="AT100" s="24"/>
      <c r="AV100" s="24"/>
      <c r="AX100" s="24"/>
      <c r="AZ100" s="24"/>
      <c r="BB100" s="24"/>
      <c r="BD100" s="24"/>
      <c r="BF100" s="24"/>
      <c r="BH100" s="24"/>
      <c r="BJ100" s="24"/>
      <c r="BL100" s="24"/>
      <c r="BO100" s="24"/>
      <c r="BQ100" s="24"/>
      <c r="BS100" s="24"/>
      <c r="BU100" s="24"/>
    </row>
    <row r="101" spans="6:73" s="1" customFormat="1" x14ac:dyDescent="0.25">
      <c r="F101" s="81"/>
      <c r="G101"/>
      <c r="H101" s="81"/>
      <c r="I101"/>
      <c r="J101" s="81"/>
      <c r="K101"/>
      <c r="L101" s="24"/>
      <c r="N101" s="24"/>
      <c r="P101" s="24"/>
      <c r="R101" s="24"/>
      <c r="T101" s="24"/>
      <c r="W101" s="24"/>
      <c r="Y101" s="24"/>
      <c r="AA101" s="24"/>
      <c r="AC101" s="24"/>
      <c r="AE101" s="24"/>
      <c r="AG101" s="24"/>
      <c r="AI101" s="24"/>
      <c r="AK101" s="24"/>
      <c r="AM101" s="24"/>
      <c r="AO101" s="24"/>
      <c r="AR101" s="24"/>
      <c r="AT101" s="24"/>
      <c r="AV101" s="24"/>
      <c r="AX101" s="24"/>
      <c r="AZ101" s="24"/>
      <c r="BB101" s="24"/>
      <c r="BD101" s="24"/>
      <c r="BF101" s="24"/>
      <c r="BH101" s="24"/>
      <c r="BJ101" s="24"/>
      <c r="BL101" s="24"/>
      <c r="BO101" s="24"/>
      <c r="BQ101" s="24"/>
      <c r="BS101" s="24"/>
      <c r="BU101" s="24"/>
    </row>
    <row r="102" spans="6:73" s="1" customFormat="1" x14ac:dyDescent="0.25">
      <c r="F102" s="81"/>
      <c r="G102"/>
      <c r="H102" s="81"/>
      <c r="I102"/>
      <c r="J102" s="81"/>
      <c r="K102"/>
      <c r="L102" s="24"/>
      <c r="N102" s="24"/>
      <c r="P102" s="24"/>
      <c r="R102" s="24"/>
      <c r="T102" s="24"/>
      <c r="W102" s="24"/>
      <c r="Y102" s="24"/>
      <c r="AA102" s="24"/>
      <c r="AC102" s="24"/>
      <c r="AE102" s="24"/>
      <c r="AG102" s="24"/>
      <c r="AI102" s="24"/>
      <c r="AK102" s="24"/>
      <c r="AM102" s="24"/>
      <c r="AO102" s="24"/>
      <c r="AR102" s="24"/>
      <c r="AT102" s="24"/>
      <c r="AV102" s="24"/>
      <c r="AX102" s="24"/>
      <c r="AZ102" s="24"/>
      <c r="BB102" s="24"/>
      <c r="BD102" s="24"/>
      <c r="BF102" s="24"/>
      <c r="BH102" s="24"/>
      <c r="BJ102" s="24"/>
      <c r="BL102" s="24"/>
      <c r="BO102" s="24"/>
      <c r="BQ102" s="24"/>
      <c r="BS102" s="24"/>
      <c r="BU102" s="24"/>
    </row>
    <row r="103" spans="6:73" s="1" customFormat="1" x14ac:dyDescent="0.25">
      <c r="F103" s="81"/>
      <c r="G103"/>
      <c r="H103" s="81"/>
      <c r="I103"/>
      <c r="J103" s="81"/>
      <c r="K103"/>
      <c r="L103" s="24"/>
      <c r="N103" s="24"/>
      <c r="P103" s="24"/>
      <c r="R103" s="24"/>
      <c r="T103" s="24"/>
      <c r="W103" s="24"/>
      <c r="Y103" s="24"/>
      <c r="AA103" s="24"/>
      <c r="AC103" s="24"/>
      <c r="AE103" s="24"/>
      <c r="AG103" s="24"/>
      <c r="AI103" s="24"/>
      <c r="AK103" s="24"/>
      <c r="AM103" s="24"/>
      <c r="AO103" s="24"/>
      <c r="AR103" s="24"/>
      <c r="AT103" s="24"/>
      <c r="AV103" s="24"/>
      <c r="AX103" s="24"/>
      <c r="AZ103" s="24"/>
      <c r="BB103" s="24"/>
      <c r="BD103" s="24"/>
      <c r="BF103" s="24"/>
      <c r="BH103" s="24"/>
      <c r="BJ103" s="24"/>
      <c r="BL103" s="24"/>
      <c r="BO103" s="24"/>
      <c r="BQ103" s="24"/>
      <c r="BS103" s="24"/>
      <c r="BU103" s="24"/>
    </row>
    <row r="104" spans="6:73" s="1" customFormat="1" x14ac:dyDescent="0.25">
      <c r="F104" s="81"/>
      <c r="G104"/>
      <c r="H104" s="81"/>
      <c r="I104"/>
      <c r="J104" s="81"/>
      <c r="K104"/>
      <c r="L104" s="24"/>
      <c r="N104" s="24"/>
      <c r="P104" s="24"/>
      <c r="R104" s="24"/>
      <c r="T104" s="24"/>
      <c r="W104" s="24"/>
      <c r="Y104" s="24"/>
      <c r="AA104" s="24"/>
      <c r="AC104" s="24"/>
      <c r="AE104" s="24"/>
      <c r="AG104" s="24"/>
      <c r="AI104" s="24"/>
      <c r="AK104" s="24"/>
      <c r="AM104" s="24"/>
      <c r="AO104" s="24"/>
      <c r="AR104" s="24"/>
      <c r="AT104" s="24"/>
      <c r="AV104" s="24"/>
      <c r="AX104" s="24"/>
      <c r="AZ104" s="24"/>
      <c r="BB104" s="24"/>
      <c r="BD104" s="24"/>
      <c r="BF104" s="24"/>
      <c r="BH104" s="24"/>
      <c r="BJ104" s="24"/>
      <c r="BL104" s="24"/>
      <c r="BO104" s="24"/>
      <c r="BQ104" s="24"/>
      <c r="BS104" s="24"/>
      <c r="BU104" s="24"/>
    </row>
    <row r="105" spans="6:73" s="1" customFormat="1" x14ac:dyDescent="0.25">
      <c r="F105" s="81"/>
      <c r="G105"/>
      <c r="H105" s="81"/>
      <c r="I105"/>
      <c r="J105" s="81"/>
      <c r="K105"/>
      <c r="L105" s="24"/>
      <c r="N105" s="24"/>
      <c r="P105" s="24"/>
      <c r="R105" s="24"/>
      <c r="T105" s="24"/>
      <c r="W105" s="24"/>
      <c r="Y105" s="24"/>
      <c r="AA105" s="24"/>
      <c r="AC105" s="24"/>
      <c r="AE105" s="24"/>
      <c r="AG105" s="24"/>
      <c r="AI105" s="24"/>
      <c r="AK105" s="24"/>
      <c r="AM105" s="24"/>
      <c r="AO105" s="24"/>
      <c r="AR105" s="24"/>
      <c r="AT105" s="24"/>
      <c r="AV105" s="24"/>
      <c r="AX105" s="24"/>
      <c r="AZ105" s="24"/>
      <c r="BB105" s="24"/>
      <c r="BD105" s="24"/>
      <c r="BF105" s="24"/>
      <c r="BH105" s="24"/>
      <c r="BJ105" s="24"/>
      <c r="BL105" s="24"/>
      <c r="BO105" s="24"/>
      <c r="BQ105" s="24"/>
      <c r="BS105" s="24"/>
      <c r="BU105" s="24"/>
    </row>
    <row r="106" spans="6:73" s="1" customFormat="1" x14ac:dyDescent="0.25">
      <c r="F106" s="81"/>
      <c r="G106"/>
      <c r="H106" s="81"/>
      <c r="I106"/>
      <c r="J106" s="81"/>
      <c r="K106"/>
      <c r="L106" s="24"/>
      <c r="N106" s="24"/>
      <c r="P106" s="24"/>
      <c r="R106" s="24"/>
      <c r="T106" s="24"/>
      <c r="W106" s="24"/>
      <c r="Y106" s="24"/>
      <c r="AA106" s="24"/>
      <c r="AC106" s="24"/>
      <c r="AE106" s="24"/>
      <c r="AG106" s="24"/>
      <c r="AI106" s="24"/>
      <c r="AK106" s="24"/>
      <c r="AM106" s="24"/>
      <c r="AO106" s="24"/>
      <c r="AR106" s="24"/>
      <c r="AT106" s="24"/>
      <c r="AV106" s="24"/>
      <c r="AX106" s="24"/>
      <c r="AZ106" s="24"/>
      <c r="BB106" s="24"/>
      <c r="BD106" s="24"/>
      <c r="BF106" s="24"/>
      <c r="BH106" s="24"/>
      <c r="BJ106" s="24"/>
      <c r="BL106" s="24"/>
      <c r="BO106" s="24"/>
      <c r="BQ106" s="24"/>
      <c r="BS106" s="24"/>
      <c r="BU106" s="24"/>
    </row>
    <row r="107" spans="6:73" s="1" customFormat="1" x14ac:dyDescent="0.25">
      <c r="F107" s="81"/>
      <c r="G107"/>
      <c r="H107" s="81"/>
      <c r="I107"/>
      <c r="J107" s="81"/>
      <c r="K107"/>
      <c r="L107" s="24"/>
      <c r="N107" s="24"/>
      <c r="P107" s="24"/>
      <c r="R107" s="24"/>
      <c r="T107" s="24"/>
      <c r="W107" s="24"/>
      <c r="Y107" s="24"/>
      <c r="AA107" s="24"/>
      <c r="AC107" s="24"/>
      <c r="AE107" s="24"/>
      <c r="AG107" s="24"/>
      <c r="AI107" s="24"/>
      <c r="AK107" s="24"/>
      <c r="AM107" s="24"/>
      <c r="AO107" s="24"/>
      <c r="AR107" s="24"/>
      <c r="AT107" s="24"/>
      <c r="AV107" s="24"/>
      <c r="AX107" s="24"/>
      <c r="AZ107" s="24"/>
      <c r="BB107" s="24"/>
      <c r="BD107" s="24"/>
      <c r="BF107" s="24"/>
      <c r="BH107" s="24"/>
      <c r="BJ107" s="24"/>
      <c r="BL107" s="24"/>
      <c r="BO107" s="24"/>
      <c r="BQ107" s="24"/>
      <c r="BS107" s="24"/>
      <c r="BU107" s="24"/>
    </row>
    <row r="108" spans="6:73" s="1" customFormat="1" x14ac:dyDescent="0.25">
      <c r="F108" s="81"/>
      <c r="G108"/>
      <c r="H108" s="81"/>
      <c r="I108"/>
      <c r="J108" s="81"/>
      <c r="K108"/>
      <c r="L108" s="24"/>
      <c r="N108" s="24"/>
      <c r="P108" s="24"/>
      <c r="R108" s="24"/>
      <c r="T108" s="24"/>
      <c r="W108" s="24"/>
      <c r="Y108" s="24"/>
      <c r="AA108" s="24"/>
      <c r="AC108" s="24"/>
      <c r="AE108" s="24"/>
      <c r="AG108" s="24"/>
      <c r="AI108" s="24"/>
      <c r="AK108" s="24"/>
      <c r="AM108" s="24"/>
      <c r="AO108" s="24"/>
      <c r="AR108" s="24"/>
      <c r="AT108" s="24"/>
      <c r="AV108" s="24"/>
      <c r="AX108" s="24"/>
      <c r="AZ108" s="24"/>
      <c r="BB108" s="24"/>
      <c r="BD108" s="24"/>
      <c r="BF108" s="24"/>
      <c r="BH108" s="24"/>
      <c r="BJ108" s="24"/>
      <c r="BL108" s="24"/>
      <c r="BO108" s="24"/>
      <c r="BQ108" s="24"/>
      <c r="BS108" s="24"/>
      <c r="BU108" s="24"/>
    </row>
    <row r="109" spans="6:73" s="1" customFormat="1" x14ac:dyDescent="0.25">
      <c r="F109" s="81"/>
      <c r="G109"/>
      <c r="H109" s="81"/>
      <c r="I109"/>
      <c r="J109" s="81"/>
      <c r="K109"/>
      <c r="L109" s="24"/>
      <c r="N109" s="24"/>
      <c r="P109" s="24"/>
      <c r="R109" s="24"/>
      <c r="T109" s="24"/>
      <c r="W109" s="24"/>
      <c r="Y109" s="24"/>
      <c r="AA109" s="24"/>
      <c r="AC109" s="24"/>
      <c r="AE109" s="24"/>
      <c r="AG109" s="24"/>
      <c r="AI109" s="24"/>
      <c r="AK109" s="24"/>
      <c r="AM109" s="24"/>
      <c r="AO109" s="24"/>
      <c r="AR109" s="24"/>
      <c r="AT109" s="24"/>
      <c r="AV109" s="24"/>
      <c r="AX109" s="24"/>
      <c r="AZ109" s="24"/>
      <c r="BB109" s="24"/>
      <c r="BD109" s="24"/>
      <c r="BF109" s="24"/>
      <c r="BH109" s="24"/>
      <c r="BJ109" s="24"/>
      <c r="BL109" s="24"/>
      <c r="BO109" s="24"/>
      <c r="BQ109" s="24"/>
      <c r="BS109" s="24"/>
      <c r="BU109" s="24"/>
    </row>
    <row r="110" spans="6:73" s="1" customFormat="1" x14ac:dyDescent="0.25">
      <c r="F110" s="81"/>
      <c r="G110"/>
      <c r="H110" s="81"/>
      <c r="I110"/>
      <c r="J110" s="81"/>
      <c r="K110"/>
      <c r="L110" s="24"/>
      <c r="N110" s="24"/>
      <c r="P110" s="24"/>
      <c r="R110" s="24"/>
      <c r="T110" s="24"/>
      <c r="W110" s="24"/>
      <c r="Y110" s="24"/>
      <c r="AA110" s="24"/>
      <c r="AC110" s="24"/>
      <c r="AE110" s="24"/>
      <c r="AG110" s="24"/>
      <c r="AI110" s="24"/>
      <c r="AK110" s="24"/>
      <c r="AM110" s="24"/>
      <c r="AO110" s="24"/>
      <c r="AR110" s="24"/>
      <c r="AT110" s="24"/>
      <c r="AV110" s="24"/>
      <c r="AX110" s="24"/>
      <c r="AZ110" s="24"/>
      <c r="BB110" s="24"/>
      <c r="BD110" s="24"/>
      <c r="BF110" s="24"/>
      <c r="BH110" s="24"/>
      <c r="BJ110" s="24"/>
      <c r="BL110" s="24"/>
      <c r="BO110" s="24"/>
      <c r="BQ110" s="24"/>
      <c r="BS110" s="24"/>
      <c r="BU110" s="24"/>
    </row>
    <row r="111" spans="6:73" s="1" customFormat="1" x14ac:dyDescent="0.25">
      <c r="F111" s="81"/>
      <c r="G111"/>
      <c r="H111" s="81"/>
      <c r="I111"/>
      <c r="J111" s="81"/>
      <c r="K111"/>
      <c r="L111" s="24"/>
      <c r="N111" s="24"/>
      <c r="P111" s="24"/>
      <c r="R111" s="24"/>
      <c r="T111" s="24"/>
      <c r="W111" s="24"/>
      <c r="Y111" s="24"/>
      <c r="AA111" s="24"/>
      <c r="AC111" s="24"/>
      <c r="AE111" s="24"/>
      <c r="AG111" s="24"/>
      <c r="AI111" s="24"/>
      <c r="AK111" s="24"/>
      <c r="AM111" s="24"/>
      <c r="AO111" s="24"/>
      <c r="AR111" s="24"/>
      <c r="AT111" s="24"/>
      <c r="AV111" s="24"/>
      <c r="AX111" s="24"/>
      <c r="AZ111" s="24"/>
      <c r="BB111" s="24"/>
      <c r="BD111" s="24"/>
      <c r="BF111" s="24"/>
      <c r="BH111" s="24"/>
      <c r="BJ111" s="24"/>
      <c r="BL111" s="24"/>
      <c r="BO111" s="24"/>
      <c r="BQ111" s="24"/>
      <c r="BS111" s="24"/>
      <c r="BU111" s="24"/>
    </row>
    <row r="112" spans="6:73" s="1" customFormat="1" x14ac:dyDescent="0.25">
      <c r="F112" s="81"/>
      <c r="G112"/>
      <c r="H112" s="81"/>
      <c r="I112"/>
      <c r="J112" s="81"/>
      <c r="K112"/>
      <c r="L112" s="24"/>
      <c r="N112" s="24"/>
      <c r="P112" s="24"/>
      <c r="R112" s="24"/>
      <c r="T112" s="24"/>
      <c r="W112" s="24"/>
      <c r="Y112" s="24"/>
      <c r="AA112" s="24"/>
      <c r="AC112" s="24"/>
      <c r="AE112" s="24"/>
      <c r="AG112" s="24"/>
      <c r="AI112" s="24"/>
      <c r="AK112" s="24"/>
      <c r="AM112" s="24"/>
      <c r="AO112" s="24"/>
      <c r="AR112" s="24"/>
      <c r="AT112" s="24"/>
      <c r="AV112" s="24"/>
      <c r="AX112" s="24"/>
      <c r="AZ112" s="24"/>
      <c r="BB112" s="24"/>
      <c r="BD112" s="24"/>
      <c r="BF112" s="24"/>
      <c r="BH112" s="24"/>
      <c r="BJ112" s="24"/>
      <c r="BL112" s="24"/>
      <c r="BO112" s="24"/>
      <c r="BQ112" s="24"/>
      <c r="BS112" s="24"/>
      <c r="BU112" s="24"/>
    </row>
    <row r="113" spans="6:73" s="1" customFormat="1" x14ac:dyDescent="0.25">
      <c r="F113" s="81"/>
      <c r="G113"/>
      <c r="H113" s="81"/>
      <c r="I113"/>
      <c r="J113" s="81"/>
      <c r="K113"/>
      <c r="L113" s="24"/>
      <c r="N113" s="24"/>
      <c r="P113" s="24"/>
      <c r="R113" s="24"/>
      <c r="T113" s="24"/>
      <c r="W113" s="24"/>
      <c r="Y113" s="24"/>
      <c r="AA113" s="24"/>
      <c r="AC113" s="24"/>
      <c r="AE113" s="24"/>
      <c r="AG113" s="24"/>
      <c r="AI113" s="24"/>
      <c r="AK113" s="24"/>
      <c r="AM113" s="24"/>
      <c r="AO113" s="24"/>
      <c r="AR113" s="24"/>
      <c r="AT113" s="24"/>
      <c r="AV113" s="24"/>
      <c r="AX113" s="24"/>
      <c r="AZ113" s="24"/>
      <c r="BB113" s="24"/>
      <c r="BD113" s="24"/>
      <c r="BF113" s="24"/>
      <c r="BH113" s="24"/>
      <c r="BJ113" s="24"/>
      <c r="BL113" s="24"/>
      <c r="BO113" s="24"/>
      <c r="BQ113" s="24"/>
      <c r="BS113" s="24"/>
      <c r="BU113" s="24"/>
    </row>
    <row r="114" spans="6:73" s="1" customFormat="1" x14ac:dyDescent="0.25">
      <c r="F114" s="81"/>
      <c r="G114"/>
      <c r="H114" s="81"/>
      <c r="I114"/>
      <c r="J114" s="81"/>
      <c r="K114"/>
      <c r="L114" s="24"/>
      <c r="N114" s="24"/>
      <c r="P114" s="24"/>
      <c r="R114" s="24"/>
      <c r="T114" s="24"/>
      <c r="W114" s="24"/>
      <c r="Y114" s="24"/>
      <c r="AA114" s="24"/>
      <c r="AC114" s="24"/>
      <c r="AE114" s="24"/>
      <c r="AG114" s="24"/>
      <c r="AI114" s="24"/>
      <c r="AK114" s="24"/>
      <c r="AM114" s="24"/>
      <c r="AO114" s="24"/>
      <c r="AR114" s="24"/>
      <c r="AT114" s="24"/>
      <c r="AV114" s="24"/>
      <c r="AX114" s="24"/>
      <c r="AZ114" s="24"/>
      <c r="BB114" s="24"/>
      <c r="BD114" s="24"/>
      <c r="BF114" s="24"/>
      <c r="BH114" s="24"/>
      <c r="BJ114" s="24"/>
      <c r="BL114" s="24"/>
      <c r="BO114" s="24"/>
      <c r="BQ114" s="24"/>
      <c r="BS114" s="24"/>
      <c r="BU114" s="24"/>
    </row>
    <row r="115" spans="6:73" s="1" customFormat="1" x14ac:dyDescent="0.25">
      <c r="F115" s="81"/>
      <c r="G115"/>
      <c r="H115" s="81"/>
      <c r="I115"/>
      <c r="J115" s="81"/>
      <c r="K115"/>
      <c r="L115" s="24"/>
      <c r="N115" s="24"/>
      <c r="P115" s="24"/>
      <c r="R115" s="24"/>
      <c r="T115" s="24"/>
      <c r="W115" s="24"/>
      <c r="Y115" s="24"/>
      <c r="AA115" s="24"/>
      <c r="AC115" s="24"/>
      <c r="AE115" s="24"/>
      <c r="AG115" s="24"/>
      <c r="AI115" s="24"/>
      <c r="AK115" s="24"/>
      <c r="AM115" s="24"/>
      <c r="AO115" s="24"/>
      <c r="AR115" s="24"/>
      <c r="AT115" s="24"/>
      <c r="AV115" s="24"/>
      <c r="AX115" s="24"/>
      <c r="AZ115" s="24"/>
      <c r="BB115" s="24"/>
      <c r="BD115" s="24"/>
      <c r="BF115" s="24"/>
      <c r="BH115" s="24"/>
      <c r="BJ115" s="24"/>
      <c r="BL115" s="24"/>
      <c r="BO115" s="24"/>
      <c r="BQ115" s="24"/>
      <c r="BS115" s="24"/>
      <c r="BU115" s="24"/>
    </row>
    <row r="116" spans="6:73" s="1" customFormat="1" x14ac:dyDescent="0.25">
      <c r="F116" s="81"/>
      <c r="G116"/>
      <c r="H116" s="81"/>
      <c r="I116"/>
      <c r="J116" s="81"/>
      <c r="K116"/>
      <c r="L116" s="24"/>
      <c r="N116" s="24"/>
      <c r="P116" s="24"/>
      <c r="R116" s="24"/>
      <c r="T116" s="24"/>
      <c r="W116" s="24"/>
      <c r="Y116" s="24"/>
      <c r="AA116" s="24"/>
      <c r="AC116" s="24"/>
      <c r="AE116" s="24"/>
      <c r="AG116" s="24"/>
      <c r="AI116" s="24"/>
      <c r="AK116" s="24"/>
      <c r="AM116" s="24"/>
      <c r="AO116" s="24"/>
      <c r="AR116" s="24"/>
      <c r="AT116" s="24"/>
      <c r="AV116" s="24"/>
      <c r="AX116" s="24"/>
      <c r="AZ116" s="24"/>
      <c r="BB116" s="24"/>
      <c r="BD116" s="24"/>
      <c r="BF116" s="24"/>
      <c r="BH116" s="24"/>
      <c r="BJ116" s="24"/>
      <c r="BL116" s="24"/>
      <c r="BO116" s="24"/>
      <c r="BQ116" s="24"/>
      <c r="BS116" s="24"/>
      <c r="BU116" s="24"/>
    </row>
    <row r="117" spans="6:73" s="1" customFormat="1" x14ac:dyDescent="0.25">
      <c r="F117" s="81"/>
      <c r="G117"/>
      <c r="H117" s="81"/>
      <c r="I117"/>
      <c r="J117" s="81"/>
      <c r="K117"/>
      <c r="L117" s="24"/>
      <c r="N117" s="24"/>
      <c r="P117" s="24"/>
      <c r="R117" s="24"/>
      <c r="T117" s="24"/>
      <c r="W117" s="24"/>
      <c r="Y117" s="24"/>
      <c r="AA117" s="24"/>
      <c r="AC117" s="24"/>
      <c r="AE117" s="24"/>
      <c r="AG117" s="24"/>
      <c r="AI117" s="24"/>
      <c r="AK117" s="24"/>
      <c r="AM117" s="24"/>
      <c r="AO117" s="24"/>
      <c r="AR117" s="24"/>
      <c r="AT117" s="24"/>
      <c r="AV117" s="24"/>
      <c r="AX117" s="24"/>
      <c r="AZ117" s="24"/>
      <c r="BB117" s="24"/>
      <c r="BD117" s="24"/>
      <c r="BF117" s="24"/>
      <c r="BH117" s="24"/>
      <c r="BJ117" s="24"/>
      <c r="BL117" s="24"/>
      <c r="BO117" s="24"/>
      <c r="BQ117" s="24"/>
      <c r="BS117" s="24"/>
      <c r="BU117" s="24"/>
    </row>
    <row r="118" spans="6:73" s="1" customFormat="1" x14ac:dyDescent="0.25">
      <c r="F118" s="81"/>
      <c r="G118"/>
      <c r="H118" s="81"/>
      <c r="I118"/>
      <c r="J118" s="81"/>
      <c r="K118"/>
      <c r="L118" s="24"/>
      <c r="N118" s="24"/>
      <c r="P118" s="24"/>
      <c r="R118" s="24"/>
      <c r="T118" s="24"/>
      <c r="W118" s="24"/>
      <c r="Y118" s="24"/>
      <c r="AA118" s="24"/>
      <c r="AC118" s="24"/>
      <c r="AE118" s="24"/>
      <c r="AG118" s="24"/>
      <c r="AI118" s="24"/>
      <c r="AK118" s="24"/>
      <c r="AM118" s="24"/>
      <c r="AO118" s="24"/>
      <c r="AR118" s="24"/>
      <c r="AT118" s="24"/>
      <c r="AV118" s="24"/>
      <c r="AX118" s="24"/>
      <c r="AZ118" s="24"/>
      <c r="BB118" s="24"/>
      <c r="BD118" s="24"/>
      <c r="BF118" s="24"/>
      <c r="BH118" s="24"/>
      <c r="BJ118" s="24"/>
      <c r="BL118" s="24"/>
      <c r="BO118" s="24"/>
      <c r="BQ118" s="24"/>
      <c r="BS118" s="24"/>
      <c r="BU118" s="24"/>
    </row>
    <row r="119" spans="6:73" s="1" customFormat="1" x14ac:dyDescent="0.25">
      <c r="F119" s="81"/>
      <c r="G119"/>
      <c r="H119" s="81"/>
      <c r="I119"/>
      <c r="J119" s="81"/>
      <c r="K119"/>
      <c r="L119" s="24"/>
      <c r="N119" s="24"/>
      <c r="P119" s="24"/>
      <c r="R119" s="24"/>
      <c r="T119" s="24"/>
      <c r="W119" s="24"/>
      <c r="Y119" s="24"/>
      <c r="AA119" s="24"/>
      <c r="AC119" s="24"/>
      <c r="AE119" s="24"/>
      <c r="AG119" s="24"/>
      <c r="AI119" s="24"/>
      <c r="AK119" s="24"/>
      <c r="AM119" s="24"/>
      <c r="AO119" s="24"/>
      <c r="AR119" s="24"/>
      <c r="AT119" s="24"/>
      <c r="AV119" s="24"/>
      <c r="AX119" s="24"/>
      <c r="AZ119" s="24"/>
      <c r="BB119" s="24"/>
      <c r="BD119" s="24"/>
      <c r="BF119" s="24"/>
      <c r="BH119" s="24"/>
      <c r="BJ119" s="24"/>
      <c r="BL119" s="24"/>
      <c r="BO119" s="24"/>
      <c r="BQ119" s="24"/>
      <c r="BS119" s="24"/>
      <c r="BU119" s="24"/>
    </row>
    <row r="120" spans="6:73" s="1" customFormat="1" x14ac:dyDescent="0.25">
      <c r="F120" s="81"/>
      <c r="G120"/>
      <c r="H120" s="81"/>
      <c r="I120"/>
      <c r="J120" s="81"/>
      <c r="K120"/>
      <c r="L120" s="24"/>
      <c r="N120" s="24"/>
      <c r="P120" s="24"/>
      <c r="R120" s="24"/>
      <c r="T120" s="24"/>
      <c r="W120" s="24"/>
      <c r="Y120" s="24"/>
      <c r="AA120" s="24"/>
      <c r="AC120" s="24"/>
      <c r="AE120" s="24"/>
      <c r="AG120" s="24"/>
      <c r="AI120" s="24"/>
      <c r="AK120" s="24"/>
      <c r="AM120" s="24"/>
      <c r="AO120" s="24"/>
      <c r="AR120" s="24"/>
      <c r="AT120" s="24"/>
      <c r="AV120" s="24"/>
      <c r="AX120" s="24"/>
      <c r="AZ120" s="24"/>
      <c r="BB120" s="24"/>
      <c r="BD120" s="24"/>
      <c r="BF120" s="24"/>
      <c r="BH120" s="24"/>
      <c r="BJ120" s="24"/>
      <c r="BL120" s="24"/>
      <c r="BO120" s="24"/>
      <c r="BQ120" s="24"/>
      <c r="BS120" s="24"/>
      <c r="BU120" s="24"/>
    </row>
    <row r="121" spans="6:73" s="1" customFormat="1" x14ac:dyDescent="0.25">
      <c r="F121" s="81"/>
      <c r="G121"/>
      <c r="H121" s="81"/>
      <c r="I121"/>
      <c r="J121" s="81"/>
      <c r="K121"/>
      <c r="L121" s="24"/>
      <c r="N121" s="24"/>
      <c r="P121" s="24"/>
      <c r="R121" s="24"/>
      <c r="T121" s="24"/>
      <c r="W121" s="24"/>
      <c r="Y121" s="24"/>
      <c r="AA121" s="24"/>
      <c r="AC121" s="24"/>
      <c r="AE121" s="24"/>
      <c r="AG121" s="24"/>
      <c r="AI121" s="24"/>
      <c r="AK121" s="24"/>
      <c r="AM121" s="24"/>
      <c r="AO121" s="24"/>
      <c r="AR121" s="24"/>
      <c r="AT121" s="24"/>
      <c r="AV121" s="24"/>
      <c r="AX121" s="24"/>
      <c r="AZ121" s="24"/>
      <c r="BB121" s="24"/>
      <c r="BD121" s="24"/>
      <c r="BF121" s="24"/>
      <c r="BH121" s="24"/>
      <c r="BJ121" s="24"/>
      <c r="BL121" s="24"/>
      <c r="BO121" s="24"/>
      <c r="BQ121" s="24"/>
      <c r="BS121" s="24"/>
      <c r="BU121" s="24"/>
    </row>
    <row r="122" spans="6:73" s="1" customFormat="1" x14ac:dyDescent="0.25">
      <c r="F122" s="81"/>
      <c r="G122"/>
      <c r="H122" s="81"/>
      <c r="I122"/>
      <c r="J122" s="81"/>
      <c r="K122"/>
      <c r="L122" s="24"/>
      <c r="N122" s="24"/>
      <c r="P122" s="24"/>
      <c r="R122" s="24"/>
      <c r="T122" s="24"/>
      <c r="W122" s="24"/>
      <c r="Y122" s="24"/>
      <c r="AA122" s="24"/>
      <c r="AC122" s="24"/>
      <c r="AE122" s="24"/>
      <c r="AG122" s="24"/>
      <c r="AI122" s="24"/>
      <c r="AK122" s="24"/>
      <c r="AM122" s="24"/>
      <c r="AO122" s="24"/>
      <c r="AR122" s="24"/>
      <c r="AT122" s="24"/>
      <c r="AV122" s="24"/>
      <c r="AX122" s="24"/>
      <c r="AZ122" s="24"/>
      <c r="BB122" s="24"/>
      <c r="BD122" s="24"/>
      <c r="BF122" s="24"/>
      <c r="BH122" s="24"/>
      <c r="BJ122" s="24"/>
      <c r="BL122" s="24"/>
      <c r="BO122" s="24"/>
      <c r="BQ122" s="24"/>
      <c r="BS122" s="24"/>
      <c r="BU122" s="24"/>
    </row>
    <row r="123" spans="6:73" s="1" customFormat="1" x14ac:dyDescent="0.25">
      <c r="F123" s="81"/>
      <c r="G123"/>
      <c r="H123" s="81"/>
      <c r="I123"/>
      <c r="J123" s="81"/>
      <c r="K123"/>
      <c r="L123" s="24"/>
      <c r="N123" s="24"/>
      <c r="P123" s="24"/>
      <c r="R123" s="24"/>
      <c r="T123" s="24"/>
      <c r="W123" s="24"/>
      <c r="Y123" s="24"/>
      <c r="AA123" s="24"/>
      <c r="AC123" s="24"/>
      <c r="AE123" s="24"/>
      <c r="AG123" s="24"/>
      <c r="AI123" s="24"/>
      <c r="AK123" s="24"/>
      <c r="AM123" s="24"/>
      <c r="AO123" s="24"/>
      <c r="AR123" s="24"/>
      <c r="AT123" s="24"/>
      <c r="AV123" s="24"/>
      <c r="AX123" s="24"/>
      <c r="AZ123" s="24"/>
      <c r="BB123" s="24"/>
      <c r="BD123" s="24"/>
      <c r="BF123" s="24"/>
      <c r="BH123" s="24"/>
      <c r="BJ123" s="24"/>
      <c r="BL123" s="24"/>
      <c r="BO123" s="24"/>
      <c r="BQ123" s="24"/>
      <c r="BS123" s="24"/>
      <c r="BU123" s="24"/>
    </row>
    <row r="124" spans="6:73" s="1" customFormat="1" x14ac:dyDescent="0.25">
      <c r="F124" s="81"/>
      <c r="G124"/>
      <c r="H124" s="81"/>
      <c r="I124"/>
      <c r="J124" s="81"/>
      <c r="K124"/>
      <c r="L124" s="24"/>
      <c r="N124" s="24"/>
      <c r="P124" s="24"/>
      <c r="R124" s="24"/>
      <c r="T124" s="24"/>
      <c r="W124" s="24"/>
      <c r="Y124" s="24"/>
      <c r="AA124" s="24"/>
      <c r="AC124" s="24"/>
      <c r="AE124" s="24"/>
      <c r="AG124" s="24"/>
      <c r="AI124" s="24"/>
      <c r="AK124" s="24"/>
      <c r="AM124" s="24"/>
      <c r="AO124" s="24"/>
      <c r="AR124" s="24"/>
      <c r="AT124" s="24"/>
      <c r="AV124" s="24"/>
      <c r="AX124" s="24"/>
      <c r="AZ124" s="24"/>
      <c r="BB124" s="24"/>
      <c r="BD124" s="24"/>
      <c r="BF124" s="24"/>
      <c r="BH124" s="24"/>
      <c r="BJ124" s="24"/>
      <c r="BL124" s="24"/>
      <c r="BO124" s="24"/>
      <c r="BQ124" s="24"/>
      <c r="BS124" s="24"/>
      <c r="BU124" s="24"/>
    </row>
    <row r="125" spans="6:73" s="1" customFormat="1" x14ac:dyDescent="0.25">
      <c r="F125" s="81"/>
      <c r="G125"/>
      <c r="H125" s="81"/>
      <c r="I125"/>
      <c r="J125" s="81"/>
      <c r="K125"/>
      <c r="L125" s="24"/>
      <c r="N125" s="24"/>
      <c r="P125" s="24"/>
      <c r="R125" s="24"/>
      <c r="T125" s="24"/>
      <c r="W125" s="24"/>
      <c r="Y125" s="24"/>
      <c r="AA125" s="24"/>
      <c r="AC125" s="24"/>
      <c r="AE125" s="24"/>
      <c r="AG125" s="24"/>
      <c r="AI125" s="24"/>
      <c r="AK125" s="24"/>
      <c r="AM125" s="24"/>
      <c r="AO125" s="24"/>
      <c r="AR125" s="24"/>
      <c r="AT125" s="24"/>
      <c r="AV125" s="24"/>
      <c r="AX125" s="24"/>
      <c r="AZ125" s="24"/>
      <c r="BB125" s="24"/>
      <c r="BD125" s="24"/>
      <c r="BF125" s="24"/>
      <c r="BH125" s="24"/>
      <c r="BJ125" s="24"/>
      <c r="BL125" s="24"/>
      <c r="BO125" s="24"/>
      <c r="BQ125" s="24"/>
      <c r="BS125" s="24"/>
      <c r="BU125" s="24"/>
    </row>
    <row r="126" spans="6:73" s="1" customFormat="1" x14ac:dyDescent="0.25">
      <c r="F126" s="81"/>
      <c r="G126"/>
      <c r="H126" s="81"/>
      <c r="I126"/>
      <c r="J126" s="81"/>
      <c r="K126"/>
      <c r="L126" s="24"/>
      <c r="N126" s="24"/>
      <c r="P126" s="24"/>
      <c r="R126" s="24"/>
      <c r="T126" s="24"/>
      <c r="W126" s="24"/>
      <c r="Y126" s="24"/>
      <c r="AA126" s="24"/>
      <c r="AC126" s="24"/>
      <c r="AE126" s="24"/>
      <c r="AG126" s="24"/>
      <c r="AI126" s="24"/>
      <c r="AK126" s="24"/>
      <c r="AM126" s="24"/>
      <c r="AO126" s="24"/>
      <c r="AR126" s="24"/>
      <c r="AT126" s="24"/>
      <c r="AV126" s="24"/>
      <c r="AX126" s="24"/>
      <c r="AZ126" s="24"/>
      <c r="BB126" s="24"/>
      <c r="BD126" s="24"/>
      <c r="BF126" s="24"/>
      <c r="BH126" s="24"/>
      <c r="BJ126" s="24"/>
      <c r="BL126" s="24"/>
      <c r="BO126" s="24"/>
      <c r="BQ126" s="24"/>
      <c r="BS126" s="24"/>
      <c r="BU126" s="24"/>
    </row>
    <row r="127" spans="6:73" s="1" customFormat="1" x14ac:dyDescent="0.25">
      <c r="F127" s="81"/>
      <c r="G127"/>
      <c r="H127" s="81"/>
      <c r="I127"/>
      <c r="J127" s="81"/>
      <c r="K127"/>
      <c r="L127" s="24"/>
      <c r="N127" s="24"/>
      <c r="P127" s="24"/>
      <c r="R127" s="24"/>
      <c r="T127" s="24"/>
      <c r="W127" s="24"/>
      <c r="Y127" s="24"/>
      <c r="AA127" s="24"/>
      <c r="AC127" s="24"/>
      <c r="AE127" s="24"/>
      <c r="AG127" s="24"/>
      <c r="AI127" s="24"/>
      <c r="AK127" s="24"/>
      <c r="AM127" s="24"/>
      <c r="AO127" s="24"/>
      <c r="AR127" s="24"/>
      <c r="AT127" s="24"/>
      <c r="AV127" s="24"/>
      <c r="AX127" s="24"/>
      <c r="AZ127" s="24"/>
      <c r="BB127" s="24"/>
      <c r="BD127" s="24"/>
      <c r="BF127" s="24"/>
      <c r="BH127" s="24"/>
      <c r="BJ127" s="24"/>
      <c r="BL127" s="24"/>
      <c r="BO127" s="24"/>
      <c r="BQ127" s="24"/>
      <c r="BS127" s="24"/>
      <c r="BU127" s="24"/>
    </row>
    <row r="128" spans="6:73" s="1" customFormat="1" x14ac:dyDescent="0.25">
      <c r="F128" s="81"/>
      <c r="G128"/>
      <c r="H128" s="81"/>
      <c r="I128"/>
      <c r="J128" s="81"/>
      <c r="K128"/>
      <c r="L128" s="24"/>
      <c r="N128" s="24"/>
      <c r="P128" s="24"/>
      <c r="R128" s="24"/>
      <c r="T128" s="24"/>
      <c r="W128" s="24"/>
      <c r="Y128" s="24"/>
      <c r="AA128" s="24"/>
      <c r="AC128" s="24"/>
      <c r="AE128" s="24"/>
      <c r="AG128" s="24"/>
      <c r="AI128" s="24"/>
      <c r="AK128" s="24"/>
      <c r="AM128" s="24"/>
      <c r="AO128" s="24"/>
      <c r="AR128" s="24"/>
      <c r="AT128" s="24"/>
      <c r="AV128" s="24"/>
      <c r="AX128" s="24"/>
      <c r="AZ128" s="24"/>
      <c r="BB128" s="24"/>
      <c r="BD128" s="24"/>
      <c r="BF128" s="24"/>
      <c r="BH128" s="24"/>
      <c r="BJ128" s="24"/>
      <c r="BL128" s="24"/>
      <c r="BO128" s="24"/>
      <c r="BQ128" s="24"/>
      <c r="BS128" s="24"/>
      <c r="BU128" s="24"/>
    </row>
    <row r="129" spans="6:73" s="1" customFormat="1" x14ac:dyDescent="0.25">
      <c r="F129" s="81"/>
      <c r="G129"/>
      <c r="H129" s="81"/>
      <c r="I129"/>
      <c r="J129" s="81"/>
      <c r="K129"/>
      <c r="L129" s="24"/>
      <c r="N129" s="24"/>
      <c r="P129" s="24"/>
      <c r="R129" s="24"/>
      <c r="T129" s="24"/>
      <c r="W129" s="24"/>
      <c r="Y129" s="24"/>
      <c r="AA129" s="24"/>
      <c r="AC129" s="24"/>
      <c r="AE129" s="24"/>
      <c r="AG129" s="24"/>
      <c r="AI129" s="24"/>
      <c r="AK129" s="24"/>
      <c r="AM129" s="24"/>
      <c r="AO129" s="24"/>
      <c r="AR129" s="24"/>
      <c r="AT129" s="24"/>
      <c r="AV129" s="24"/>
      <c r="AX129" s="24"/>
      <c r="AZ129" s="24"/>
      <c r="BB129" s="24"/>
      <c r="BD129" s="24"/>
      <c r="BF129" s="24"/>
      <c r="BH129" s="24"/>
      <c r="BJ129" s="24"/>
      <c r="BL129" s="24"/>
      <c r="BO129" s="24"/>
      <c r="BQ129" s="24"/>
      <c r="BS129" s="24"/>
      <c r="BU129" s="24"/>
    </row>
    <row r="130" spans="6:73" s="1" customFormat="1" x14ac:dyDescent="0.25">
      <c r="F130" s="81"/>
      <c r="G130"/>
      <c r="H130" s="81"/>
      <c r="I130"/>
      <c r="J130" s="81"/>
      <c r="K130"/>
      <c r="L130" s="24"/>
      <c r="N130" s="24"/>
      <c r="P130" s="24"/>
      <c r="R130" s="24"/>
      <c r="T130" s="24"/>
      <c r="W130" s="24"/>
      <c r="Y130" s="24"/>
      <c r="AA130" s="24"/>
      <c r="AC130" s="24"/>
      <c r="AE130" s="24"/>
      <c r="AG130" s="24"/>
      <c r="AI130" s="24"/>
      <c r="AK130" s="24"/>
      <c r="AM130" s="24"/>
      <c r="AO130" s="24"/>
      <c r="AR130" s="24"/>
      <c r="AT130" s="24"/>
      <c r="AV130" s="24"/>
      <c r="AX130" s="24"/>
      <c r="AZ130" s="24"/>
      <c r="BB130" s="24"/>
      <c r="BD130" s="24"/>
      <c r="BF130" s="24"/>
      <c r="BH130" s="24"/>
      <c r="BJ130" s="24"/>
      <c r="BL130" s="24"/>
      <c r="BO130" s="24"/>
      <c r="BQ130" s="24"/>
      <c r="BS130" s="24"/>
      <c r="BU130" s="24"/>
    </row>
    <row r="131" spans="6:73" s="1" customFormat="1" x14ac:dyDescent="0.25">
      <c r="F131" s="81"/>
      <c r="G131"/>
      <c r="H131" s="81"/>
      <c r="I131"/>
      <c r="J131" s="81"/>
      <c r="K131"/>
      <c r="L131" s="24"/>
      <c r="N131" s="24"/>
      <c r="P131" s="24"/>
      <c r="R131" s="24"/>
      <c r="T131" s="24"/>
      <c r="W131" s="24"/>
      <c r="Y131" s="24"/>
      <c r="AA131" s="24"/>
      <c r="AC131" s="24"/>
      <c r="AE131" s="24"/>
      <c r="AG131" s="24"/>
      <c r="AI131" s="24"/>
      <c r="AK131" s="24"/>
      <c r="AM131" s="24"/>
      <c r="AO131" s="24"/>
      <c r="AR131" s="24"/>
      <c r="AT131" s="24"/>
      <c r="AV131" s="24"/>
      <c r="AX131" s="24"/>
      <c r="AZ131" s="24"/>
      <c r="BB131" s="24"/>
      <c r="BD131" s="24"/>
      <c r="BF131" s="24"/>
      <c r="BH131" s="24"/>
      <c r="BJ131" s="24"/>
      <c r="BL131" s="24"/>
      <c r="BO131" s="24"/>
      <c r="BQ131" s="24"/>
      <c r="BS131" s="24"/>
      <c r="BU131" s="24"/>
    </row>
    <row r="132" spans="6:73" s="1" customFormat="1" x14ac:dyDescent="0.25">
      <c r="F132" s="81"/>
      <c r="G132"/>
      <c r="H132" s="81"/>
      <c r="I132"/>
      <c r="J132" s="81"/>
      <c r="K132"/>
      <c r="L132" s="24"/>
      <c r="N132" s="24"/>
      <c r="P132" s="24"/>
      <c r="R132" s="24"/>
      <c r="T132" s="24"/>
      <c r="W132" s="24"/>
      <c r="Y132" s="24"/>
      <c r="AA132" s="24"/>
      <c r="AC132" s="24"/>
      <c r="AE132" s="24"/>
      <c r="AG132" s="24"/>
      <c r="AI132" s="24"/>
      <c r="AK132" s="24"/>
      <c r="AM132" s="24"/>
      <c r="AO132" s="24"/>
      <c r="AR132" s="24"/>
      <c r="AT132" s="24"/>
      <c r="AV132" s="24"/>
      <c r="AX132" s="24"/>
      <c r="AZ132" s="24"/>
      <c r="BB132" s="24"/>
      <c r="BD132" s="24"/>
      <c r="BF132" s="24"/>
      <c r="BH132" s="24"/>
      <c r="BJ132" s="24"/>
      <c r="BL132" s="24"/>
      <c r="BO132" s="24"/>
      <c r="BQ132" s="24"/>
      <c r="BS132" s="24"/>
      <c r="BU132" s="24"/>
    </row>
    <row r="133" spans="6:73" s="1" customFormat="1" x14ac:dyDescent="0.25">
      <c r="F133" s="81"/>
      <c r="G133"/>
      <c r="H133" s="81"/>
      <c r="I133"/>
      <c r="J133" s="81"/>
      <c r="K133"/>
      <c r="L133" s="24"/>
      <c r="N133" s="24"/>
      <c r="P133" s="24"/>
      <c r="R133" s="24"/>
      <c r="T133" s="24"/>
      <c r="W133" s="24"/>
      <c r="Y133" s="24"/>
      <c r="AA133" s="24"/>
      <c r="AC133" s="24"/>
      <c r="AE133" s="24"/>
      <c r="AG133" s="24"/>
      <c r="AI133" s="24"/>
      <c r="AK133" s="24"/>
      <c r="AM133" s="24"/>
      <c r="AO133" s="24"/>
      <c r="AR133" s="24"/>
      <c r="AT133" s="24"/>
      <c r="AV133" s="24"/>
      <c r="AX133" s="24"/>
      <c r="AZ133" s="24"/>
      <c r="BB133" s="24"/>
      <c r="BD133" s="24"/>
      <c r="BF133" s="24"/>
      <c r="BH133" s="24"/>
      <c r="BJ133" s="24"/>
      <c r="BL133" s="24"/>
      <c r="BO133" s="24"/>
      <c r="BQ133" s="24"/>
      <c r="BS133" s="24"/>
      <c r="BU133" s="24"/>
    </row>
    <row r="134" spans="6:73" s="1" customFormat="1" x14ac:dyDescent="0.25">
      <c r="F134" s="81"/>
      <c r="G134"/>
      <c r="H134" s="81"/>
      <c r="I134"/>
      <c r="J134" s="81"/>
      <c r="K134"/>
      <c r="L134" s="24"/>
      <c r="N134" s="24"/>
      <c r="P134" s="24"/>
      <c r="R134" s="24"/>
      <c r="T134" s="24"/>
      <c r="W134" s="24"/>
      <c r="Y134" s="24"/>
      <c r="AA134" s="24"/>
      <c r="AC134" s="24"/>
      <c r="AE134" s="24"/>
      <c r="AG134" s="24"/>
      <c r="AI134" s="24"/>
      <c r="AK134" s="24"/>
      <c r="AM134" s="24"/>
      <c r="AO134" s="24"/>
      <c r="AR134" s="24"/>
      <c r="AT134" s="24"/>
      <c r="AV134" s="24"/>
      <c r="AX134" s="24"/>
      <c r="AZ134" s="24"/>
      <c r="BB134" s="24"/>
      <c r="BD134" s="24"/>
      <c r="BF134" s="24"/>
      <c r="BH134" s="24"/>
      <c r="BJ134" s="24"/>
      <c r="BL134" s="24"/>
      <c r="BO134" s="24"/>
      <c r="BQ134" s="24"/>
      <c r="BS134" s="24"/>
      <c r="BU134" s="24"/>
    </row>
    <row r="135" spans="6:73" s="1" customFormat="1" x14ac:dyDescent="0.25">
      <c r="F135" s="81"/>
      <c r="G135"/>
      <c r="H135" s="81"/>
      <c r="I135"/>
      <c r="J135" s="81"/>
      <c r="K135"/>
      <c r="L135" s="24"/>
      <c r="N135" s="24"/>
      <c r="P135" s="24"/>
      <c r="R135" s="24"/>
      <c r="T135" s="24"/>
      <c r="W135" s="24"/>
      <c r="Y135" s="24"/>
      <c r="AA135" s="24"/>
      <c r="AC135" s="24"/>
      <c r="AE135" s="24"/>
      <c r="AG135" s="24"/>
      <c r="AI135" s="24"/>
      <c r="AK135" s="24"/>
      <c r="AM135" s="24"/>
      <c r="AO135" s="24"/>
      <c r="AR135" s="24"/>
      <c r="AT135" s="24"/>
      <c r="AV135" s="24"/>
      <c r="AX135" s="24"/>
      <c r="AZ135" s="24"/>
      <c r="BB135" s="24"/>
      <c r="BD135" s="24"/>
      <c r="BF135" s="24"/>
      <c r="BH135" s="24"/>
      <c r="BJ135" s="24"/>
      <c r="BL135" s="24"/>
      <c r="BO135" s="24"/>
      <c r="BQ135" s="24"/>
      <c r="BS135" s="24"/>
      <c r="BU135" s="24"/>
    </row>
    <row r="136" spans="6:73" s="1" customFormat="1" x14ac:dyDescent="0.25">
      <c r="F136" s="81"/>
      <c r="G136"/>
      <c r="H136" s="81"/>
      <c r="I136"/>
      <c r="J136" s="81"/>
      <c r="K136"/>
      <c r="L136" s="24"/>
      <c r="N136" s="24"/>
      <c r="P136" s="24"/>
      <c r="R136" s="24"/>
      <c r="T136" s="24"/>
      <c r="W136" s="24"/>
      <c r="Y136" s="24"/>
      <c r="AA136" s="24"/>
      <c r="AC136" s="24"/>
      <c r="AE136" s="24"/>
      <c r="AG136" s="24"/>
      <c r="AI136" s="24"/>
      <c r="AK136" s="24"/>
      <c r="AM136" s="24"/>
      <c r="AO136" s="24"/>
      <c r="AR136" s="24"/>
      <c r="AT136" s="24"/>
      <c r="AV136" s="24"/>
      <c r="AX136" s="24"/>
      <c r="AZ136" s="24"/>
      <c r="BB136" s="24"/>
      <c r="BD136" s="24"/>
      <c r="BF136" s="24"/>
      <c r="BH136" s="24"/>
      <c r="BJ136" s="24"/>
      <c r="BL136" s="24"/>
      <c r="BO136" s="24"/>
      <c r="BQ136" s="24"/>
      <c r="BS136" s="24"/>
      <c r="BU136" s="24"/>
    </row>
    <row r="137" spans="6:73" s="1" customFormat="1" x14ac:dyDescent="0.25">
      <c r="F137" s="81"/>
      <c r="G137"/>
      <c r="H137" s="81"/>
      <c r="I137"/>
      <c r="J137" s="81"/>
      <c r="K137"/>
      <c r="L137" s="24"/>
      <c r="N137" s="24"/>
      <c r="P137" s="24"/>
      <c r="R137" s="24"/>
      <c r="T137" s="24"/>
      <c r="W137" s="24"/>
      <c r="Y137" s="24"/>
      <c r="AA137" s="24"/>
      <c r="AC137" s="24"/>
      <c r="AE137" s="24"/>
      <c r="AG137" s="24"/>
      <c r="AI137" s="24"/>
      <c r="AK137" s="24"/>
      <c r="AM137" s="24"/>
      <c r="AO137" s="24"/>
      <c r="AR137" s="24"/>
      <c r="AT137" s="24"/>
      <c r="AV137" s="24"/>
      <c r="AX137" s="24"/>
      <c r="AZ137" s="24"/>
      <c r="BB137" s="24"/>
      <c r="BD137" s="24"/>
      <c r="BF137" s="24"/>
      <c r="BH137" s="24"/>
      <c r="BJ137" s="24"/>
      <c r="BL137" s="24"/>
      <c r="BO137" s="24"/>
      <c r="BQ137" s="24"/>
      <c r="BS137" s="24"/>
      <c r="BU137" s="24"/>
    </row>
    <row r="138" spans="6:73" s="1" customFormat="1" x14ac:dyDescent="0.25">
      <c r="F138" s="81"/>
      <c r="G138"/>
      <c r="H138" s="81"/>
      <c r="I138"/>
      <c r="J138" s="81"/>
      <c r="K138"/>
      <c r="L138" s="24"/>
      <c r="N138" s="24"/>
      <c r="P138" s="24"/>
      <c r="R138" s="24"/>
      <c r="T138" s="24"/>
      <c r="W138" s="24"/>
      <c r="Y138" s="24"/>
      <c r="AA138" s="24"/>
      <c r="AC138" s="24"/>
      <c r="AE138" s="24"/>
      <c r="AG138" s="24"/>
      <c r="AI138" s="24"/>
      <c r="AK138" s="24"/>
      <c r="AM138" s="24"/>
      <c r="AO138" s="24"/>
      <c r="AR138" s="24"/>
      <c r="AT138" s="24"/>
      <c r="AV138" s="24"/>
      <c r="AX138" s="24"/>
      <c r="AZ138" s="24"/>
      <c r="BB138" s="24"/>
      <c r="BD138" s="24"/>
      <c r="BF138" s="24"/>
      <c r="BH138" s="24"/>
      <c r="BJ138" s="24"/>
      <c r="BL138" s="24"/>
      <c r="BO138" s="24"/>
      <c r="BQ138" s="24"/>
      <c r="BS138" s="24"/>
      <c r="BU138" s="24"/>
    </row>
    <row r="139" spans="6:73" s="1" customFormat="1" x14ac:dyDescent="0.25">
      <c r="F139" s="81"/>
      <c r="G139"/>
      <c r="H139" s="81"/>
      <c r="I139"/>
      <c r="J139" s="81"/>
      <c r="K139"/>
      <c r="L139" s="24"/>
      <c r="N139" s="24"/>
      <c r="P139" s="24"/>
      <c r="R139" s="24"/>
      <c r="T139" s="24"/>
      <c r="W139" s="24"/>
      <c r="Y139" s="24"/>
      <c r="AA139" s="24"/>
      <c r="AC139" s="24"/>
      <c r="AE139" s="24"/>
      <c r="AG139" s="24"/>
      <c r="AI139" s="24"/>
      <c r="AK139" s="24"/>
      <c r="AM139" s="24"/>
      <c r="AO139" s="24"/>
      <c r="AR139" s="24"/>
      <c r="AT139" s="24"/>
      <c r="AV139" s="24"/>
      <c r="AX139" s="24"/>
      <c r="AZ139" s="24"/>
      <c r="BB139" s="24"/>
      <c r="BD139" s="24"/>
      <c r="BF139" s="24"/>
      <c r="BH139" s="24"/>
      <c r="BJ139" s="24"/>
      <c r="BL139" s="24"/>
      <c r="BO139" s="24"/>
      <c r="BQ139" s="24"/>
      <c r="BS139" s="24"/>
      <c r="BU139" s="24"/>
    </row>
    <row r="140" spans="6:73" s="1" customFormat="1" x14ac:dyDescent="0.25">
      <c r="F140" s="81"/>
      <c r="G140"/>
      <c r="H140" s="81"/>
      <c r="I140"/>
      <c r="J140" s="81"/>
      <c r="K140"/>
      <c r="L140" s="24"/>
      <c r="N140" s="24"/>
      <c r="P140" s="24"/>
      <c r="R140" s="24"/>
      <c r="T140" s="24"/>
      <c r="W140" s="24"/>
      <c r="Y140" s="24"/>
      <c r="AA140" s="24"/>
      <c r="AC140" s="24"/>
      <c r="AE140" s="24"/>
      <c r="AG140" s="24"/>
      <c r="AI140" s="24"/>
      <c r="AK140" s="24"/>
      <c r="AM140" s="24"/>
      <c r="AO140" s="24"/>
      <c r="AR140" s="24"/>
      <c r="AT140" s="24"/>
      <c r="AV140" s="24"/>
      <c r="AX140" s="24"/>
      <c r="AZ140" s="24"/>
      <c r="BB140" s="24"/>
      <c r="BD140" s="24"/>
      <c r="BF140" s="24"/>
      <c r="BH140" s="24"/>
      <c r="BJ140" s="24"/>
      <c r="BL140" s="24"/>
      <c r="BO140" s="24"/>
      <c r="BQ140" s="24"/>
      <c r="BS140" s="24"/>
      <c r="BU140" s="24"/>
    </row>
    <row r="141" spans="6:73" s="1" customFormat="1" x14ac:dyDescent="0.25">
      <c r="F141" s="81"/>
      <c r="G141"/>
      <c r="H141" s="81"/>
      <c r="I141"/>
      <c r="J141" s="81"/>
      <c r="K141"/>
      <c r="L141" s="24"/>
      <c r="N141" s="24"/>
      <c r="P141" s="24"/>
      <c r="R141" s="24"/>
      <c r="T141" s="24"/>
      <c r="W141" s="24"/>
      <c r="Y141" s="24"/>
      <c r="AA141" s="24"/>
      <c r="AC141" s="24"/>
      <c r="AE141" s="24"/>
      <c r="AG141" s="24"/>
      <c r="AI141" s="24"/>
      <c r="AK141" s="24"/>
      <c r="AM141" s="24"/>
      <c r="AO141" s="24"/>
      <c r="AR141" s="24"/>
      <c r="AT141" s="24"/>
      <c r="AV141" s="24"/>
      <c r="AX141" s="24"/>
      <c r="AZ141" s="24"/>
      <c r="BB141" s="24"/>
      <c r="BD141" s="24"/>
      <c r="BF141" s="24"/>
      <c r="BH141" s="24"/>
      <c r="BJ141" s="24"/>
      <c r="BL141" s="24"/>
      <c r="BO141" s="24"/>
      <c r="BQ141" s="24"/>
      <c r="BS141" s="24"/>
      <c r="BU141" s="24"/>
    </row>
    <row r="142" spans="6:73" s="1" customFormat="1" x14ac:dyDescent="0.25">
      <c r="F142" s="81"/>
      <c r="G142"/>
      <c r="H142" s="81"/>
      <c r="I142"/>
      <c r="J142" s="81"/>
      <c r="K142"/>
      <c r="L142" s="24"/>
      <c r="N142" s="24"/>
      <c r="P142" s="24"/>
      <c r="R142" s="24"/>
      <c r="T142" s="24"/>
      <c r="W142" s="24"/>
      <c r="Y142" s="24"/>
      <c r="AA142" s="24"/>
      <c r="AC142" s="24"/>
      <c r="AE142" s="24"/>
      <c r="AG142" s="24"/>
      <c r="AI142" s="24"/>
      <c r="AK142" s="24"/>
      <c r="AM142" s="24"/>
      <c r="AO142" s="24"/>
      <c r="AR142" s="24"/>
      <c r="AT142" s="24"/>
      <c r="AV142" s="24"/>
      <c r="AX142" s="24"/>
      <c r="AZ142" s="24"/>
      <c r="BB142" s="24"/>
      <c r="BD142" s="24"/>
      <c r="BF142" s="24"/>
      <c r="BH142" s="24"/>
      <c r="BJ142" s="24"/>
      <c r="BL142" s="24"/>
      <c r="BO142" s="24"/>
      <c r="BQ142" s="24"/>
      <c r="BS142" s="24"/>
      <c r="BU142" s="24"/>
    </row>
    <row r="143" spans="6:73" s="1" customFormat="1" x14ac:dyDescent="0.25">
      <c r="F143" s="81"/>
      <c r="G143"/>
      <c r="H143" s="81"/>
      <c r="I143"/>
      <c r="J143" s="81"/>
      <c r="K143"/>
      <c r="L143" s="24"/>
      <c r="N143" s="24"/>
      <c r="P143" s="24"/>
      <c r="R143" s="24"/>
      <c r="T143" s="24"/>
      <c r="W143" s="24"/>
      <c r="Y143" s="24"/>
      <c r="AA143" s="24"/>
      <c r="AC143" s="24"/>
      <c r="AE143" s="24"/>
      <c r="AG143" s="24"/>
      <c r="AI143" s="24"/>
      <c r="AK143" s="24"/>
      <c r="AM143" s="24"/>
      <c r="AO143" s="24"/>
      <c r="AR143" s="24"/>
      <c r="AT143" s="24"/>
      <c r="AV143" s="24"/>
      <c r="AX143" s="24"/>
      <c r="AZ143" s="24"/>
      <c r="BB143" s="24"/>
      <c r="BD143" s="24"/>
      <c r="BF143" s="24"/>
      <c r="BH143" s="24"/>
      <c r="BJ143" s="24"/>
      <c r="BL143" s="24"/>
      <c r="BO143" s="24"/>
      <c r="BQ143" s="24"/>
      <c r="BS143" s="24"/>
      <c r="BU143" s="24"/>
    </row>
    <row r="144" spans="6:73" s="1" customFormat="1" x14ac:dyDescent="0.25">
      <c r="F144" s="81"/>
      <c r="G144"/>
      <c r="H144" s="81"/>
      <c r="I144"/>
      <c r="J144" s="81"/>
      <c r="K144"/>
      <c r="L144" s="24"/>
      <c r="N144" s="24"/>
      <c r="P144" s="24"/>
      <c r="R144" s="24"/>
      <c r="T144" s="24"/>
      <c r="W144" s="24"/>
      <c r="Y144" s="24"/>
      <c r="AA144" s="24"/>
      <c r="AC144" s="24"/>
      <c r="AE144" s="24"/>
      <c r="AG144" s="24"/>
      <c r="AI144" s="24"/>
      <c r="AK144" s="24"/>
      <c r="AM144" s="24"/>
      <c r="AO144" s="24"/>
      <c r="AR144" s="24"/>
      <c r="AT144" s="24"/>
      <c r="AV144" s="24"/>
      <c r="AX144" s="24"/>
      <c r="AZ144" s="24"/>
      <c r="BB144" s="24"/>
      <c r="BD144" s="24"/>
      <c r="BF144" s="24"/>
      <c r="BH144" s="24"/>
      <c r="BJ144" s="24"/>
      <c r="BL144" s="24"/>
      <c r="BO144" s="24"/>
      <c r="BQ144" s="24"/>
      <c r="BS144" s="24"/>
      <c r="BU144" s="24"/>
    </row>
    <row r="145" spans="6:73" s="1" customFormat="1" x14ac:dyDescent="0.25">
      <c r="F145" s="81"/>
      <c r="G145"/>
      <c r="H145" s="81"/>
      <c r="I145"/>
      <c r="J145" s="81"/>
      <c r="K145"/>
      <c r="L145" s="24"/>
      <c r="N145" s="24"/>
      <c r="P145" s="24"/>
      <c r="R145" s="24"/>
      <c r="T145" s="24"/>
      <c r="W145" s="24"/>
      <c r="Y145" s="24"/>
      <c r="AA145" s="24"/>
      <c r="AC145" s="24"/>
      <c r="AE145" s="24"/>
      <c r="AG145" s="24"/>
      <c r="AI145" s="24"/>
      <c r="AK145" s="24"/>
      <c r="AM145" s="24"/>
      <c r="AO145" s="24"/>
      <c r="AR145" s="24"/>
      <c r="AT145" s="24"/>
      <c r="AV145" s="24"/>
      <c r="AX145" s="24"/>
      <c r="AZ145" s="24"/>
      <c r="BB145" s="24"/>
      <c r="BD145" s="24"/>
      <c r="BF145" s="24"/>
      <c r="BH145" s="24"/>
      <c r="BJ145" s="24"/>
      <c r="BL145" s="24"/>
      <c r="BO145" s="24"/>
      <c r="BQ145" s="24"/>
      <c r="BS145" s="24"/>
      <c r="BU145" s="24"/>
    </row>
    <row r="146" spans="6:73" s="1" customFormat="1" x14ac:dyDescent="0.25">
      <c r="F146" s="81"/>
      <c r="G146"/>
      <c r="H146" s="81"/>
      <c r="I146"/>
      <c r="J146" s="81"/>
      <c r="K146"/>
      <c r="L146" s="24"/>
      <c r="N146" s="24"/>
      <c r="P146" s="24"/>
      <c r="R146" s="24"/>
      <c r="T146" s="24"/>
      <c r="W146" s="24"/>
      <c r="Y146" s="24"/>
      <c r="AA146" s="24"/>
      <c r="AC146" s="24"/>
      <c r="AE146" s="24"/>
      <c r="AG146" s="24"/>
      <c r="AI146" s="24"/>
      <c r="AK146" s="24"/>
      <c r="AM146" s="24"/>
      <c r="AO146" s="24"/>
      <c r="AR146" s="24"/>
      <c r="AT146" s="24"/>
      <c r="AV146" s="24"/>
      <c r="AX146" s="24"/>
      <c r="AZ146" s="24"/>
      <c r="BB146" s="24"/>
      <c r="BD146" s="24"/>
      <c r="BF146" s="24"/>
      <c r="BH146" s="24"/>
      <c r="BJ146" s="24"/>
      <c r="BL146" s="24"/>
      <c r="BO146" s="24"/>
      <c r="BQ146" s="24"/>
      <c r="BS146" s="24"/>
      <c r="BU146" s="24"/>
    </row>
    <row r="147" spans="6:73" s="1" customFormat="1" x14ac:dyDescent="0.25">
      <c r="F147" s="81"/>
      <c r="G147"/>
      <c r="H147" s="81"/>
      <c r="I147"/>
      <c r="J147" s="81"/>
      <c r="K147"/>
      <c r="L147" s="24"/>
      <c r="N147" s="24"/>
      <c r="P147" s="24"/>
      <c r="R147" s="24"/>
      <c r="T147" s="24"/>
      <c r="W147" s="24"/>
      <c r="Y147" s="24"/>
      <c r="AA147" s="24"/>
      <c r="AC147" s="24"/>
      <c r="AE147" s="24"/>
      <c r="AG147" s="24"/>
      <c r="AI147" s="24"/>
      <c r="AK147" s="24"/>
      <c r="AM147" s="24"/>
      <c r="AO147" s="24"/>
      <c r="AR147" s="24"/>
      <c r="AT147" s="24"/>
      <c r="AV147" s="24"/>
      <c r="AX147" s="24"/>
      <c r="AZ147" s="24"/>
      <c r="BB147" s="24"/>
      <c r="BD147" s="24"/>
      <c r="BF147" s="24"/>
      <c r="BH147" s="24"/>
      <c r="BJ147" s="24"/>
      <c r="BL147" s="24"/>
      <c r="BO147" s="24"/>
      <c r="BQ147" s="24"/>
      <c r="BS147" s="24"/>
      <c r="BU147" s="24"/>
    </row>
    <row r="148" spans="6:73" s="1" customFormat="1" x14ac:dyDescent="0.25">
      <c r="F148" s="81"/>
      <c r="G148"/>
      <c r="H148" s="81"/>
      <c r="I148"/>
      <c r="J148" s="81"/>
      <c r="K148"/>
      <c r="L148" s="24"/>
      <c r="N148" s="24"/>
      <c r="P148" s="24"/>
      <c r="R148" s="24"/>
      <c r="T148" s="24"/>
      <c r="W148" s="24"/>
      <c r="Y148" s="24"/>
      <c r="AA148" s="24"/>
      <c r="AC148" s="24"/>
      <c r="AE148" s="24"/>
      <c r="AG148" s="24"/>
      <c r="AI148" s="24"/>
      <c r="AK148" s="24"/>
      <c r="AM148" s="24"/>
      <c r="AO148" s="24"/>
      <c r="AR148" s="24"/>
      <c r="AT148" s="24"/>
      <c r="AV148" s="24"/>
      <c r="AX148" s="24"/>
      <c r="AZ148" s="24"/>
      <c r="BB148" s="24"/>
      <c r="BD148" s="24"/>
      <c r="BF148" s="24"/>
      <c r="BH148" s="24"/>
      <c r="BJ148" s="24"/>
      <c r="BL148" s="24"/>
      <c r="BO148" s="24"/>
      <c r="BQ148" s="24"/>
      <c r="BS148" s="24"/>
      <c r="BU148" s="24"/>
    </row>
    <row r="149" spans="6:73" s="1" customFormat="1" x14ac:dyDescent="0.25">
      <c r="F149" s="81"/>
      <c r="G149"/>
      <c r="H149" s="81"/>
      <c r="I149"/>
      <c r="J149" s="81"/>
      <c r="K149"/>
      <c r="L149" s="24"/>
      <c r="N149" s="24"/>
      <c r="P149" s="24"/>
      <c r="R149" s="24"/>
      <c r="T149" s="24"/>
      <c r="W149" s="24"/>
      <c r="Y149" s="24"/>
      <c r="AA149" s="24"/>
      <c r="AC149" s="24"/>
      <c r="AE149" s="24"/>
      <c r="AG149" s="24"/>
      <c r="AI149" s="24"/>
      <c r="AK149" s="24"/>
      <c r="AM149" s="24"/>
      <c r="AO149" s="24"/>
      <c r="AR149" s="24"/>
      <c r="AT149" s="24"/>
      <c r="AV149" s="24"/>
      <c r="AX149" s="24"/>
      <c r="AZ149" s="24"/>
      <c r="BB149" s="24"/>
      <c r="BD149" s="24"/>
      <c r="BF149" s="24"/>
      <c r="BH149" s="24"/>
      <c r="BJ149" s="24"/>
      <c r="BL149" s="24"/>
      <c r="BO149" s="24"/>
      <c r="BQ149" s="24"/>
      <c r="BS149" s="24"/>
      <c r="BU149" s="24"/>
    </row>
    <row r="150" spans="6:73" s="1" customFormat="1" x14ac:dyDescent="0.25">
      <c r="F150" s="81"/>
      <c r="G150"/>
      <c r="H150" s="81"/>
      <c r="I150"/>
      <c r="J150" s="81"/>
      <c r="K150"/>
      <c r="L150" s="24"/>
      <c r="N150" s="24"/>
      <c r="P150" s="24"/>
      <c r="R150" s="24"/>
      <c r="T150" s="24"/>
      <c r="W150" s="24"/>
      <c r="Y150" s="24"/>
      <c r="AA150" s="24"/>
      <c r="AC150" s="24"/>
      <c r="AE150" s="24"/>
      <c r="AG150" s="24"/>
      <c r="AI150" s="24"/>
      <c r="AK150" s="24"/>
      <c r="AM150" s="24"/>
      <c r="AO150" s="24"/>
      <c r="AR150" s="24"/>
      <c r="AT150" s="24"/>
      <c r="AV150" s="24"/>
      <c r="AX150" s="24"/>
      <c r="AZ150" s="24"/>
      <c r="BB150" s="24"/>
      <c r="BD150" s="24"/>
      <c r="BF150" s="24"/>
      <c r="BH150" s="24"/>
      <c r="BJ150" s="24"/>
      <c r="BL150" s="24"/>
      <c r="BO150" s="24"/>
      <c r="BQ150" s="24"/>
      <c r="BS150" s="24"/>
      <c r="BU150" s="24"/>
    </row>
    <row r="151" spans="6:73" s="1" customFormat="1" x14ac:dyDescent="0.25">
      <c r="F151" s="81"/>
      <c r="G151"/>
      <c r="H151" s="81"/>
      <c r="I151"/>
      <c r="J151" s="81"/>
      <c r="K151"/>
      <c r="L151" s="24"/>
      <c r="N151" s="24"/>
      <c r="P151" s="24"/>
      <c r="R151" s="24"/>
      <c r="T151" s="24"/>
      <c r="W151" s="24"/>
      <c r="Y151" s="24"/>
      <c r="AA151" s="24"/>
      <c r="AC151" s="24"/>
      <c r="AE151" s="24"/>
      <c r="AG151" s="24"/>
      <c r="AI151" s="24"/>
      <c r="AK151" s="24"/>
      <c r="AM151" s="24"/>
      <c r="AO151" s="24"/>
      <c r="AR151" s="24"/>
      <c r="AT151" s="24"/>
      <c r="AV151" s="24"/>
      <c r="AX151" s="24"/>
      <c r="AZ151" s="24"/>
      <c r="BB151" s="24"/>
      <c r="BD151" s="24"/>
      <c r="BF151" s="24"/>
      <c r="BH151" s="24"/>
      <c r="BJ151" s="24"/>
      <c r="BL151" s="24"/>
      <c r="BO151" s="24"/>
      <c r="BQ151" s="24"/>
      <c r="BS151" s="24"/>
      <c r="BU151" s="24"/>
    </row>
    <row r="152" spans="6:73" s="1" customFormat="1" x14ac:dyDescent="0.25">
      <c r="F152" s="81"/>
      <c r="G152"/>
      <c r="H152" s="81"/>
      <c r="I152"/>
      <c r="J152" s="81"/>
      <c r="K152"/>
      <c r="L152" s="24"/>
      <c r="N152" s="24"/>
      <c r="P152" s="24"/>
      <c r="R152" s="24"/>
      <c r="T152" s="24"/>
      <c r="W152" s="24"/>
      <c r="Y152" s="24"/>
      <c r="AA152" s="24"/>
      <c r="AC152" s="24"/>
      <c r="AE152" s="24"/>
      <c r="AG152" s="24"/>
      <c r="AI152" s="24"/>
      <c r="AK152" s="24"/>
      <c r="AM152" s="24"/>
      <c r="AO152" s="24"/>
      <c r="AR152" s="24"/>
      <c r="AT152" s="24"/>
      <c r="AV152" s="24"/>
      <c r="AX152" s="24"/>
      <c r="AZ152" s="24"/>
      <c r="BB152" s="24"/>
      <c r="BD152" s="24"/>
      <c r="BF152" s="24"/>
      <c r="BH152" s="24"/>
      <c r="BJ152" s="24"/>
      <c r="BL152" s="24"/>
      <c r="BO152" s="24"/>
      <c r="BQ152" s="24"/>
      <c r="BS152" s="24"/>
      <c r="BU152" s="24"/>
    </row>
    <row r="153" spans="6:73" s="1" customFormat="1" x14ac:dyDescent="0.25">
      <c r="F153" s="81"/>
      <c r="G153"/>
      <c r="H153" s="81"/>
      <c r="I153"/>
      <c r="J153" s="81"/>
      <c r="K153"/>
      <c r="L153" s="24"/>
      <c r="N153" s="24"/>
      <c r="P153" s="24"/>
      <c r="R153" s="24"/>
      <c r="T153" s="24"/>
      <c r="W153" s="24"/>
      <c r="Y153" s="24"/>
      <c r="AA153" s="24"/>
      <c r="AC153" s="24"/>
      <c r="AE153" s="24"/>
      <c r="AG153" s="24"/>
      <c r="AI153" s="24"/>
      <c r="AK153" s="24"/>
      <c r="AM153" s="24"/>
      <c r="AO153" s="24"/>
      <c r="AR153" s="24"/>
      <c r="AT153" s="24"/>
      <c r="AV153" s="24"/>
      <c r="AX153" s="24"/>
      <c r="AZ153" s="24"/>
      <c r="BB153" s="24"/>
      <c r="BD153" s="24"/>
      <c r="BF153" s="24"/>
      <c r="BH153" s="24"/>
      <c r="BJ153" s="24"/>
      <c r="BL153" s="24"/>
      <c r="BO153" s="24"/>
      <c r="BQ153" s="24"/>
      <c r="BS153" s="24"/>
      <c r="BU153" s="24"/>
    </row>
    <row r="154" spans="6:73" s="1" customFormat="1" x14ac:dyDescent="0.25">
      <c r="F154" s="81"/>
      <c r="G154"/>
      <c r="H154" s="81"/>
      <c r="I154"/>
      <c r="J154" s="81"/>
      <c r="K154"/>
      <c r="L154" s="24"/>
      <c r="N154" s="24"/>
      <c r="P154" s="24"/>
      <c r="R154" s="24"/>
      <c r="T154" s="24"/>
      <c r="W154" s="24"/>
      <c r="Y154" s="24"/>
      <c r="AA154" s="24"/>
      <c r="AC154" s="24"/>
      <c r="AE154" s="24"/>
      <c r="AG154" s="24"/>
      <c r="AI154" s="24"/>
      <c r="AK154" s="24"/>
      <c r="AM154" s="24"/>
      <c r="AO154" s="24"/>
      <c r="AR154" s="24"/>
      <c r="AT154" s="24"/>
      <c r="AV154" s="24"/>
      <c r="AX154" s="24"/>
      <c r="AZ154" s="24"/>
      <c r="BB154" s="24"/>
      <c r="BD154" s="24"/>
      <c r="BF154" s="24"/>
      <c r="BH154" s="24"/>
      <c r="BJ154" s="24"/>
      <c r="BL154" s="24"/>
      <c r="BO154" s="24"/>
      <c r="BQ154" s="24"/>
      <c r="BS154" s="24"/>
      <c r="BU154" s="24"/>
    </row>
    <row r="155" spans="6:73" s="1" customFormat="1" x14ac:dyDescent="0.25">
      <c r="F155" s="81"/>
      <c r="G155"/>
      <c r="H155" s="81"/>
      <c r="I155"/>
      <c r="J155" s="81"/>
      <c r="K155"/>
      <c r="L155" s="24"/>
      <c r="N155" s="24"/>
      <c r="P155" s="24"/>
      <c r="R155" s="24"/>
      <c r="T155" s="24"/>
      <c r="W155" s="24"/>
      <c r="Y155" s="24"/>
      <c r="AA155" s="24"/>
      <c r="AC155" s="24"/>
      <c r="AE155" s="24"/>
      <c r="AG155" s="24"/>
      <c r="AI155" s="24"/>
      <c r="AK155" s="24"/>
      <c r="AM155" s="24"/>
      <c r="AO155" s="24"/>
      <c r="AR155" s="24"/>
      <c r="AT155" s="24"/>
      <c r="AV155" s="24"/>
      <c r="AX155" s="24"/>
      <c r="AZ155" s="24"/>
      <c r="BB155" s="24"/>
      <c r="BD155" s="24"/>
      <c r="BF155" s="24"/>
      <c r="BH155" s="24"/>
      <c r="BJ155" s="24"/>
      <c r="BL155" s="24"/>
      <c r="BO155" s="24"/>
      <c r="BQ155" s="24"/>
      <c r="BS155" s="24"/>
      <c r="BU155" s="24"/>
    </row>
    <row r="156" spans="6:73" s="1" customFormat="1" x14ac:dyDescent="0.25">
      <c r="F156" s="81"/>
      <c r="G156"/>
      <c r="H156" s="81"/>
      <c r="I156"/>
      <c r="J156" s="81"/>
      <c r="K156"/>
      <c r="L156" s="24"/>
      <c r="N156" s="24"/>
      <c r="P156" s="24"/>
      <c r="R156" s="24"/>
      <c r="T156" s="24"/>
      <c r="W156" s="24"/>
      <c r="Y156" s="24"/>
      <c r="AA156" s="24"/>
      <c r="AC156" s="24"/>
      <c r="AE156" s="24"/>
      <c r="AG156" s="24"/>
      <c r="AI156" s="24"/>
      <c r="AK156" s="24"/>
      <c r="AM156" s="24"/>
      <c r="AO156" s="24"/>
      <c r="AR156" s="24"/>
      <c r="AT156" s="24"/>
      <c r="AV156" s="24"/>
      <c r="AX156" s="24"/>
      <c r="AZ156" s="24"/>
      <c r="BB156" s="24"/>
      <c r="BD156" s="24"/>
      <c r="BF156" s="24"/>
      <c r="BH156" s="24"/>
      <c r="BJ156" s="24"/>
      <c r="BL156" s="24"/>
      <c r="BO156" s="24"/>
      <c r="BQ156" s="24"/>
      <c r="BS156" s="24"/>
      <c r="BU156" s="24"/>
    </row>
    <row r="157" spans="6:73" s="1" customFormat="1" x14ac:dyDescent="0.25">
      <c r="F157" s="81"/>
      <c r="G157"/>
      <c r="H157" s="81"/>
      <c r="I157"/>
      <c r="J157" s="81"/>
      <c r="K157"/>
      <c r="L157" s="24"/>
      <c r="N157" s="24"/>
      <c r="P157" s="24"/>
      <c r="R157" s="24"/>
      <c r="T157" s="24"/>
      <c r="W157" s="24"/>
      <c r="Y157" s="24"/>
      <c r="AA157" s="24"/>
      <c r="AC157" s="24"/>
      <c r="AE157" s="24"/>
      <c r="AG157" s="24"/>
      <c r="AI157" s="24"/>
      <c r="AK157" s="24"/>
      <c r="AM157" s="24"/>
      <c r="AO157" s="24"/>
      <c r="AR157" s="24"/>
      <c r="AT157" s="24"/>
      <c r="AV157" s="24"/>
      <c r="AX157" s="24"/>
      <c r="AZ157" s="24"/>
      <c r="BB157" s="24"/>
      <c r="BD157" s="24"/>
      <c r="BF157" s="24"/>
      <c r="BH157" s="24"/>
      <c r="BJ157" s="24"/>
      <c r="BL157" s="24"/>
      <c r="BO157" s="24"/>
      <c r="BQ157" s="24"/>
      <c r="BS157" s="24"/>
      <c r="BU157" s="24"/>
    </row>
    <row r="158" spans="6:73" s="1" customFormat="1" x14ac:dyDescent="0.25">
      <c r="F158" s="81"/>
      <c r="G158"/>
      <c r="H158" s="81"/>
      <c r="I158"/>
      <c r="J158" s="81"/>
      <c r="K158"/>
      <c r="L158" s="24"/>
      <c r="N158" s="24"/>
      <c r="P158" s="24"/>
      <c r="R158" s="24"/>
      <c r="T158" s="24"/>
      <c r="W158" s="24"/>
      <c r="Y158" s="24"/>
      <c r="AA158" s="24"/>
      <c r="AC158" s="24"/>
      <c r="AE158" s="24"/>
      <c r="AG158" s="24"/>
      <c r="AI158" s="24"/>
      <c r="AK158" s="24"/>
      <c r="AM158" s="24"/>
      <c r="AO158" s="24"/>
      <c r="AR158" s="24"/>
      <c r="AT158" s="24"/>
      <c r="AV158" s="24"/>
      <c r="AX158" s="24"/>
      <c r="AZ158" s="24"/>
      <c r="BB158" s="24"/>
      <c r="BD158" s="24"/>
      <c r="BF158" s="24"/>
      <c r="BH158" s="24"/>
      <c r="BJ158" s="24"/>
      <c r="BL158" s="24"/>
      <c r="BO158" s="24"/>
      <c r="BQ158" s="24"/>
      <c r="BS158" s="24"/>
      <c r="BU158" s="24"/>
    </row>
    <row r="159" spans="6:73" s="1" customFormat="1" x14ac:dyDescent="0.25">
      <c r="F159" s="81"/>
      <c r="G159"/>
      <c r="H159" s="81"/>
      <c r="I159"/>
      <c r="J159" s="81"/>
      <c r="K159"/>
      <c r="L159" s="24"/>
      <c r="N159" s="24"/>
      <c r="P159" s="24"/>
      <c r="R159" s="24"/>
      <c r="T159" s="24"/>
      <c r="W159" s="24"/>
      <c r="Y159" s="24"/>
      <c r="AA159" s="24"/>
      <c r="AC159" s="24"/>
      <c r="AE159" s="24"/>
      <c r="AG159" s="24"/>
      <c r="AI159" s="24"/>
      <c r="AK159" s="24"/>
      <c r="AM159" s="24"/>
      <c r="AO159" s="24"/>
      <c r="AR159" s="24"/>
      <c r="AT159" s="24"/>
      <c r="AV159" s="24"/>
      <c r="AX159" s="24"/>
      <c r="AZ159" s="24"/>
      <c r="BB159" s="24"/>
      <c r="BD159" s="24"/>
      <c r="BF159" s="24"/>
      <c r="BH159" s="24"/>
      <c r="BJ159" s="24"/>
      <c r="BL159" s="24"/>
      <c r="BO159" s="24"/>
      <c r="BQ159" s="24"/>
      <c r="BS159" s="24"/>
      <c r="BU159" s="24"/>
    </row>
    <row r="160" spans="6:73" s="1" customFormat="1" x14ac:dyDescent="0.25">
      <c r="F160" s="81"/>
      <c r="G160"/>
      <c r="H160" s="81"/>
      <c r="I160"/>
      <c r="J160" s="81"/>
      <c r="K160"/>
      <c r="L160" s="24"/>
      <c r="N160" s="24"/>
      <c r="P160" s="24"/>
      <c r="R160" s="24"/>
      <c r="T160" s="24"/>
      <c r="W160" s="24"/>
      <c r="Y160" s="24"/>
      <c r="AA160" s="24"/>
      <c r="AC160" s="24"/>
      <c r="AE160" s="24"/>
      <c r="AG160" s="24"/>
      <c r="AI160" s="24"/>
      <c r="AK160" s="24"/>
      <c r="AM160" s="24"/>
      <c r="AO160" s="24"/>
      <c r="AR160" s="24"/>
      <c r="AT160" s="24"/>
      <c r="AV160" s="24"/>
      <c r="AX160" s="24"/>
      <c r="AZ160" s="24"/>
      <c r="BB160" s="24"/>
      <c r="BD160" s="24"/>
      <c r="BF160" s="24"/>
      <c r="BH160" s="24"/>
      <c r="BJ160" s="24"/>
      <c r="BL160" s="24"/>
      <c r="BO160" s="24"/>
      <c r="BQ160" s="24"/>
      <c r="BS160" s="24"/>
      <c r="BU160" s="24"/>
    </row>
    <row r="161" spans="6:73" s="1" customFormat="1" x14ac:dyDescent="0.25">
      <c r="F161" s="81"/>
      <c r="G161"/>
      <c r="H161" s="81"/>
      <c r="I161"/>
      <c r="J161" s="81"/>
      <c r="K161"/>
      <c r="L161" s="24"/>
      <c r="N161" s="24"/>
      <c r="P161" s="24"/>
      <c r="R161" s="24"/>
      <c r="T161" s="24"/>
      <c r="W161" s="24"/>
      <c r="Y161" s="24"/>
      <c r="AA161" s="24"/>
      <c r="AC161" s="24"/>
      <c r="AE161" s="24"/>
      <c r="AG161" s="24"/>
      <c r="AI161" s="24"/>
      <c r="AK161" s="24"/>
      <c r="AM161" s="24"/>
      <c r="AO161" s="24"/>
      <c r="AR161" s="24"/>
      <c r="AT161" s="24"/>
      <c r="AV161" s="24"/>
      <c r="AX161" s="24"/>
      <c r="AZ161" s="24"/>
      <c r="BB161" s="24"/>
      <c r="BD161" s="24"/>
      <c r="BF161" s="24"/>
      <c r="BH161" s="24"/>
      <c r="BJ161" s="24"/>
      <c r="BL161" s="24"/>
      <c r="BO161" s="24"/>
      <c r="BQ161" s="24"/>
      <c r="BS161" s="24"/>
      <c r="BU161" s="24"/>
    </row>
    <row r="162" spans="6:73" s="1" customFormat="1" x14ac:dyDescent="0.25">
      <c r="F162" s="81"/>
      <c r="G162"/>
      <c r="H162" s="81"/>
      <c r="I162"/>
      <c r="J162" s="81"/>
      <c r="K162"/>
      <c r="L162" s="24"/>
      <c r="N162" s="24"/>
      <c r="P162" s="24"/>
      <c r="R162" s="24"/>
      <c r="T162" s="24"/>
      <c r="W162" s="24"/>
      <c r="Y162" s="24"/>
      <c r="AA162" s="24"/>
      <c r="AC162" s="24"/>
      <c r="AE162" s="24"/>
      <c r="AG162" s="24"/>
      <c r="AI162" s="24"/>
      <c r="AK162" s="24"/>
      <c r="AM162" s="24"/>
      <c r="AO162" s="24"/>
      <c r="AR162" s="24"/>
      <c r="AT162" s="24"/>
      <c r="AV162" s="24"/>
      <c r="AX162" s="24"/>
      <c r="AZ162" s="24"/>
      <c r="BB162" s="24"/>
      <c r="BD162" s="24"/>
      <c r="BF162" s="24"/>
      <c r="BH162" s="24"/>
      <c r="BJ162" s="24"/>
      <c r="BL162" s="24"/>
      <c r="BO162" s="24"/>
      <c r="BQ162" s="24"/>
      <c r="BS162" s="24"/>
      <c r="BU162" s="24"/>
    </row>
    <row r="163" spans="6:73" s="1" customFormat="1" x14ac:dyDescent="0.25">
      <c r="F163" s="81"/>
      <c r="G163"/>
      <c r="H163" s="81"/>
      <c r="I163"/>
      <c r="J163" s="81"/>
      <c r="K163"/>
      <c r="L163" s="24"/>
      <c r="N163" s="24"/>
      <c r="P163" s="24"/>
      <c r="R163" s="24"/>
      <c r="T163" s="24"/>
      <c r="W163" s="24"/>
      <c r="Y163" s="24"/>
      <c r="AA163" s="24"/>
      <c r="AC163" s="24"/>
      <c r="AE163" s="24"/>
      <c r="AG163" s="24"/>
      <c r="AI163" s="24"/>
      <c r="AK163" s="24"/>
      <c r="AM163" s="24"/>
      <c r="AO163" s="24"/>
      <c r="AR163" s="24"/>
      <c r="AT163" s="24"/>
      <c r="AV163" s="24"/>
      <c r="AX163" s="24"/>
      <c r="AZ163" s="24"/>
      <c r="BB163" s="24"/>
      <c r="BD163" s="24"/>
      <c r="BF163" s="24"/>
      <c r="BH163" s="24"/>
      <c r="BJ163" s="24"/>
      <c r="BL163" s="24"/>
      <c r="BO163" s="24"/>
      <c r="BQ163" s="24"/>
      <c r="BS163" s="24"/>
      <c r="BU163" s="24"/>
    </row>
    <row r="164" spans="6:73" s="1" customFormat="1" x14ac:dyDescent="0.25">
      <c r="F164" s="81"/>
      <c r="G164"/>
      <c r="H164" s="81"/>
      <c r="I164"/>
      <c r="J164" s="81"/>
      <c r="K164"/>
      <c r="L164" s="24"/>
      <c r="N164" s="24"/>
      <c r="P164" s="24"/>
      <c r="R164" s="24"/>
      <c r="T164" s="24"/>
      <c r="W164" s="24"/>
      <c r="Y164" s="24"/>
      <c r="AA164" s="24"/>
      <c r="AC164" s="24"/>
      <c r="AE164" s="24"/>
      <c r="AG164" s="24"/>
      <c r="AI164" s="24"/>
      <c r="AK164" s="24"/>
      <c r="AM164" s="24"/>
      <c r="AO164" s="24"/>
      <c r="AR164" s="24"/>
      <c r="AT164" s="24"/>
      <c r="AV164" s="24"/>
      <c r="AX164" s="24"/>
      <c r="AZ164" s="24"/>
      <c r="BB164" s="24"/>
      <c r="BD164" s="24"/>
      <c r="BF164" s="24"/>
      <c r="BH164" s="24"/>
      <c r="BJ164" s="24"/>
      <c r="BL164" s="24"/>
      <c r="BO164" s="24"/>
      <c r="BQ164" s="24"/>
      <c r="BS164" s="24"/>
      <c r="BU164" s="24"/>
    </row>
    <row r="165" spans="6:73" s="1" customFormat="1" x14ac:dyDescent="0.25">
      <c r="F165" s="81"/>
      <c r="G165"/>
      <c r="H165" s="81"/>
      <c r="I165"/>
      <c r="J165" s="81"/>
      <c r="K165"/>
      <c r="L165" s="24"/>
      <c r="N165" s="24"/>
      <c r="P165" s="24"/>
      <c r="R165" s="24"/>
      <c r="T165" s="24"/>
      <c r="W165" s="24"/>
      <c r="Y165" s="24"/>
      <c r="AA165" s="24"/>
      <c r="AC165" s="24"/>
      <c r="AE165" s="24"/>
      <c r="AG165" s="24"/>
      <c r="AI165" s="24"/>
      <c r="AK165" s="24"/>
      <c r="AM165" s="24"/>
      <c r="AO165" s="24"/>
      <c r="AR165" s="24"/>
      <c r="AT165" s="24"/>
      <c r="AV165" s="24"/>
      <c r="AX165" s="24"/>
      <c r="AZ165" s="24"/>
      <c r="BB165" s="24"/>
      <c r="BD165" s="24"/>
      <c r="BF165" s="24"/>
      <c r="BH165" s="24"/>
      <c r="BJ165" s="24"/>
      <c r="BL165" s="24"/>
      <c r="BO165" s="24"/>
      <c r="BQ165" s="24"/>
      <c r="BS165" s="24"/>
      <c r="BU165" s="24"/>
    </row>
    <row r="166" spans="6:73" s="1" customFormat="1" x14ac:dyDescent="0.25">
      <c r="F166" s="81"/>
      <c r="G166"/>
      <c r="H166" s="81"/>
      <c r="I166"/>
      <c r="J166" s="81"/>
      <c r="K166"/>
      <c r="L166" s="24"/>
      <c r="N166" s="24"/>
      <c r="P166" s="24"/>
      <c r="R166" s="24"/>
      <c r="T166" s="24"/>
      <c r="W166" s="24"/>
      <c r="Y166" s="24"/>
      <c r="AA166" s="24"/>
      <c r="AC166" s="24"/>
      <c r="AE166" s="24"/>
      <c r="AG166" s="24"/>
      <c r="AI166" s="24"/>
      <c r="AK166" s="24"/>
      <c r="AM166" s="24"/>
      <c r="AO166" s="24"/>
      <c r="AR166" s="24"/>
      <c r="AT166" s="24"/>
      <c r="AV166" s="24"/>
      <c r="AX166" s="24"/>
      <c r="AZ166" s="24"/>
      <c r="BB166" s="24"/>
      <c r="BD166" s="24"/>
      <c r="BF166" s="24"/>
      <c r="BH166" s="24"/>
      <c r="BJ166" s="24"/>
      <c r="BL166" s="24"/>
      <c r="BO166" s="24"/>
      <c r="BQ166" s="24"/>
      <c r="BS166" s="24"/>
      <c r="BU166" s="24"/>
    </row>
    <row r="167" spans="6:73" s="1" customFormat="1" x14ac:dyDescent="0.25">
      <c r="F167" s="81"/>
      <c r="G167"/>
      <c r="H167" s="81"/>
      <c r="I167"/>
      <c r="J167" s="81"/>
      <c r="K167"/>
      <c r="L167" s="24"/>
      <c r="N167" s="24"/>
      <c r="P167" s="24"/>
      <c r="R167" s="24"/>
      <c r="T167" s="24"/>
      <c r="W167" s="24"/>
      <c r="Y167" s="24"/>
      <c r="AA167" s="24"/>
      <c r="AC167" s="24"/>
      <c r="AE167" s="24"/>
      <c r="AG167" s="24"/>
      <c r="AI167" s="24"/>
      <c r="AK167" s="24"/>
      <c r="AM167" s="24"/>
      <c r="AO167" s="24"/>
      <c r="AR167" s="24"/>
      <c r="AT167" s="24"/>
      <c r="AV167" s="24"/>
      <c r="AX167" s="24"/>
      <c r="AZ167" s="24"/>
      <c r="BB167" s="24"/>
      <c r="BD167" s="24"/>
      <c r="BF167" s="24"/>
      <c r="BH167" s="24"/>
      <c r="BJ167" s="24"/>
      <c r="BL167" s="24"/>
      <c r="BO167" s="24"/>
      <c r="BQ167" s="24"/>
      <c r="BS167" s="24"/>
      <c r="BU167" s="24"/>
    </row>
    <row r="168" spans="6:73" s="1" customFormat="1" x14ac:dyDescent="0.25">
      <c r="F168" s="81"/>
      <c r="G168"/>
      <c r="H168" s="81"/>
      <c r="I168"/>
      <c r="J168" s="81"/>
      <c r="K168"/>
      <c r="L168" s="24"/>
      <c r="N168" s="24"/>
      <c r="P168" s="24"/>
      <c r="R168" s="24"/>
      <c r="T168" s="24"/>
      <c r="W168" s="24"/>
      <c r="Y168" s="24"/>
      <c r="AA168" s="24"/>
      <c r="AC168" s="24"/>
      <c r="AE168" s="24"/>
      <c r="AG168" s="24"/>
      <c r="AI168" s="24"/>
      <c r="AK168" s="24"/>
      <c r="AM168" s="24"/>
      <c r="AO168" s="24"/>
      <c r="AR168" s="24"/>
      <c r="AT168" s="24"/>
      <c r="AV168" s="24"/>
      <c r="AX168" s="24"/>
      <c r="AZ168" s="24"/>
      <c r="BB168" s="24"/>
      <c r="BD168" s="24"/>
      <c r="BF168" s="24"/>
      <c r="BH168" s="24"/>
      <c r="BJ168" s="24"/>
      <c r="BL168" s="24"/>
      <c r="BO168" s="24"/>
      <c r="BQ168" s="24"/>
      <c r="BS168" s="24"/>
      <c r="BU168" s="24"/>
    </row>
    <row r="169" spans="6:73" s="1" customFormat="1" x14ac:dyDescent="0.25">
      <c r="F169" s="81"/>
      <c r="G169"/>
      <c r="H169" s="81"/>
      <c r="I169"/>
      <c r="J169" s="81"/>
      <c r="K169"/>
      <c r="L169" s="24"/>
      <c r="N169" s="24"/>
      <c r="P169" s="24"/>
      <c r="R169" s="24"/>
      <c r="T169" s="24"/>
      <c r="W169" s="24"/>
      <c r="Y169" s="24"/>
      <c r="AA169" s="24"/>
      <c r="AC169" s="24"/>
      <c r="AE169" s="24"/>
      <c r="AG169" s="24"/>
      <c r="AI169" s="24"/>
      <c r="AK169" s="24"/>
      <c r="AM169" s="24"/>
      <c r="AO169" s="24"/>
      <c r="AR169" s="24"/>
      <c r="AT169" s="24"/>
      <c r="AV169" s="24"/>
      <c r="AX169" s="24"/>
      <c r="AZ169" s="24"/>
      <c r="BB169" s="24"/>
      <c r="BD169" s="24"/>
      <c r="BF169" s="24"/>
      <c r="BH169" s="24"/>
      <c r="BJ169" s="24"/>
      <c r="BL169" s="24"/>
      <c r="BO169" s="24"/>
      <c r="BQ169" s="24"/>
      <c r="BS169" s="24"/>
      <c r="BU169" s="24"/>
    </row>
    <row r="170" spans="6:73" s="1" customFormat="1" x14ac:dyDescent="0.25">
      <c r="F170" s="81"/>
      <c r="G170"/>
      <c r="H170" s="81"/>
      <c r="I170"/>
      <c r="J170" s="81"/>
      <c r="K170"/>
      <c r="L170" s="24"/>
      <c r="N170" s="24"/>
      <c r="P170" s="24"/>
      <c r="R170" s="24"/>
      <c r="T170" s="24"/>
      <c r="W170" s="24"/>
      <c r="Y170" s="24"/>
      <c r="AA170" s="24"/>
      <c r="AC170" s="24"/>
      <c r="AE170" s="24"/>
      <c r="AG170" s="24"/>
      <c r="AI170" s="24"/>
      <c r="AK170" s="24"/>
      <c r="AM170" s="24"/>
      <c r="AO170" s="24"/>
      <c r="AR170" s="24"/>
      <c r="AT170" s="24"/>
      <c r="AV170" s="24"/>
      <c r="AX170" s="24"/>
      <c r="AZ170" s="24"/>
      <c r="BB170" s="24"/>
      <c r="BD170" s="24"/>
      <c r="BF170" s="24"/>
      <c r="BH170" s="24"/>
      <c r="BJ170" s="24"/>
      <c r="BL170" s="24"/>
      <c r="BO170" s="24"/>
      <c r="BQ170" s="24"/>
      <c r="BS170" s="24"/>
      <c r="BU170" s="24"/>
    </row>
    <row r="171" spans="6:73" s="1" customFormat="1" x14ac:dyDescent="0.25">
      <c r="F171" s="81"/>
      <c r="G171"/>
      <c r="H171" s="81"/>
      <c r="I171"/>
      <c r="J171" s="81"/>
      <c r="K171"/>
      <c r="L171" s="24"/>
      <c r="N171" s="24"/>
      <c r="P171" s="24"/>
      <c r="R171" s="24"/>
      <c r="T171" s="24"/>
      <c r="W171" s="24"/>
      <c r="Y171" s="24"/>
      <c r="AA171" s="24"/>
      <c r="AC171" s="24"/>
      <c r="AE171" s="24"/>
      <c r="AG171" s="24"/>
      <c r="AI171" s="24"/>
      <c r="AK171" s="24"/>
      <c r="AM171" s="24"/>
      <c r="AO171" s="24"/>
      <c r="AR171" s="24"/>
      <c r="AT171" s="24"/>
      <c r="AV171" s="24"/>
      <c r="AX171" s="24"/>
      <c r="AZ171" s="24"/>
      <c r="BB171" s="24"/>
      <c r="BD171" s="24"/>
      <c r="BF171" s="24"/>
      <c r="BH171" s="24"/>
      <c r="BJ171" s="24"/>
      <c r="BL171" s="24"/>
      <c r="BO171" s="24"/>
      <c r="BQ171" s="24"/>
      <c r="BS171" s="24"/>
      <c r="BU171" s="24"/>
    </row>
    <row r="172" spans="6:73" s="1" customFormat="1" x14ac:dyDescent="0.25">
      <c r="F172" s="81"/>
      <c r="G172"/>
      <c r="H172" s="81"/>
      <c r="I172"/>
      <c r="J172" s="81"/>
      <c r="K172"/>
      <c r="L172" s="24"/>
      <c r="N172" s="24"/>
      <c r="P172" s="24"/>
      <c r="R172" s="24"/>
      <c r="T172" s="24"/>
      <c r="W172" s="24"/>
      <c r="Y172" s="24"/>
      <c r="AA172" s="24"/>
      <c r="AC172" s="24"/>
      <c r="AE172" s="24"/>
      <c r="AG172" s="24"/>
      <c r="AI172" s="24"/>
      <c r="AK172" s="24"/>
      <c r="AM172" s="24"/>
      <c r="AO172" s="24"/>
      <c r="AR172" s="24"/>
      <c r="AT172" s="24"/>
      <c r="AV172" s="24"/>
      <c r="AX172" s="24"/>
      <c r="AZ172" s="24"/>
      <c r="BB172" s="24"/>
      <c r="BD172" s="24"/>
      <c r="BF172" s="24"/>
      <c r="BH172" s="24"/>
      <c r="BJ172" s="24"/>
      <c r="BL172" s="24"/>
      <c r="BO172" s="24"/>
      <c r="BQ172" s="24"/>
      <c r="BS172" s="24"/>
      <c r="BU172" s="24"/>
    </row>
    <row r="173" spans="6:73" s="1" customFormat="1" x14ac:dyDescent="0.25">
      <c r="F173" s="81"/>
      <c r="G173"/>
      <c r="H173" s="81"/>
      <c r="I173"/>
      <c r="J173" s="81"/>
      <c r="K173"/>
      <c r="L173" s="24"/>
      <c r="N173" s="24"/>
      <c r="P173" s="24"/>
      <c r="R173" s="24"/>
      <c r="T173" s="24"/>
      <c r="W173" s="24"/>
      <c r="Y173" s="24"/>
      <c r="AA173" s="24"/>
      <c r="AC173" s="24"/>
      <c r="AE173" s="24"/>
      <c r="AG173" s="24"/>
      <c r="AI173" s="24"/>
      <c r="AK173" s="24"/>
      <c r="AM173" s="24"/>
      <c r="AO173" s="24"/>
      <c r="AR173" s="24"/>
      <c r="AT173" s="24"/>
      <c r="AV173" s="24"/>
      <c r="AX173" s="24"/>
      <c r="AZ173" s="24"/>
      <c r="BB173" s="24"/>
      <c r="BD173" s="24"/>
      <c r="BF173" s="24"/>
      <c r="BH173" s="24"/>
      <c r="BJ173" s="24"/>
      <c r="BL173" s="24"/>
      <c r="BO173" s="24"/>
      <c r="BQ173" s="24"/>
      <c r="BS173" s="24"/>
      <c r="BU173" s="24"/>
    </row>
    <row r="174" spans="6:73" s="1" customFormat="1" x14ac:dyDescent="0.25">
      <c r="F174" s="81"/>
      <c r="G174"/>
      <c r="H174" s="81"/>
      <c r="I174"/>
      <c r="J174" s="81"/>
      <c r="K174"/>
      <c r="L174" s="24"/>
      <c r="N174" s="24"/>
      <c r="P174" s="24"/>
      <c r="R174" s="24"/>
      <c r="T174" s="24"/>
      <c r="W174" s="24"/>
      <c r="Y174" s="24"/>
      <c r="AA174" s="24"/>
      <c r="AC174" s="24"/>
      <c r="AE174" s="24"/>
      <c r="AG174" s="24"/>
      <c r="AI174" s="24"/>
      <c r="AK174" s="24"/>
      <c r="AM174" s="24"/>
      <c r="AO174" s="24"/>
      <c r="AR174" s="24"/>
      <c r="AT174" s="24"/>
      <c r="AV174" s="24"/>
      <c r="AX174" s="24"/>
      <c r="AZ174" s="24"/>
      <c r="BB174" s="24"/>
      <c r="BD174" s="24"/>
      <c r="BF174" s="24"/>
      <c r="BH174" s="24"/>
      <c r="BJ174" s="24"/>
      <c r="BL174" s="24"/>
      <c r="BO174" s="24"/>
      <c r="BQ174" s="24"/>
      <c r="BS174" s="24"/>
      <c r="BU174" s="24"/>
    </row>
    <row r="175" spans="6:73" s="1" customFormat="1" x14ac:dyDescent="0.25">
      <c r="F175" s="81"/>
      <c r="G175"/>
      <c r="H175" s="81"/>
      <c r="I175"/>
      <c r="J175" s="81"/>
      <c r="K175"/>
      <c r="L175" s="24"/>
      <c r="N175" s="24"/>
      <c r="P175" s="24"/>
      <c r="R175" s="24"/>
      <c r="T175" s="24"/>
      <c r="W175" s="24"/>
      <c r="Y175" s="24"/>
      <c r="AA175" s="24"/>
      <c r="AC175" s="24"/>
      <c r="AE175" s="24"/>
      <c r="AG175" s="24"/>
      <c r="AI175" s="24"/>
      <c r="AK175" s="24"/>
      <c r="AM175" s="24"/>
      <c r="AO175" s="24"/>
      <c r="AR175" s="24"/>
      <c r="AT175" s="24"/>
      <c r="AV175" s="24"/>
      <c r="AX175" s="24"/>
      <c r="AZ175" s="24"/>
      <c r="BB175" s="24"/>
      <c r="BD175" s="24"/>
      <c r="BF175" s="24"/>
      <c r="BH175" s="24"/>
      <c r="BJ175" s="24"/>
      <c r="BL175" s="24"/>
      <c r="BO175" s="24"/>
      <c r="BQ175" s="24"/>
      <c r="BS175" s="24"/>
      <c r="BU175" s="24"/>
    </row>
    <row r="176" spans="6:73" s="1" customFormat="1" x14ac:dyDescent="0.25">
      <c r="F176" s="81"/>
      <c r="G176"/>
      <c r="H176" s="81"/>
      <c r="I176"/>
      <c r="J176" s="81"/>
      <c r="K176"/>
      <c r="L176" s="24"/>
      <c r="N176" s="24"/>
      <c r="P176" s="24"/>
      <c r="R176" s="24"/>
      <c r="T176" s="24"/>
      <c r="W176" s="24"/>
      <c r="Y176" s="24"/>
      <c r="AA176" s="24"/>
      <c r="AC176" s="24"/>
      <c r="AE176" s="24"/>
      <c r="AG176" s="24"/>
      <c r="AI176" s="24"/>
      <c r="AK176" s="24"/>
      <c r="AM176" s="24"/>
      <c r="AO176" s="24"/>
      <c r="AR176" s="24"/>
      <c r="AT176" s="24"/>
      <c r="AV176" s="24"/>
      <c r="AX176" s="24"/>
      <c r="AZ176" s="24"/>
      <c r="BB176" s="24"/>
      <c r="BD176" s="24"/>
      <c r="BF176" s="24"/>
      <c r="BH176" s="24"/>
      <c r="BJ176" s="24"/>
      <c r="BL176" s="24"/>
      <c r="BO176" s="24"/>
      <c r="BQ176" s="24"/>
      <c r="BS176" s="24"/>
      <c r="BU176" s="24"/>
    </row>
    <row r="177" spans="6:73" s="1" customFormat="1" x14ac:dyDescent="0.25">
      <c r="F177" s="81"/>
      <c r="G177"/>
      <c r="H177" s="81"/>
      <c r="I177"/>
      <c r="J177" s="81"/>
      <c r="K177"/>
      <c r="L177" s="24"/>
      <c r="N177" s="24"/>
      <c r="P177" s="24"/>
      <c r="R177" s="24"/>
      <c r="T177" s="24"/>
      <c r="W177" s="24"/>
      <c r="Y177" s="24"/>
      <c r="AA177" s="24"/>
      <c r="AC177" s="24"/>
      <c r="AE177" s="24"/>
      <c r="AG177" s="24"/>
      <c r="AI177" s="24"/>
      <c r="AK177" s="24"/>
      <c r="AM177" s="24"/>
      <c r="AO177" s="24"/>
      <c r="AR177" s="24"/>
      <c r="AT177" s="24"/>
      <c r="AV177" s="24"/>
      <c r="AX177" s="24"/>
      <c r="AZ177" s="24"/>
      <c r="BB177" s="24"/>
      <c r="BD177" s="24"/>
      <c r="BF177" s="24"/>
      <c r="BH177" s="24"/>
      <c r="BJ177" s="24"/>
      <c r="BL177" s="24"/>
      <c r="BO177" s="24"/>
      <c r="BQ177" s="24"/>
      <c r="BS177" s="24"/>
      <c r="BU177" s="24"/>
    </row>
    <row r="178" spans="6:73" s="1" customFormat="1" x14ac:dyDescent="0.25">
      <c r="F178" s="81"/>
      <c r="G178"/>
      <c r="H178" s="81"/>
      <c r="I178"/>
      <c r="J178" s="81"/>
      <c r="K178"/>
      <c r="L178" s="24"/>
      <c r="N178" s="24"/>
      <c r="P178" s="24"/>
      <c r="R178" s="24"/>
      <c r="T178" s="24"/>
      <c r="W178" s="24"/>
      <c r="Y178" s="24"/>
      <c r="AA178" s="24"/>
      <c r="AC178" s="24"/>
      <c r="AE178" s="24"/>
      <c r="AG178" s="24"/>
      <c r="AI178" s="24"/>
      <c r="AK178" s="24"/>
      <c r="AM178" s="24"/>
      <c r="AO178" s="24"/>
      <c r="AR178" s="24"/>
      <c r="AT178" s="24"/>
      <c r="AV178" s="24"/>
      <c r="AX178" s="24"/>
      <c r="AZ178" s="24"/>
      <c r="BB178" s="24"/>
      <c r="BD178" s="24"/>
      <c r="BF178" s="24"/>
      <c r="BH178" s="24"/>
      <c r="BJ178" s="24"/>
      <c r="BL178" s="24"/>
      <c r="BO178" s="24"/>
      <c r="BQ178" s="24"/>
      <c r="BS178" s="24"/>
      <c r="BU178" s="24"/>
    </row>
    <row r="179" spans="6:73" s="1" customFormat="1" x14ac:dyDescent="0.25">
      <c r="F179" s="81"/>
      <c r="G179"/>
      <c r="H179" s="81"/>
      <c r="I179"/>
      <c r="J179" s="81"/>
      <c r="K179"/>
      <c r="L179" s="24"/>
      <c r="N179" s="24"/>
      <c r="P179" s="24"/>
      <c r="R179" s="24"/>
      <c r="T179" s="24"/>
      <c r="W179" s="24"/>
      <c r="Y179" s="24"/>
      <c r="AA179" s="24"/>
      <c r="AC179" s="24"/>
      <c r="AE179" s="24"/>
      <c r="AG179" s="24"/>
      <c r="AI179" s="24"/>
      <c r="AK179" s="24"/>
      <c r="AM179" s="24"/>
      <c r="AO179" s="24"/>
      <c r="AR179" s="24"/>
      <c r="AT179" s="24"/>
      <c r="AV179" s="24"/>
      <c r="AX179" s="24"/>
      <c r="AZ179" s="24"/>
      <c r="BB179" s="24"/>
      <c r="BD179" s="24"/>
      <c r="BF179" s="24"/>
      <c r="BH179" s="24"/>
      <c r="BJ179" s="24"/>
      <c r="BL179" s="24"/>
      <c r="BO179" s="24"/>
      <c r="BQ179" s="24"/>
      <c r="BS179" s="24"/>
      <c r="BU179" s="24"/>
    </row>
    <row r="180" spans="6:73" s="1" customFormat="1" x14ac:dyDescent="0.25">
      <c r="F180" s="81"/>
      <c r="G180"/>
      <c r="H180" s="81"/>
      <c r="I180"/>
      <c r="J180" s="81"/>
      <c r="K180"/>
      <c r="L180" s="24"/>
      <c r="N180" s="24"/>
      <c r="P180" s="24"/>
      <c r="R180" s="24"/>
      <c r="T180" s="24"/>
      <c r="W180" s="24"/>
      <c r="Y180" s="24"/>
      <c r="AA180" s="24"/>
      <c r="AC180" s="24"/>
      <c r="AE180" s="24"/>
      <c r="AG180" s="24"/>
      <c r="AI180" s="24"/>
      <c r="AK180" s="24"/>
      <c r="AM180" s="24"/>
      <c r="AO180" s="24"/>
      <c r="AR180" s="24"/>
      <c r="AT180" s="24"/>
      <c r="AV180" s="24"/>
      <c r="AX180" s="24"/>
      <c r="AZ180" s="24"/>
      <c r="BB180" s="24"/>
      <c r="BD180" s="24"/>
      <c r="BF180" s="24"/>
      <c r="BH180" s="24"/>
      <c r="BJ180" s="24"/>
      <c r="BL180" s="24"/>
      <c r="BO180" s="24"/>
      <c r="BQ180" s="24"/>
      <c r="BS180" s="24"/>
      <c r="BU180" s="24"/>
    </row>
    <row r="181" spans="6:73" s="1" customFormat="1" x14ac:dyDescent="0.25">
      <c r="F181" s="81"/>
      <c r="G181"/>
      <c r="H181" s="81"/>
      <c r="I181"/>
      <c r="J181" s="81"/>
      <c r="K181"/>
      <c r="L181" s="24"/>
      <c r="N181" s="24"/>
      <c r="P181" s="24"/>
      <c r="R181" s="24"/>
      <c r="T181" s="24"/>
      <c r="W181" s="24"/>
      <c r="Y181" s="24"/>
      <c r="AA181" s="24"/>
      <c r="AC181" s="24"/>
      <c r="AE181" s="24"/>
      <c r="AG181" s="24"/>
      <c r="AI181" s="24"/>
      <c r="AK181" s="24"/>
      <c r="AM181" s="24"/>
      <c r="AO181" s="24"/>
      <c r="AR181" s="24"/>
      <c r="AT181" s="24"/>
      <c r="AV181" s="24"/>
      <c r="AX181" s="24"/>
      <c r="AZ181" s="24"/>
      <c r="BB181" s="24"/>
      <c r="BD181" s="24"/>
      <c r="BF181" s="24"/>
      <c r="BH181" s="24"/>
      <c r="BJ181" s="24"/>
      <c r="BL181" s="24"/>
      <c r="BO181" s="24"/>
      <c r="BQ181" s="24"/>
      <c r="BS181" s="24"/>
      <c r="BU181" s="24"/>
    </row>
    <row r="182" spans="6:73" s="1" customFormat="1" x14ac:dyDescent="0.25">
      <c r="F182" s="81"/>
      <c r="G182"/>
      <c r="H182" s="81"/>
      <c r="I182"/>
      <c r="J182" s="81"/>
      <c r="K182"/>
      <c r="L182" s="24"/>
      <c r="N182" s="24"/>
      <c r="P182" s="24"/>
      <c r="R182" s="24"/>
      <c r="T182" s="24"/>
      <c r="W182" s="24"/>
      <c r="Y182" s="24"/>
      <c r="AA182" s="24"/>
      <c r="AC182" s="24"/>
      <c r="AE182" s="24"/>
      <c r="AG182" s="24"/>
      <c r="AI182" s="24"/>
      <c r="AK182" s="24"/>
      <c r="AM182" s="24"/>
      <c r="AO182" s="24"/>
      <c r="AR182" s="24"/>
      <c r="AT182" s="24"/>
      <c r="AV182" s="24"/>
      <c r="AX182" s="24"/>
      <c r="AZ182" s="24"/>
      <c r="BB182" s="24"/>
      <c r="BD182" s="24"/>
      <c r="BF182" s="24"/>
      <c r="BH182" s="24"/>
      <c r="BJ182" s="24"/>
      <c r="BL182" s="24"/>
      <c r="BO182" s="24"/>
      <c r="BQ182" s="24"/>
      <c r="BS182" s="24"/>
      <c r="BU182" s="24"/>
    </row>
    <row r="183" spans="6:73" s="1" customFormat="1" x14ac:dyDescent="0.25">
      <c r="F183" s="81"/>
      <c r="G183"/>
      <c r="H183" s="81"/>
      <c r="I183"/>
      <c r="J183" s="81"/>
      <c r="K183"/>
      <c r="L183" s="24"/>
      <c r="N183" s="24"/>
      <c r="P183" s="24"/>
      <c r="R183" s="24"/>
      <c r="T183" s="24"/>
      <c r="W183" s="24"/>
      <c r="Y183" s="24"/>
      <c r="AA183" s="24"/>
      <c r="AC183" s="24"/>
      <c r="AE183" s="24"/>
      <c r="AG183" s="24"/>
      <c r="AI183" s="24"/>
      <c r="AK183" s="24"/>
      <c r="AM183" s="24"/>
      <c r="AO183" s="24"/>
      <c r="AR183" s="24"/>
      <c r="AT183" s="24"/>
      <c r="AV183" s="24"/>
      <c r="AX183" s="24"/>
      <c r="AZ183" s="24"/>
      <c r="BB183" s="24"/>
      <c r="BD183" s="24"/>
      <c r="BF183" s="24"/>
      <c r="BH183" s="24"/>
      <c r="BJ183" s="24"/>
      <c r="BL183" s="24"/>
      <c r="BO183" s="24"/>
      <c r="BQ183" s="24"/>
      <c r="BS183" s="24"/>
      <c r="BU183" s="24"/>
    </row>
    <row r="184" spans="6:73" s="1" customFormat="1" x14ac:dyDescent="0.25">
      <c r="F184" s="81"/>
      <c r="G184"/>
      <c r="H184" s="81"/>
      <c r="I184"/>
      <c r="J184" s="81"/>
      <c r="K184"/>
      <c r="L184" s="24"/>
      <c r="N184" s="24"/>
      <c r="P184" s="24"/>
      <c r="R184" s="24"/>
      <c r="T184" s="24"/>
      <c r="W184" s="24"/>
      <c r="Y184" s="24"/>
      <c r="AA184" s="24"/>
      <c r="AC184" s="24"/>
      <c r="AE184" s="24"/>
      <c r="AG184" s="24"/>
      <c r="AI184" s="24"/>
      <c r="AK184" s="24"/>
      <c r="AM184" s="24"/>
      <c r="AO184" s="24"/>
      <c r="AR184" s="24"/>
      <c r="AT184" s="24"/>
      <c r="AV184" s="24"/>
      <c r="AX184" s="24"/>
      <c r="AZ184" s="24"/>
      <c r="BB184" s="24"/>
      <c r="BD184" s="24"/>
      <c r="BF184" s="24"/>
      <c r="BH184" s="24"/>
      <c r="BJ184" s="24"/>
      <c r="BL184" s="24"/>
      <c r="BO184" s="24"/>
      <c r="BQ184" s="24"/>
      <c r="BS184" s="24"/>
      <c r="BU184" s="24"/>
    </row>
    <row r="185" spans="6:73" s="1" customFormat="1" x14ac:dyDescent="0.25">
      <c r="F185" s="81"/>
      <c r="G185"/>
      <c r="H185" s="81"/>
      <c r="I185"/>
      <c r="J185" s="81"/>
      <c r="K185"/>
      <c r="L185" s="24"/>
      <c r="N185" s="24"/>
      <c r="P185" s="24"/>
      <c r="R185" s="24"/>
      <c r="T185" s="24"/>
      <c r="W185" s="24"/>
      <c r="Y185" s="24"/>
      <c r="AA185" s="24"/>
      <c r="AC185" s="24"/>
      <c r="AE185" s="24"/>
      <c r="AG185" s="24"/>
      <c r="AI185" s="24"/>
      <c r="AK185" s="24"/>
      <c r="AM185" s="24"/>
      <c r="AO185" s="24"/>
      <c r="AR185" s="24"/>
      <c r="AT185" s="24"/>
      <c r="AV185" s="24"/>
      <c r="AX185" s="24"/>
      <c r="AZ185" s="24"/>
      <c r="BB185" s="24"/>
      <c r="BD185" s="24"/>
      <c r="BF185" s="24"/>
      <c r="BH185" s="24"/>
      <c r="BJ185" s="24"/>
      <c r="BL185" s="24"/>
      <c r="BO185" s="24"/>
      <c r="BQ185" s="24"/>
      <c r="BS185" s="24"/>
      <c r="BU185" s="24"/>
    </row>
    <row r="186" spans="6:73" s="1" customFormat="1" x14ac:dyDescent="0.25">
      <c r="F186" s="81"/>
      <c r="G186"/>
      <c r="H186" s="81"/>
      <c r="I186"/>
      <c r="J186" s="81"/>
      <c r="K186"/>
      <c r="L186" s="24"/>
      <c r="N186" s="24"/>
      <c r="P186" s="24"/>
      <c r="R186" s="24"/>
      <c r="T186" s="24"/>
      <c r="W186" s="24"/>
      <c r="Y186" s="24"/>
      <c r="AA186" s="24"/>
      <c r="AC186" s="24"/>
      <c r="AE186" s="24"/>
      <c r="AG186" s="24"/>
      <c r="AI186" s="24"/>
      <c r="AK186" s="24"/>
      <c r="AM186" s="24"/>
      <c r="AO186" s="24"/>
      <c r="AR186" s="24"/>
      <c r="AT186" s="24"/>
      <c r="AV186" s="24"/>
      <c r="AX186" s="24"/>
      <c r="AZ186" s="24"/>
      <c r="BB186" s="24"/>
      <c r="BD186" s="24"/>
      <c r="BF186" s="24"/>
      <c r="BH186" s="24"/>
      <c r="BJ186" s="24"/>
      <c r="BL186" s="24"/>
      <c r="BO186" s="24"/>
      <c r="BQ186" s="24"/>
      <c r="BS186" s="24"/>
      <c r="BU186" s="24"/>
    </row>
    <row r="187" spans="6:73" s="1" customFormat="1" x14ac:dyDescent="0.25">
      <c r="F187" s="81"/>
      <c r="G187"/>
      <c r="H187" s="81"/>
      <c r="I187"/>
      <c r="J187" s="81"/>
      <c r="K187"/>
      <c r="L187" s="24"/>
      <c r="N187" s="24"/>
      <c r="P187" s="24"/>
      <c r="R187" s="24"/>
      <c r="T187" s="24"/>
      <c r="W187" s="24"/>
      <c r="Y187" s="24"/>
      <c r="AA187" s="24"/>
      <c r="AC187" s="24"/>
      <c r="AE187" s="24"/>
      <c r="AG187" s="24"/>
      <c r="AI187" s="24"/>
      <c r="AK187" s="24"/>
      <c r="AM187" s="24"/>
      <c r="AO187" s="24"/>
      <c r="AR187" s="24"/>
      <c r="AT187" s="24"/>
      <c r="AV187" s="24"/>
      <c r="AX187" s="24"/>
      <c r="AZ187" s="24"/>
      <c r="BB187" s="24"/>
      <c r="BD187" s="24"/>
      <c r="BF187" s="24"/>
      <c r="BH187" s="24"/>
      <c r="BJ187" s="24"/>
      <c r="BL187" s="24"/>
      <c r="BO187" s="24"/>
      <c r="BQ187" s="24"/>
      <c r="BS187" s="24"/>
      <c r="BU187" s="24"/>
    </row>
    <row r="188" spans="6:73" s="1" customFormat="1" x14ac:dyDescent="0.25">
      <c r="F188" s="81"/>
      <c r="G188"/>
      <c r="H188" s="81"/>
      <c r="I188"/>
      <c r="J188" s="81"/>
      <c r="K188"/>
      <c r="L188" s="24"/>
      <c r="N188" s="24"/>
      <c r="P188" s="24"/>
      <c r="R188" s="24"/>
      <c r="T188" s="24"/>
      <c r="W188" s="24"/>
      <c r="Y188" s="24"/>
      <c r="AA188" s="24"/>
      <c r="AC188" s="24"/>
      <c r="AE188" s="24"/>
      <c r="AG188" s="24"/>
      <c r="AI188" s="24"/>
      <c r="AK188" s="24"/>
      <c r="AM188" s="24"/>
      <c r="AO188" s="24"/>
      <c r="AR188" s="24"/>
      <c r="AT188" s="24"/>
      <c r="AV188" s="24"/>
      <c r="AX188" s="24"/>
      <c r="AZ188" s="24"/>
      <c r="BB188" s="24"/>
      <c r="BD188" s="24"/>
      <c r="BF188" s="24"/>
      <c r="BH188" s="24"/>
      <c r="BJ188" s="24"/>
      <c r="BL188" s="24"/>
      <c r="BO188" s="24"/>
      <c r="BQ188" s="24"/>
      <c r="BS188" s="24"/>
      <c r="BU188" s="24"/>
    </row>
    <row r="189" spans="6:73" s="1" customFormat="1" x14ac:dyDescent="0.25">
      <c r="F189" s="81"/>
      <c r="G189"/>
      <c r="H189" s="81"/>
      <c r="I189"/>
      <c r="J189" s="81"/>
      <c r="K189"/>
      <c r="L189" s="24"/>
      <c r="N189" s="24"/>
      <c r="P189" s="24"/>
      <c r="R189" s="24"/>
      <c r="T189" s="24"/>
      <c r="W189" s="24"/>
      <c r="Y189" s="24"/>
      <c r="AA189" s="24"/>
      <c r="AC189" s="24"/>
      <c r="AE189" s="24"/>
      <c r="AG189" s="24"/>
      <c r="AI189" s="24"/>
      <c r="AK189" s="24"/>
      <c r="AM189" s="24"/>
      <c r="AO189" s="24"/>
      <c r="AR189" s="24"/>
      <c r="AT189" s="24"/>
      <c r="AV189" s="24"/>
      <c r="AX189" s="24"/>
      <c r="AZ189" s="24"/>
      <c r="BB189" s="24"/>
      <c r="BD189" s="24"/>
      <c r="BF189" s="24"/>
      <c r="BH189" s="24"/>
      <c r="BJ189" s="24"/>
      <c r="BL189" s="24"/>
      <c r="BO189" s="24"/>
      <c r="BQ189" s="24"/>
      <c r="BS189" s="24"/>
      <c r="BU189" s="24"/>
    </row>
    <row r="190" spans="6:73" s="1" customFormat="1" x14ac:dyDescent="0.25">
      <c r="F190" s="81"/>
      <c r="G190"/>
      <c r="H190" s="81"/>
      <c r="I190"/>
      <c r="J190" s="81"/>
      <c r="K190"/>
      <c r="L190" s="24"/>
      <c r="N190" s="24"/>
      <c r="P190" s="24"/>
      <c r="R190" s="24"/>
      <c r="T190" s="24"/>
      <c r="W190" s="24"/>
      <c r="Y190" s="24"/>
      <c r="AA190" s="24"/>
      <c r="AC190" s="24"/>
      <c r="AE190" s="24"/>
      <c r="AG190" s="24"/>
      <c r="AI190" s="24"/>
      <c r="AK190" s="24"/>
      <c r="AM190" s="24"/>
      <c r="AO190" s="24"/>
      <c r="AR190" s="24"/>
      <c r="AT190" s="24"/>
      <c r="AV190" s="24"/>
      <c r="AX190" s="24"/>
      <c r="AZ190" s="24"/>
      <c r="BB190" s="24"/>
      <c r="BD190" s="24"/>
      <c r="BF190" s="24"/>
      <c r="BH190" s="24"/>
      <c r="BJ190" s="24"/>
      <c r="BL190" s="24"/>
      <c r="BO190" s="24"/>
      <c r="BQ190" s="24"/>
      <c r="BS190" s="24"/>
      <c r="BU190" s="24"/>
    </row>
    <row r="191" spans="6:73" s="1" customFormat="1" x14ac:dyDescent="0.25">
      <c r="F191" s="81"/>
      <c r="G191"/>
      <c r="H191" s="81"/>
      <c r="I191"/>
      <c r="J191" s="81"/>
      <c r="K191"/>
      <c r="L191" s="24"/>
      <c r="N191" s="24"/>
      <c r="P191" s="24"/>
      <c r="R191" s="24"/>
      <c r="T191" s="24"/>
      <c r="W191" s="24"/>
      <c r="Y191" s="24"/>
      <c r="AA191" s="24"/>
      <c r="AC191" s="24"/>
      <c r="AE191" s="24"/>
      <c r="AG191" s="24"/>
      <c r="AI191" s="24"/>
      <c r="AK191" s="24"/>
      <c r="AM191" s="24"/>
      <c r="AO191" s="24"/>
      <c r="AR191" s="24"/>
      <c r="AT191" s="24"/>
      <c r="AV191" s="24"/>
      <c r="AX191" s="24"/>
      <c r="AZ191" s="24"/>
      <c r="BB191" s="24"/>
      <c r="BD191" s="24"/>
      <c r="BF191" s="24"/>
      <c r="BH191" s="24"/>
      <c r="BJ191" s="24"/>
      <c r="BL191" s="24"/>
      <c r="BO191" s="24"/>
      <c r="BQ191" s="24"/>
      <c r="BS191" s="24"/>
      <c r="BU191" s="24"/>
    </row>
    <row r="192" spans="6:73" s="1" customFormat="1" x14ac:dyDescent="0.25">
      <c r="F192" s="81"/>
      <c r="G192"/>
      <c r="H192" s="81"/>
      <c r="I192"/>
      <c r="J192" s="81"/>
      <c r="K192"/>
      <c r="L192" s="24"/>
      <c r="N192" s="24"/>
      <c r="P192" s="24"/>
      <c r="R192" s="24"/>
      <c r="T192" s="24"/>
      <c r="W192" s="24"/>
      <c r="Y192" s="24"/>
      <c r="AA192" s="24"/>
      <c r="AC192" s="24"/>
      <c r="AE192" s="24"/>
      <c r="AG192" s="24"/>
      <c r="AI192" s="24"/>
      <c r="AK192" s="24"/>
      <c r="AM192" s="24"/>
      <c r="AO192" s="24"/>
      <c r="AR192" s="24"/>
      <c r="AT192" s="24"/>
      <c r="AV192" s="24"/>
      <c r="AX192" s="24"/>
      <c r="AZ192" s="24"/>
      <c r="BB192" s="24"/>
      <c r="BD192" s="24"/>
      <c r="BF192" s="24"/>
      <c r="BH192" s="24"/>
      <c r="BJ192" s="24"/>
      <c r="BL192" s="24"/>
      <c r="BO192" s="24"/>
      <c r="BQ192" s="24"/>
      <c r="BS192" s="24"/>
      <c r="BU192" s="24"/>
    </row>
    <row r="193" spans="6:73" s="1" customFormat="1" x14ac:dyDescent="0.25">
      <c r="F193" s="81"/>
      <c r="G193"/>
      <c r="H193" s="81"/>
      <c r="I193"/>
      <c r="J193" s="81"/>
      <c r="K193"/>
      <c r="L193" s="24"/>
      <c r="N193" s="24"/>
      <c r="P193" s="24"/>
      <c r="R193" s="24"/>
      <c r="T193" s="24"/>
      <c r="W193" s="24"/>
      <c r="Y193" s="24"/>
      <c r="AA193" s="24"/>
      <c r="AC193" s="24"/>
      <c r="AE193" s="24"/>
      <c r="AG193" s="24"/>
      <c r="AI193" s="24"/>
      <c r="AK193" s="24"/>
      <c r="AM193" s="24"/>
      <c r="AO193" s="24"/>
      <c r="AR193" s="24"/>
      <c r="AT193" s="24"/>
      <c r="AV193" s="24"/>
      <c r="AX193" s="24"/>
      <c r="AZ193" s="24"/>
      <c r="BB193" s="24"/>
      <c r="BD193" s="24"/>
      <c r="BF193" s="24"/>
      <c r="BH193" s="24"/>
      <c r="BJ193" s="24"/>
      <c r="BL193" s="24"/>
      <c r="BO193" s="24"/>
      <c r="BQ193" s="24"/>
      <c r="BS193" s="24"/>
      <c r="BU193" s="24"/>
    </row>
  </sheetData>
  <mergeCells count="8">
    <mergeCell ref="F5:G5"/>
    <mergeCell ref="F6:G6"/>
    <mergeCell ref="H5:I5"/>
    <mergeCell ref="H6:I6"/>
    <mergeCell ref="H7:I7"/>
    <mergeCell ref="J5:K5"/>
    <mergeCell ref="J6:K6"/>
    <mergeCell ref="J7:K7"/>
  </mergeCells>
  <pageMargins left="0.78740157480314965" right="0.78740157480314965" top="0.91" bottom="0.71" header="0.51181102362204722" footer="0.51181102362204722"/>
  <pageSetup paperSize="9" orientation="landscape" horizontalDpi="300" verticalDpi="300" r:id="rId1"/>
  <headerFooter alignWithMargins="0">
    <oddHeader>&amp;CUmfang Teilerhebung Kostenstatistik</oddHeader>
    <oddFooter>Seite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164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73</v>
      </c>
      <c r="D8" s="54"/>
      <c r="E8" s="54" t="s">
        <v>73</v>
      </c>
      <c r="F8" s="54"/>
      <c r="G8" s="118" t="s">
        <v>73</v>
      </c>
      <c r="H8" s="54"/>
      <c r="I8" s="54" t="s">
        <v>73</v>
      </c>
      <c r="J8" s="54"/>
      <c r="K8" s="101" t="s">
        <v>74</v>
      </c>
      <c r="L8" s="57"/>
      <c r="M8" s="101" t="s">
        <v>60</v>
      </c>
      <c r="N8" s="56"/>
      <c r="O8" s="100" t="s">
        <v>74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518251</v>
      </c>
      <c r="D11" s="109"/>
      <c r="E11" s="122">
        <v>76220687</v>
      </c>
      <c r="F11" s="122"/>
      <c r="G11" s="103">
        <v>13820810</v>
      </c>
      <c r="H11" s="96"/>
      <c r="I11" s="103">
        <f>E11-G11</f>
        <v>62399877</v>
      </c>
      <c r="J11" s="97"/>
      <c r="K11" s="113">
        <f>I11/C11</f>
        <v>120.40474017416271</v>
      </c>
      <c r="L11" s="114"/>
      <c r="M11" s="125">
        <v>171.52411400811593</v>
      </c>
      <c r="N11" s="114"/>
      <c r="O11" s="114">
        <f>K11-M11</f>
        <v>-51.119373833953219</v>
      </c>
      <c r="P11" s="107"/>
    </row>
    <row r="12" spans="1:19" s="106" customFormat="1" x14ac:dyDescent="0.25">
      <c r="A12" s="105" t="s">
        <v>24</v>
      </c>
      <c r="B12" s="105"/>
      <c r="C12" s="96">
        <v>402989</v>
      </c>
      <c r="D12" s="109"/>
      <c r="E12" s="122">
        <v>58108266</v>
      </c>
      <c r="F12" s="122"/>
      <c r="G12" s="103">
        <v>10970621</v>
      </c>
      <c r="H12" s="96"/>
      <c r="I12" s="103">
        <f t="shared" ref="I12:I37" si="0">E12-G12</f>
        <v>47137645</v>
      </c>
      <c r="J12" s="97"/>
      <c r="K12" s="113">
        <f t="shared" ref="K12:K37" si="1">I12/C12</f>
        <v>116.97005377317991</v>
      </c>
      <c r="L12" s="114"/>
      <c r="M12" s="125">
        <v>160.33243015355146</v>
      </c>
      <c r="N12" s="114"/>
      <c r="O12" s="114">
        <f t="shared" ref="O12:O37" si="2">K12-M12</f>
        <v>-43.362376380371543</v>
      </c>
      <c r="P12" s="108"/>
    </row>
    <row r="13" spans="1:19" s="106" customFormat="1" x14ac:dyDescent="0.25">
      <c r="A13" s="105" t="s">
        <v>25</v>
      </c>
      <c r="B13" s="105"/>
      <c r="C13" s="96">
        <v>126864</v>
      </c>
      <c r="D13" s="109"/>
      <c r="E13" s="122">
        <v>16546265</v>
      </c>
      <c r="F13" s="122"/>
      <c r="G13" s="103">
        <v>2938827</v>
      </c>
      <c r="H13" s="96"/>
      <c r="I13" s="103">
        <f t="shared" si="0"/>
        <v>13607438</v>
      </c>
      <c r="J13" s="97"/>
      <c r="K13" s="113">
        <f t="shared" si="1"/>
        <v>107.26004224996846</v>
      </c>
      <c r="L13" s="114"/>
      <c r="M13" s="125">
        <v>132.74002131899593</v>
      </c>
      <c r="N13" s="114"/>
      <c r="O13" s="114">
        <f t="shared" si="2"/>
        <v>-25.479979069027465</v>
      </c>
      <c r="P13" s="108"/>
    </row>
    <row r="14" spans="1:19" s="106" customFormat="1" x14ac:dyDescent="0.25">
      <c r="A14" s="105" t="s">
        <v>26</v>
      </c>
      <c r="B14" s="105"/>
      <c r="C14" s="96">
        <v>13396</v>
      </c>
      <c r="D14" s="109"/>
      <c r="E14" s="122">
        <v>1565691</v>
      </c>
      <c r="F14" s="122"/>
      <c r="G14" s="103">
        <v>318448</v>
      </c>
      <c r="H14" s="96"/>
      <c r="I14" s="103">
        <f t="shared" si="0"/>
        <v>1247243</v>
      </c>
      <c r="J14" s="97"/>
      <c r="K14" s="113">
        <f t="shared" si="1"/>
        <v>93.105628545834577</v>
      </c>
      <c r="L14" s="114"/>
      <c r="M14" s="125">
        <v>127.67080563278134</v>
      </c>
      <c r="N14" s="114"/>
      <c r="O14" s="114">
        <f t="shared" si="2"/>
        <v>-34.565177086946761</v>
      </c>
      <c r="P14" s="108"/>
    </row>
    <row r="15" spans="1:19" s="106" customFormat="1" x14ac:dyDescent="0.25">
      <c r="A15" s="105" t="s">
        <v>27</v>
      </c>
      <c r="B15" s="105"/>
      <c r="C15" s="96">
        <v>49246</v>
      </c>
      <c r="D15" s="109"/>
      <c r="E15" s="122">
        <v>6847487</v>
      </c>
      <c r="F15" s="122"/>
      <c r="G15" s="103">
        <v>1263367</v>
      </c>
      <c r="H15" s="96"/>
      <c r="I15" s="103">
        <f t="shared" si="0"/>
        <v>5584120</v>
      </c>
      <c r="J15" s="97"/>
      <c r="K15" s="113">
        <f t="shared" si="1"/>
        <v>113.39235673963367</v>
      </c>
      <c r="L15" s="114"/>
      <c r="M15" s="125">
        <v>133.21342525987748</v>
      </c>
      <c r="N15" s="114"/>
      <c r="O15" s="114">
        <f t="shared" si="2"/>
        <v>-19.821068520243813</v>
      </c>
      <c r="P15" s="108"/>
    </row>
    <row r="16" spans="1:19" s="106" customFormat="1" x14ac:dyDescent="0.25">
      <c r="A16" s="105" t="s">
        <v>28</v>
      </c>
      <c r="B16" s="105"/>
      <c r="C16" s="96">
        <v>12392</v>
      </c>
      <c r="D16" s="109"/>
      <c r="E16" s="122">
        <v>1284593</v>
      </c>
      <c r="F16" s="122"/>
      <c r="G16" s="103">
        <v>285039</v>
      </c>
      <c r="H16" s="96"/>
      <c r="I16" s="103">
        <f t="shared" si="0"/>
        <v>999554</v>
      </c>
      <c r="J16" s="97"/>
      <c r="K16" s="113">
        <f t="shared" si="1"/>
        <v>80.661233053582961</v>
      </c>
      <c r="L16" s="114"/>
      <c r="M16" s="125">
        <v>127.43225899270948</v>
      </c>
      <c r="N16" s="114"/>
      <c r="O16" s="114">
        <f t="shared" si="2"/>
        <v>-46.771025939126517</v>
      </c>
      <c r="P16" s="108"/>
    </row>
    <row r="17" spans="1:16" s="106" customFormat="1" x14ac:dyDescent="0.25">
      <c r="A17" s="105" t="s">
        <v>29</v>
      </c>
      <c r="B17" s="105"/>
      <c r="C17" s="96">
        <v>15609</v>
      </c>
      <c r="D17" s="109"/>
      <c r="E17" s="122">
        <v>1651189</v>
      </c>
      <c r="F17" s="122"/>
      <c r="G17" s="103">
        <v>333593</v>
      </c>
      <c r="H17" s="96"/>
      <c r="I17" s="103">
        <f t="shared" si="0"/>
        <v>1317596</v>
      </c>
      <c r="J17" s="97"/>
      <c r="K17" s="113">
        <f t="shared" si="1"/>
        <v>84.412582484464096</v>
      </c>
      <c r="L17" s="114"/>
      <c r="M17" s="125">
        <v>117.51160071264007</v>
      </c>
      <c r="N17" s="114"/>
      <c r="O17" s="114">
        <f t="shared" si="2"/>
        <v>-33.099018228175979</v>
      </c>
      <c r="P17" s="108"/>
    </row>
    <row r="18" spans="1:16" s="106" customFormat="1" x14ac:dyDescent="0.25">
      <c r="A18" s="105" t="s">
        <v>30</v>
      </c>
      <c r="B18" s="105"/>
      <c r="C18" s="96">
        <v>14929</v>
      </c>
      <c r="D18" s="109"/>
      <c r="E18" s="122">
        <v>1980789</v>
      </c>
      <c r="F18" s="122"/>
      <c r="G18" s="103">
        <v>344748</v>
      </c>
      <c r="H18" s="96"/>
      <c r="I18" s="103">
        <f t="shared" si="0"/>
        <v>1636041</v>
      </c>
      <c r="J18" s="97"/>
      <c r="K18" s="113">
        <f t="shared" si="1"/>
        <v>109.58811708754773</v>
      </c>
      <c r="L18" s="114"/>
      <c r="M18" s="125">
        <v>141.04461981544466</v>
      </c>
      <c r="N18" s="114"/>
      <c r="O18" s="114">
        <f t="shared" si="2"/>
        <v>-31.456502727896932</v>
      </c>
      <c r="P18" s="108"/>
    </row>
    <row r="19" spans="1:16" s="106" customFormat="1" x14ac:dyDescent="0.25">
      <c r="A19" s="105" t="s">
        <v>31</v>
      </c>
      <c r="B19" s="105"/>
      <c r="C19" s="96">
        <v>41129</v>
      </c>
      <c r="D19" s="109"/>
      <c r="E19" s="122">
        <v>5300550</v>
      </c>
      <c r="F19" s="122"/>
      <c r="G19" s="103">
        <v>1017278</v>
      </c>
      <c r="H19" s="96"/>
      <c r="I19" s="103">
        <f t="shared" si="0"/>
        <v>4283272</v>
      </c>
      <c r="J19" s="97"/>
      <c r="K19" s="113">
        <f t="shared" si="1"/>
        <v>104.14238128814219</v>
      </c>
      <c r="L19" s="114"/>
      <c r="M19" s="125">
        <v>128.41762570864705</v>
      </c>
      <c r="N19" s="114"/>
      <c r="O19" s="114">
        <f t="shared" si="2"/>
        <v>-24.275244420504862</v>
      </c>
      <c r="P19" s="108"/>
    </row>
    <row r="20" spans="1:16" s="106" customFormat="1" x14ac:dyDescent="0.25">
      <c r="A20" s="105" t="s">
        <v>32</v>
      </c>
      <c r="B20" s="105"/>
      <c r="C20" s="96">
        <v>92866</v>
      </c>
      <c r="D20" s="109"/>
      <c r="E20" s="122">
        <v>15921313</v>
      </c>
      <c r="F20" s="122"/>
      <c r="G20" s="103">
        <v>2793002</v>
      </c>
      <c r="H20" s="96"/>
      <c r="I20" s="103">
        <f t="shared" si="0"/>
        <v>13128311</v>
      </c>
      <c r="J20" s="97"/>
      <c r="K20" s="113">
        <f t="shared" si="1"/>
        <v>141.36832640578899</v>
      </c>
      <c r="L20" s="114"/>
      <c r="M20" s="125">
        <v>167.07293244355364</v>
      </c>
      <c r="N20" s="114"/>
      <c r="O20" s="114">
        <f t="shared" si="2"/>
        <v>-25.704606037764648</v>
      </c>
      <c r="P20" s="108"/>
    </row>
    <row r="21" spans="1:16" s="106" customFormat="1" x14ac:dyDescent="0.25">
      <c r="A21" s="105" t="s">
        <v>33</v>
      </c>
      <c r="B21" s="105"/>
      <c r="C21" s="96">
        <v>100529</v>
      </c>
      <c r="D21" s="109"/>
      <c r="E21" s="122">
        <v>14609131</v>
      </c>
      <c r="F21" s="122"/>
      <c r="G21" s="103">
        <v>2649263</v>
      </c>
      <c r="H21" s="96"/>
      <c r="I21" s="103">
        <f t="shared" si="0"/>
        <v>11959868</v>
      </c>
      <c r="J21" s="97"/>
      <c r="K21" s="113">
        <f t="shared" si="1"/>
        <v>118.96933223249013</v>
      </c>
      <c r="L21" s="114"/>
      <c r="M21" s="125">
        <v>157.98170292085419</v>
      </c>
      <c r="N21" s="114"/>
      <c r="O21" s="114">
        <f t="shared" si="2"/>
        <v>-39.012370688364058</v>
      </c>
      <c r="P21" s="108"/>
    </row>
    <row r="22" spans="1:16" s="106" customFormat="1" x14ac:dyDescent="0.25">
      <c r="A22" s="105" t="s">
        <v>34</v>
      </c>
      <c r="B22" s="105"/>
      <c r="C22" s="96">
        <v>74263</v>
      </c>
      <c r="D22" s="109"/>
      <c r="E22" s="122">
        <v>14301921</v>
      </c>
      <c r="F22" s="122"/>
      <c r="G22" s="103">
        <v>2285415</v>
      </c>
      <c r="H22" s="96"/>
      <c r="I22" s="103">
        <f t="shared" si="0"/>
        <v>12016506</v>
      </c>
      <c r="J22" s="97"/>
      <c r="K22" s="113">
        <f t="shared" si="1"/>
        <v>161.81013425258877</v>
      </c>
      <c r="L22" s="114"/>
      <c r="M22" s="125">
        <v>238.42823534130272</v>
      </c>
      <c r="N22" s="114"/>
      <c r="O22" s="114">
        <f t="shared" si="2"/>
        <v>-76.618101088713956</v>
      </c>
      <c r="P22" s="108"/>
    </row>
    <row r="23" spans="1:16" s="106" customFormat="1" x14ac:dyDescent="0.25">
      <c r="A23" s="105" t="s">
        <v>35</v>
      </c>
      <c r="B23" s="105"/>
      <c r="C23" s="96">
        <v>114665</v>
      </c>
      <c r="D23" s="109"/>
      <c r="E23" s="122">
        <v>18283084</v>
      </c>
      <c r="F23" s="122"/>
      <c r="G23" s="103">
        <v>3410070</v>
      </c>
      <c r="H23" s="96"/>
      <c r="I23" s="103">
        <f t="shared" si="0"/>
        <v>14873014</v>
      </c>
      <c r="J23" s="97"/>
      <c r="K23" s="113">
        <f t="shared" si="1"/>
        <v>129.70840273841191</v>
      </c>
      <c r="L23" s="114"/>
      <c r="M23" s="125">
        <v>174.65074598840152</v>
      </c>
      <c r="N23" s="114"/>
      <c r="O23" s="114">
        <f t="shared" si="2"/>
        <v>-44.942343249989619</v>
      </c>
      <c r="P23" s="108"/>
    </row>
    <row r="24" spans="1:16" s="106" customFormat="1" x14ac:dyDescent="0.25">
      <c r="A24" s="105" t="s">
        <v>36</v>
      </c>
      <c r="B24" s="105"/>
      <c r="C24" s="96">
        <v>30890</v>
      </c>
      <c r="D24" s="109"/>
      <c r="E24" s="122">
        <v>4255076</v>
      </c>
      <c r="F24" s="122"/>
      <c r="G24" s="103">
        <v>802460</v>
      </c>
      <c r="H24" s="96"/>
      <c r="I24" s="103">
        <f t="shared" si="0"/>
        <v>3452616</v>
      </c>
      <c r="J24" s="97"/>
      <c r="K24" s="113">
        <f t="shared" si="1"/>
        <v>111.77131757850437</v>
      </c>
      <c r="L24" s="114"/>
      <c r="M24" s="125">
        <v>169.36578849461233</v>
      </c>
      <c r="N24" s="114"/>
      <c r="O24" s="114">
        <f t="shared" si="2"/>
        <v>-57.594470916107966</v>
      </c>
      <c r="P24" s="108"/>
    </row>
    <row r="25" spans="1:16" s="106" customFormat="1" x14ac:dyDescent="0.25">
      <c r="A25" s="105" t="s">
        <v>37</v>
      </c>
      <c r="B25" s="105"/>
      <c r="C25" s="96">
        <v>21734</v>
      </c>
      <c r="D25" s="109"/>
      <c r="E25" s="122">
        <v>2746143</v>
      </c>
      <c r="F25" s="122"/>
      <c r="G25" s="103">
        <v>478249</v>
      </c>
      <c r="H25" s="96"/>
      <c r="I25" s="103">
        <f t="shared" si="0"/>
        <v>2267894</v>
      </c>
      <c r="J25" s="97"/>
      <c r="K25" s="113">
        <f t="shared" si="1"/>
        <v>104.34775006901629</v>
      </c>
      <c r="L25" s="114"/>
      <c r="M25" s="125">
        <v>127.49501410799026</v>
      </c>
      <c r="N25" s="114"/>
      <c r="O25" s="114">
        <f t="shared" si="2"/>
        <v>-23.147264038973972</v>
      </c>
      <c r="P25" s="108"/>
    </row>
    <row r="26" spans="1:16" s="106" customFormat="1" x14ac:dyDescent="0.25">
      <c r="A26" s="105" t="s">
        <v>38</v>
      </c>
      <c r="B26" s="105"/>
      <c r="C26" s="96">
        <v>5143</v>
      </c>
      <c r="D26" s="109"/>
      <c r="E26" s="122">
        <v>612440</v>
      </c>
      <c r="F26" s="122"/>
      <c r="G26" s="103">
        <v>97245</v>
      </c>
      <c r="H26" s="96"/>
      <c r="I26" s="103">
        <f t="shared" si="0"/>
        <v>515195</v>
      </c>
      <c r="J26" s="97"/>
      <c r="K26" s="113">
        <f t="shared" si="1"/>
        <v>100.17402294380712</v>
      </c>
      <c r="L26" s="114"/>
      <c r="M26" s="125">
        <v>116.50087677469966</v>
      </c>
      <c r="N26" s="114"/>
      <c r="O26" s="114">
        <f t="shared" si="2"/>
        <v>-16.326853830892546</v>
      </c>
      <c r="P26" s="108"/>
    </row>
    <row r="27" spans="1:16" s="106" customFormat="1" x14ac:dyDescent="0.25">
      <c r="A27" s="105" t="s">
        <v>39</v>
      </c>
      <c r="B27" s="105"/>
      <c r="C27" s="96">
        <v>175220</v>
      </c>
      <c r="D27" s="109"/>
      <c r="E27" s="122">
        <v>24190535</v>
      </c>
      <c r="F27" s="122"/>
      <c r="G27" s="103">
        <v>4309663</v>
      </c>
      <c r="H27" s="96"/>
      <c r="I27" s="103">
        <f t="shared" si="0"/>
        <v>19880872</v>
      </c>
      <c r="J27" s="97"/>
      <c r="K27" s="113">
        <f t="shared" si="1"/>
        <v>113.46234448122361</v>
      </c>
      <c r="L27" s="114"/>
      <c r="M27" s="125">
        <v>135.1824500817078</v>
      </c>
      <c r="N27" s="114"/>
      <c r="O27" s="114">
        <f t="shared" si="2"/>
        <v>-21.720105600484189</v>
      </c>
      <c r="P27" s="108"/>
    </row>
    <row r="28" spans="1:16" s="106" customFormat="1" x14ac:dyDescent="0.25">
      <c r="A28" s="105" t="s">
        <v>40</v>
      </c>
      <c r="B28" s="105"/>
      <c r="C28" s="96">
        <v>75754</v>
      </c>
      <c r="D28" s="109"/>
      <c r="E28" s="122">
        <v>10457529</v>
      </c>
      <c r="F28" s="122"/>
      <c r="G28" s="103">
        <v>1727515</v>
      </c>
      <c r="H28" s="96"/>
      <c r="I28" s="103">
        <f t="shared" si="0"/>
        <v>8730014</v>
      </c>
      <c r="J28" s="97"/>
      <c r="K28" s="113">
        <f t="shared" si="1"/>
        <v>115.24162420466246</v>
      </c>
      <c r="L28" s="114"/>
      <c r="M28" s="125">
        <v>132.87579466470345</v>
      </c>
      <c r="N28" s="114"/>
      <c r="O28" s="114">
        <f t="shared" si="2"/>
        <v>-17.634170460040991</v>
      </c>
      <c r="P28" s="108"/>
    </row>
    <row r="29" spans="1:16" s="106" customFormat="1" x14ac:dyDescent="0.25">
      <c r="A29" s="105" t="s">
        <v>41</v>
      </c>
      <c r="B29" s="105"/>
      <c r="C29" s="96">
        <v>231274</v>
      </c>
      <c r="D29" s="109"/>
      <c r="E29" s="122">
        <v>32921688</v>
      </c>
      <c r="F29" s="122"/>
      <c r="G29" s="103">
        <v>5814869</v>
      </c>
      <c r="H29" s="96"/>
      <c r="I29" s="103">
        <f t="shared" si="0"/>
        <v>27106819</v>
      </c>
      <c r="J29" s="97"/>
      <c r="K29" s="113">
        <f t="shared" si="1"/>
        <v>117.2065126213928</v>
      </c>
      <c r="L29" s="114"/>
      <c r="M29" s="125">
        <v>147.07148074733513</v>
      </c>
      <c r="N29" s="114"/>
      <c r="O29" s="114">
        <f t="shared" si="2"/>
        <v>-29.864968125942326</v>
      </c>
      <c r="P29" s="108"/>
    </row>
    <row r="30" spans="1:16" s="106" customFormat="1" x14ac:dyDescent="0.25">
      <c r="A30" s="105" t="s">
        <v>42</v>
      </c>
      <c r="B30" s="105"/>
      <c r="C30" s="96">
        <v>86607</v>
      </c>
      <c r="D30" s="109"/>
      <c r="E30" s="122">
        <v>13087471</v>
      </c>
      <c r="F30" s="122"/>
      <c r="G30" s="103">
        <v>2078121</v>
      </c>
      <c r="H30" s="96"/>
      <c r="I30" s="103">
        <f t="shared" si="0"/>
        <v>11009350</v>
      </c>
      <c r="J30" s="97"/>
      <c r="K30" s="113">
        <f t="shared" si="1"/>
        <v>127.11847772120036</v>
      </c>
      <c r="L30" s="114"/>
      <c r="M30" s="125">
        <v>152.41207781213245</v>
      </c>
      <c r="N30" s="114"/>
      <c r="O30" s="114">
        <f t="shared" si="2"/>
        <v>-25.293600090932088</v>
      </c>
      <c r="P30" s="108"/>
    </row>
    <row r="31" spans="1:16" s="106" customFormat="1" x14ac:dyDescent="0.25">
      <c r="A31" s="105" t="s">
        <v>43</v>
      </c>
      <c r="B31" s="105"/>
      <c r="C31" s="96">
        <v>127431</v>
      </c>
      <c r="D31" s="109"/>
      <c r="E31" s="122">
        <v>23861567</v>
      </c>
      <c r="F31" s="122"/>
      <c r="G31" s="103">
        <v>4320819</v>
      </c>
      <c r="H31" s="96"/>
      <c r="I31" s="103">
        <f t="shared" si="0"/>
        <v>19540748</v>
      </c>
      <c r="J31" s="97"/>
      <c r="K31" s="113">
        <f t="shared" si="1"/>
        <v>153.3437546593843</v>
      </c>
      <c r="L31" s="114"/>
      <c r="M31" s="125">
        <v>194.4013709005504</v>
      </c>
      <c r="N31" s="114"/>
      <c r="O31" s="114">
        <f t="shared" si="2"/>
        <v>-41.057616241166102</v>
      </c>
      <c r="P31" s="108"/>
    </row>
    <row r="32" spans="1:16" s="106" customFormat="1" x14ac:dyDescent="0.25">
      <c r="A32" s="105" t="s">
        <v>44</v>
      </c>
      <c r="B32" s="105"/>
      <c r="C32" s="96">
        <v>256833</v>
      </c>
      <c r="D32" s="109"/>
      <c r="E32" s="122">
        <v>49133703</v>
      </c>
      <c r="F32" s="122"/>
      <c r="G32" s="103">
        <v>9103913</v>
      </c>
      <c r="H32" s="96"/>
      <c r="I32" s="103">
        <f t="shared" si="0"/>
        <v>40029790</v>
      </c>
      <c r="J32" s="97"/>
      <c r="K32" s="113">
        <f t="shared" si="1"/>
        <v>155.85921591072798</v>
      </c>
      <c r="L32" s="114"/>
      <c r="M32" s="125">
        <v>202.83988632783763</v>
      </c>
      <c r="N32" s="114"/>
      <c r="O32" s="114">
        <f t="shared" si="2"/>
        <v>-46.98067041710965</v>
      </c>
      <c r="P32" s="108"/>
    </row>
    <row r="33" spans="1:16" s="106" customFormat="1" x14ac:dyDescent="0.25">
      <c r="A33" s="105" t="s">
        <v>45</v>
      </c>
      <c r="B33" s="105"/>
      <c r="C33" s="96">
        <v>108828</v>
      </c>
      <c r="D33" s="109"/>
      <c r="E33" s="122">
        <v>17474153</v>
      </c>
      <c r="F33" s="122"/>
      <c r="G33" s="103">
        <v>3038634</v>
      </c>
      <c r="H33" s="96"/>
      <c r="I33" s="103">
        <f t="shared" si="0"/>
        <v>14435519</v>
      </c>
      <c r="J33" s="97"/>
      <c r="K33" s="113">
        <f t="shared" si="1"/>
        <v>132.64526592421069</v>
      </c>
      <c r="L33" s="114"/>
      <c r="M33" s="125">
        <v>144.18537132631238</v>
      </c>
      <c r="N33" s="114"/>
      <c r="O33" s="114">
        <f t="shared" si="2"/>
        <v>-11.540105402101688</v>
      </c>
      <c r="P33" s="108"/>
    </row>
    <row r="34" spans="1:16" s="106" customFormat="1" x14ac:dyDescent="0.25">
      <c r="A34" s="105" t="s">
        <v>46</v>
      </c>
      <c r="B34" s="105"/>
      <c r="C34" s="96">
        <v>68156</v>
      </c>
      <c r="D34" s="109"/>
      <c r="E34" s="122">
        <v>11557891</v>
      </c>
      <c r="F34" s="122"/>
      <c r="G34" s="103">
        <v>2052218</v>
      </c>
      <c r="H34" s="96"/>
      <c r="I34" s="103">
        <f t="shared" si="0"/>
        <v>9505673</v>
      </c>
      <c r="J34" s="97"/>
      <c r="K34" s="113">
        <f t="shared" si="1"/>
        <v>139.46934972709667</v>
      </c>
      <c r="L34" s="114"/>
      <c r="M34" s="125">
        <v>186.57907319247704</v>
      </c>
      <c r="N34" s="114"/>
      <c r="O34" s="114">
        <f t="shared" si="2"/>
        <v>-47.10972346538037</v>
      </c>
      <c r="P34" s="108"/>
    </row>
    <row r="35" spans="1:16" s="106" customFormat="1" x14ac:dyDescent="0.25">
      <c r="A35" s="105" t="s">
        <v>47</v>
      </c>
      <c r="B35" s="105"/>
      <c r="C35" s="96">
        <v>158891</v>
      </c>
      <c r="D35" s="109"/>
      <c r="E35" s="122">
        <v>34293525</v>
      </c>
      <c r="F35" s="122"/>
      <c r="G35" s="103">
        <v>5962586</v>
      </c>
      <c r="H35" s="96"/>
      <c r="I35" s="103">
        <f t="shared" si="0"/>
        <v>28330939</v>
      </c>
      <c r="J35" s="97"/>
      <c r="K35" s="113">
        <f t="shared" si="1"/>
        <v>178.30424001359424</v>
      </c>
      <c r="L35" s="114"/>
      <c r="M35" s="125">
        <v>245.88663142720321</v>
      </c>
      <c r="N35" s="114"/>
      <c r="O35" s="114">
        <f t="shared" si="2"/>
        <v>-67.582391413608974</v>
      </c>
      <c r="P35" s="108"/>
    </row>
    <row r="36" spans="1:16" s="106" customFormat="1" x14ac:dyDescent="0.25">
      <c r="A36" s="105" t="s">
        <v>48</v>
      </c>
      <c r="B36" s="105"/>
      <c r="C36" s="96">
        <v>27821</v>
      </c>
      <c r="D36" s="109"/>
      <c r="E36" s="122">
        <v>5007260</v>
      </c>
      <c r="F36" s="122"/>
      <c r="G36" s="103">
        <v>857279</v>
      </c>
      <c r="H36" s="96"/>
      <c r="I36" s="103">
        <f t="shared" si="0"/>
        <v>4149981</v>
      </c>
      <c r="J36" s="97"/>
      <c r="K36" s="113">
        <f t="shared" si="1"/>
        <v>149.16721181841055</v>
      </c>
      <c r="L36" s="114"/>
      <c r="M36" s="125">
        <v>210.2171753041853</v>
      </c>
      <c r="N36" s="114"/>
      <c r="O36" s="114">
        <f t="shared" si="2"/>
        <v>-61.049963485774754</v>
      </c>
      <c r="P36" s="108"/>
    </row>
    <row r="37" spans="1:16" s="106" customFormat="1" x14ac:dyDescent="0.25">
      <c r="A37" s="106" t="s">
        <v>49</v>
      </c>
      <c r="C37" s="96">
        <f>SUM(C11:C36)</f>
        <v>2951710</v>
      </c>
      <c r="D37" s="96"/>
      <c r="E37" s="96">
        <f>SUM(E11:E36)</f>
        <v>462219947</v>
      </c>
      <c r="F37" s="96"/>
      <c r="G37" s="96">
        <f>SUM(G11:G36)</f>
        <v>83074052</v>
      </c>
      <c r="H37" s="96"/>
      <c r="I37" s="103">
        <f t="shared" si="0"/>
        <v>379145895</v>
      </c>
      <c r="J37" s="109"/>
      <c r="K37" s="113">
        <f t="shared" si="1"/>
        <v>128.44957499212322</v>
      </c>
      <c r="L37" s="115"/>
      <c r="M37" s="113">
        <v>168.67538516450617</v>
      </c>
      <c r="N37" s="115"/>
      <c r="O37" s="114">
        <f t="shared" si="2"/>
        <v>-40.22581017238295</v>
      </c>
    </row>
  </sheetData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165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75</v>
      </c>
      <c r="D8" s="54"/>
      <c r="E8" s="54" t="s">
        <v>75</v>
      </c>
      <c r="F8" s="54"/>
      <c r="G8" s="118" t="s">
        <v>75</v>
      </c>
      <c r="H8" s="54"/>
      <c r="I8" s="54" t="s">
        <v>75</v>
      </c>
      <c r="J8" s="54"/>
      <c r="K8" s="101" t="s">
        <v>76</v>
      </c>
      <c r="L8" s="57"/>
      <c r="M8" s="101" t="s">
        <v>60</v>
      </c>
      <c r="N8" s="56"/>
      <c r="O8" s="100" t="s">
        <v>76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439121</v>
      </c>
      <c r="D11" s="109"/>
      <c r="E11" s="122">
        <v>81140444</v>
      </c>
      <c r="F11" s="122"/>
      <c r="G11" s="103">
        <v>13435275</v>
      </c>
      <c r="H11" s="96"/>
      <c r="I11" s="103">
        <f>E11-G11</f>
        <v>67705169</v>
      </c>
      <c r="J11" s="97"/>
      <c r="K11" s="113">
        <f>I11/C11</f>
        <v>154.18340047503992</v>
      </c>
      <c r="L11" s="114"/>
      <c r="M11" s="125">
        <v>171.52411400811593</v>
      </c>
      <c r="N11" s="114"/>
      <c r="O11" s="114">
        <f>K11-M11</f>
        <v>-17.340713533076013</v>
      </c>
      <c r="P11" s="107"/>
    </row>
    <row r="12" spans="1:19" s="106" customFormat="1" x14ac:dyDescent="0.25">
      <c r="A12" s="105" t="s">
        <v>24</v>
      </c>
      <c r="B12" s="105"/>
      <c r="C12" s="96">
        <v>315354</v>
      </c>
      <c r="D12" s="109"/>
      <c r="E12" s="122">
        <v>55876667</v>
      </c>
      <c r="F12" s="122"/>
      <c r="G12" s="103">
        <v>9899161</v>
      </c>
      <c r="H12" s="96"/>
      <c r="I12" s="103">
        <f t="shared" ref="I12:I37" si="0">E12-G12</f>
        <v>45977506</v>
      </c>
      <c r="J12" s="97"/>
      <c r="K12" s="113">
        <f t="shared" ref="K12:K37" si="1">I12/C12</f>
        <v>145.79648902503217</v>
      </c>
      <c r="L12" s="114"/>
      <c r="M12" s="125">
        <v>160.33243015355146</v>
      </c>
      <c r="N12" s="114"/>
      <c r="O12" s="114">
        <f t="shared" ref="O12:O37" si="2">K12-M12</f>
        <v>-14.535941128519283</v>
      </c>
      <c r="P12" s="108"/>
    </row>
    <row r="13" spans="1:19" s="106" customFormat="1" x14ac:dyDescent="0.25">
      <c r="A13" s="105" t="s">
        <v>25</v>
      </c>
      <c r="B13" s="105"/>
      <c r="C13" s="96">
        <v>105044</v>
      </c>
      <c r="D13" s="109"/>
      <c r="E13" s="122">
        <v>17975731</v>
      </c>
      <c r="F13" s="122"/>
      <c r="G13" s="103">
        <v>2859981</v>
      </c>
      <c r="H13" s="96"/>
      <c r="I13" s="103">
        <f t="shared" si="0"/>
        <v>15115750</v>
      </c>
      <c r="J13" s="97"/>
      <c r="K13" s="113">
        <f t="shared" si="1"/>
        <v>143.8992231826663</v>
      </c>
      <c r="L13" s="114"/>
      <c r="M13" s="125">
        <v>132.74002131899593</v>
      </c>
      <c r="N13" s="114"/>
      <c r="O13" s="114">
        <f t="shared" si="2"/>
        <v>11.159201863670376</v>
      </c>
      <c r="P13" s="108"/>
    </row>
    <row r="14" spans="1:19" s="106" customFormat="1" x14ac:dyDescent="0.25">
      <c r="A14" s="105" t="s">
        <v>26</v>
      </c>
      <c r="B14" s="105"/>
      <c r="C14" s="96">
        <v>10455</v>
      </c>
      <c r="D14" s="109"/>
      <c r="E14" s="122">
        <v>1634400</v>
      </c>
      <c r="F14" s="122"/>
      <c r="G14" s="103">
        <v>277675</v>
      </c>
      <c r="H14" s="96"/>
      <c r="I14" s="103">
        <f t="shared" si="0"/>
        <v>1356725</v>
      </c>
      <c r="J14" s="97"/>
      <c r="K14" s="113">
        <f t="shared" si="1"/>
        <v>129.76805356288858</v>
      </c>
      <c r="L14" s="114"/>
      <c r="M14" s="125">
        <v>127.67080563278134</v>
      </c>
      <c r="N14" s="114"/>
      <c r="O14" s="114">
        <f t="shared" si="2"/>
        <v>2.097247930107244</v>
      </c>
      <c r="P14" s="108"/>
    </row>
    <row r="15" spans="1:19" s="106" customFormat="1" x14ac:dyDescent="0.25">
      <c r="A15" s="105" t="s">
        <v>27</v>
      </c>
      <c r="B15" s="105"/>
      <c r="C15" s="96">
        <v>39890</v>
      </c>
      <c r="D15" s="109"/>
      <c r="E15" s="122">
        <v>7016174</v>
      </c>
      <c r="F15" s="122"/>
      <c r="G15" s="103">
        <v>1141569</v>
      </c>
      <c r="H15" s="96"/>
      <c r="I15" s="103">
        <f t="shared" si="0"/>
        <v>5874605</v>
      </c>
      <c r="J15" s="97"/>
      <c r="K15" s="113">
        <f t="shared" si="1"/>
        <v>147.27011782401604</v>
      </c>
      <c r="L15" s="114"/>
      <c r="M15" s="125">
        <v>133.21342525987748</v>
      </c>
      <c r="N15" s="114"/>
      <c r="O15" s="114">
        <f t="shared" si="2"/>
        <v>14.056692564138558</v>
      </c>
      <c r="P15" s="108"/>
    </row>
    <row r="16" spans="1:19" s="106" customFormat="1" x14ac:dyDescent="0.25">
      <c r="A16" s="105" t="s">
        <v>28</v>
      </c>
      <c r="B16" s="105"/>
      <c r="C16" s="96">
        <v>9637</v>
      </c>
      <c r="D16" s="109"/>
      <c r="E16" s="122">
        <v>1516519</v>
      </c>
      <c r="F16" s="122"/>
      <c r="G16" s="103">
        <v>273267</v>
      </c>
      <c r="H16" s="96"/>
      <c r="I16" s="103">
        <f t="shared" si="0"/>
        <v>1243252</v>
      </c>
      <c r="J16" s="97"/>
      <c r="K16" s="113">
        <f t="shared" si="1"/>
        <v>129.00819757185846</v>
      </c>
      <c r="L16" s="114"/>
      <c r="M16" s="125">
        <v>127.43225899270948</v>
      </c>
      <c r="N16" s="114"/>
      <c r="O16" s="114">
        <f t="shared" si="2"/>
        <v>1.5759385791489819</v>
      </c>
      <c r="P16" s="108"/>
    </row>
    <row r="17" spans="1:16" s="106" customFormat="1" x14ac:dyDescent="0.25">
      <c r="A17" s="105" t="s">
        <v>29</v>
      </c>
      <c r="B17" s="105"/>
      <c r="C17" s="96">
        <v>11827</v>
      </c>
      <c r="D17" s="109"/>
      <c r="E17" s="122">
        <v>1832126</v>
      </c>
      <c r="F17" s="122"/>
      <c r="G17" s="103">
        <v>314737</v>
      </c>
      <c r="H17" s="96"/>
      <c r="I17" s="103">
        <f t="shared" si="0"/>
        <v>1517389</v>
      </c>
      <c r="J17" s="97"/>
      <c r="K17" s="113">
        <f t="shared" si="1"/>
        <v>128.29872326033652</v>
      </c>
      <c r="L17" s="114"/>
      <c r="M17" s="125">
        <v>117.51160071264007</v>
      </c>
      <c r="N17" s="114"/>
      <c r="O17" s="114">
        <f t="shared" si="2"/>
        <v>10.787122547696441</v>
      </c>
      <c r="P17" s="108"/>
    </row>
    <row r="18" spans="1:16" s="106" customFormat="1" x14ac:dyDescent="0.25">
      <c r="A18" s="105" t="s">
        <v>30</v>
      </c>
      <c r="B18" s="105"/>
      <c r="C18" s="96">
        <v>12303</v>
      </c>
      <c r="D18" s="109"/>
      <c r="E18" s="122">
        <v>2103634</v>
      </c>
      <c r="F18" s="122"/>
      <c r="G18" s="103">
        <v>343672</v>
      </c>
      <c r="H18" s="96"/>
      <c r="I18" s="103">
        <f t="shared" si="0"/>
        <v>1759962</v>
      </c>
      <c r="J18" s="97"/>
      <c r="K18" s="113">
        <f t="shared" si="1"/>
        <v>143.05145086564252</v>
      </c>
      <c r="L18" s="114"/>
      <c r="M18" s="125">
        <v>141.04461981544466</v>
      </c>
      <c r="N18" s="114"/>
      <c r="O18" s="114">
        <f t="shared" si="2"/>
        <v>2.0068310501978601</v>
      </c>
      <c r="P18" s="108"/>
    </row>
    <row r="19" spans="1:16" s="106" customFormat="1" x14ac:dyDescent="0.25">
      <c r="A19" s="105" t="s">
        <v>31</v>
      </c>
      <c r="B19" s="105"/>
      <c r="C19" s="96">
        <v>34910</v>
      </c>
      <c r="D19" s="109"/>
      <c r="E19" s="122">
        <v>5474461</v>
      </c>
      <c r="F19" s="122"/>
      <c r="G19" s="103">
        <v>950976</v>
      </c>
      <c r="H19" s="96"/>
      <c r="I19" s="103">
        <f t="shared" si="0"/>
        <v>4523485</v>
      </c>
      <c r="J19" s="97"/>
      <c r="K19" s="113">
        <f t="shared" si="1"/>
        <v>129.57562303065023</v>
      </c>
      <c r="L19" s="114"/>
      <c r="M19" s="125">
        <v>128.41762570864705</v>
      </c>
      <c r="N19" s="114"/>
      <c r="O19" s="114">
        <f t="shared" si="2"/>
        <v>1.1579973220031832</v>
      </c>
      <c r="P19" s="108"/>
    </row>
    <row r="20" spans="1:16" s="106" customFormat="1" x14ac:dyDescent="0.25">
      <c r="A20" s="105" t="s">
        <v>32</v>
      </c>
      <c r="B20" s="105"/>
      <c r="C20" s="96">
        <v>72249</v>
      </c>
      <c r="D20" s="109"/>
      <c r="E20" s="122">
        <v>16154848</v>
      </c>
      <c r="F20" s="122"/>
      <c r="G20" s="103">
        <v>2568106</v>
      </c>
      <c r="H20" s="96"/>
      <c r="I20" s="103">
        <f t="shared" si="0"/>
        <v>13586742</v>
      </c>
      <c r="J20" s="97"/>
      <c r="K20" s="113">
        <f t="shared" si="1"/>
        <v>188.05439521654279</v>
      </c>
      <c r="L20" s="114"/>
      <c r="M20" s="125">
        <v>167.07293244355364</v>
      </c>
      <c r="N20" s="114"/>
      <c r="O20" s="114">
        <f t="shared" si="2"/>
        <v>20.981462772989147</v>
      </c>
      <c r="P20" s="108"/>
    </row>
    <row r="21" spans="1:16" s="106" customFormat="1" x14ac:dyDescent="0.25">
      <c r="A21" s="105" t="s">
        <v>33</v>
      </c>
      <c r="B21" s="105"/>
      <c r="C21" s="96">
        <v>81448</v>
      </c>
      <c r="D21" s="109"/>
      <c r="E21" s="122">
        <v>14950035</v>
      </c>
      <c r="F21" s="122"/>
      <c r="G21" s="103">
        <v>2515494</v>
      </c>
      <c r="H21" s="96"/>
      <c r="I21" s="103">
        <f t="shared" si="0"/>
        <v>12434541</v>
      </c>
      <c r="J21" s="97"/>
      <c r="K21" s="113">
        <f t="shared" si="1"/>
        <v>152.66846331401629</v>
      </c>
      <c r="L21" s="114"/>
      <c r="M21" s="125">
        <v>157.98170292085419</v>
      </c>
      <c r="N21" s="114"/>
      <c r="O21" s="114">
        <f t="shared" si="2"/>
        <v>-5.3132396068378966</v>
      </c>
      <c r="P21" s="108"/>
    </row>
    <row r="22" spans="1:16" s="106" customFormat="1" x14ac:dyDescent="0.25">
      <c r="A22" s="105" t="s">
        <v>34</v>
      </c>
      <c r="B22" s="105"/>
      <c r="C22" s="96">
        <v>67109</v>
      </c>
      <c r="D22" s="109"/>
      <c r="E22" s="122">
        <v>15999717</v>
      </c>
      <c r="F22" s="122"/>
      <c r="G22" s="103">
        <v>2335038</v>
      </c>
      <c r="H22" s="96"/>
      <c r="I22" s="103">
        <f t="shared" si="0"/>
        <v>13664679</v>
      </c>
      <c r="J22" s="97"/>
      <c r="K22" s="113">
        <f t="shared" si="1"/>
        <v>203.61917179513924</v>
      </c>
      <c r="L22" s="114"/>
      <c r="M22" s="125">
        <v>238.42823534130272</v>
      </c>
      <c r="N22" s="114"/>
      <c r="O22" s="114">
        <f t="shared" si="2"/>
        <v>-34.809063546163486</v>
      </c>
      <c r="P22" s="108"/>
    </row>
    <row r="23" spans="1:16" s="106" customFormat="1" x14ac:dyDescent="0.25">
      <c r="A23" s="105" t="s">
        <v>35</v>
      </c>
      <c r="B23" s="105"/>
      <c r="C23" s="96">
        <v>97856</v>
      </c>
      <c r="D23" s="109"/>
      <c r="E23" s="122">
        <v>20568797</v>
      </c>
      <c r="F23" s="122"/>
      <c r="G23" s="103">
        <v>3276337</v>
      </c>
      <c r="H23" s="96"/>
      <c r="I23" s="103">
        <f t="shared" si="0"/>
        <v>17292460</v>
      </c>
      <c r="J23" s="97"/>
      <c r="K23" s="113">
        <f t="shared" si="1"/>
        <v>176.71333387835188</v>
      </c>
      <c r="L23" s="114"/>
      <c r="M23" s="125">
        <v>174.65074598840152</v>
      </c>
      <c r="N23" s="114"/>
      <c r="O23" s="114">
        <f t="shared" si="2"/>
        <v>2.0625878899503505</v>
      </c>
      <c r="P23" s="108"/>
    </row>
    <row r="24" spans="1:16" s="106" customFormat="1" x14ac:dyDescent="0.25">
      <c r="A24" s="105" t="s">
        <v>36</v>
      </c>
      <c r="B24" s="105"/>
      <c r="C24" s="96">
        <v>25967</v>
      </c>
      <c r="D24" s="109"/>
      <c r="E24" s="122">
        <v>5525607</v>
      </c>
      <c r="F24" s="122"/>
      <c r="G24" s="103">
        <v>808690</v>
      </c>
      <c r="H24" s="96"/>
      <c r="I24" s="103">
        <f t="shared" si="0"/>
        <v>4716917</v>
      </c>
      <c r="J24" s="97"/>
      <c r="K24" s="113">
        <f t="shared" si="1"/>
        <v>181.65044094427543</v>
      </c>
      <c r="L24" s="114"/>
      <c r="M24" s="125">
        <v>169.36578849461233</v>
      </c>
      <c r="N24" s="114"/>
      <c r="O24" s="114">
        <f t="shared" si="2"/>
        <v>12.284652449663099</v>
      </c>
      <c r="P24" s="108"/>
    </row>
    <row r="25" spans="1:16" s="106" customFormat="1" x14ac:dyDescent="0.25">
      <c r="A25" s="105" t="s">
        <v>37</v>
      </c>
      <c r="B25" s="105"/>
      <c r="C25" s="96">
        <v>16717</v>
      </c>
      <c r="D25" s="109"/>
      <c r="E25" s="122">
        <v>2553536</v>
      </c>
      <c r="F25" s="122"/>
      <c r="G25" s="103">
        <v>427260</v>
      </c>
      <c r="H25" s="96"/>
      <c r="I25" s="103">
        <f t="shared" si="0"/>
        <v>2126276</v>
      </c>
      <c r="J25" s="97"/>
      <c r="K25" s="113">
        <f t="shared" si="1"/>
        <v>127.19243883471916</v>
      </c>
      <c r="L25" s="114"/>
      <c r="M25" s="125">
        <v>127.49501410799026</v>
      </c>
      <c r="N25" s="114"/>
      <c r="O25" s="114">
        <f t="shared" si="2"/>
        <v>-0.30257527327110267</v>
      </c>
      <c r="P25" s="108"/>
    </row>
    <row r="26" spans="1:16" s="106" customFormat="1" x14ac:dyDescent="0.25">
      <c r="A26" s="105" t="s">
        <v>38</v>
      </c>
      <c r="B26" s="105"/>
      <c r="C26" s="96">
        <v>4227</v>
      </c>
      <c r="D26" s="109"/>
      <c r="E26" s="122">
        <v>653546</v>
      </c>
      <c r="F26" s="122"/>
      <c r="G26" s="103">
        <v>98064</v>
      </c>
      <c r="H26" s="96"/>
      <c r="I26" s="103">
        <f t="shared" si="0"/>
        <v>555482</v>
      </c>
      <c r="J26" s="97"/>
      <c r="K26" s="113">
        <f t="shared" si="1"/>
        <v>131.41282233262362</v>
      </c>
      <c r="L26" s="114"/>
      <c r="M26" s="125">
        <v>116.50087677469966</v>
      </c>
      <c r="N26" s="114"/>
      <c r="O26" s="114">
        <f t="shared" si="2"/>
        <v>14.911945557923957</v>
      </c>
      <c r="P26" s="108"/>
    </row>
    <row r="27" spans="1:16" s="106" customFormat="1" x14ac:dyDescent="0.25">
      <c r="A27" s="105" t="s">
        <v>39</v>
      </c>
      <c r="B27" s="105"/>
      <c r="C27" s="96">
        <v>144793</v>
      </c>
      <c r="D27" s="109"/>
      <c r="E27" s="122">
        <v>25016823</v>
      </c>
      <c r="F27" s="122"/>
      <c r="G27" s="103">
        <v>4087019</v>
      </c>
      <c r="H27" s="96"/>
      <c r="I27" s="103">
        <f t="shared" si="0"/>
        <v>20929804</v>
      </c>
      <c r="J27" s="97"/>
      <c r="K27" s="113">
        <f t="shared" si="1"/>
        <v>144.549833210169</v>
      </c>
      <c r="L27" s="114"/>
      <c r="M27" s="125">
        <v>135.1824500817078</v>
      </c>
      <c r="N27" s="114"/>
      <c r="O27" s="114">
        <f t="shared" si="2"/>
        <v>9.3673831284611992</v>
      </c>
      <c r="P27" s="108"/>
    </row>
    <row r="28" spans="1:16" s="106" customFormat="1" x14ac:dyDescent="0.25">
      <c r="A28" s="105" t="s">
        <v>40</v>
      </c>
      <c r="B28" s="105"/>
      <c r="C28" s="96">
        <v>62684</v>
      </c>
      <c r="D28" s="109"/>
      <c r="E28" s="122">
        <v>10820014</v>
      </c>
      <c r="F28" s="122"/>
      <c r="G28" s="103">
        <v>1643554</v>
      </c>
      <c r="H28" s="96"/>
      <c r="I28" s="103">
        <f t="shared" si="0"/>
        <v>9176460</v>
      </c>
      <c r="J28" s="97"/>
      <c r="K28" s="113">
        <f t="shared" si="1"/>
        <v>146.39238083083401</v>
      </c>
      <c r="L28" s="114"/>
      <c r="M28" s="125">
        <v>132.87579466470345</v>
      </c>
      <c r="N28" s="114"/>
      <c r="O28" s="114">
        <f t="shared" si="2"/>
        <v>13.516586166130566</v>
      </c>
      <c r="P28" s="108"/>
    </row>
    <row r="29" spans="1:16" s="106" customFormat="1" x14ac:dyDescent="0.25">
      <c r="A29" s="105" t="s">
        <v>41</v>
      </c>
      <c r="B29" s="105"/>
      <c r="C29" s="96">
        <v>187991</v>
      </c>
      <c r="D29" s="109"/>
      <c r="E29" s="122">
        <v>35027662</v>
      </c>
      <c r="F29" s="122"/>
      <c r="G29" s="103">
        <v>5570413</v>
      </c>
      <c r="H29" s="96"/>
      <c r="I29" s="103">
        <f t="shared" si="0"/>
        <v>29457249</v>
      </c>
      <c r="J29" s="97"/>
      <c r="K29" s="113">
        <f t="shared" si="1"/>
        <v>156.69499603704432</v>
      </c>
      <c r="L29" s="114"/>
      <c r="M29" s="125">
        <v>147.07148074733513</v>
      </c>
      <c r="N29" s="114"/>
      <c r="O29" s="114">
        <f t="shared" si="2"/>
        <v>9.6235152897091893</v>
      </c>
      <c r="P29" s="108"/>
    </row>
    <row r="30" spans="1:16" s="106" customFormat="1" x14ac:dyDescent="0.25">
      <c r="A30" s="105" t="s">
        <v>42</v>
      </c>
      <c r="B30" s="105"/>
      <c r="C30" s="96">
        <v>68659</v>
      </c>
      <c r="D30" s="109"/>
      <c r="E30" s="122">
        <v>13110425</v>
      </c>
      <c r="F30" s="122"/>
      <c r="G30" s="103">
        <v>1950841</v>
      </c>
      <c r="H30" s="96"/>
      <c r="I30" s="103">
        <f t="shared" si="0"/>
        <v>11159584</v>
      </c>
      <c r="J30" s="97"/>
      <c r="K30" s="113">
        <f t="shared" si="1"/>
        <v>162.53636085582372</v>
      </c>
      <c r="L30" s="114"/>
      <c r="M30" s="125">
        <v>152.41207781213245</v>
      </c>
      <c r="N30" s="114"/>
      <c r="O30" s="114">
        <f t="shared" si="2"/>
        <v>10.124283043691264</v>
      </c>
      <c r="P30" s="108"/>
    </row>
    <row r="31" spans="1:16" s="106" customFormat="1" x14ac:dyDescent="0.25">
      <c r="A31" s="105" t="s">
        <v>43</v>
      </c>
      <c r="B31" s="105"/>
      <c r="C31" s="96">
        <v>116204</v>
      </c>
      <c r="D31" s="109"/>
      <c r="E31" s="122">
        <v>27367165</v>
      </c>
      <c r="F31" s="122"/>
      <c r="G31" s="103">
        <v>4500437</v>
      </c>
      <c r="H31" s="96"/>
      <c r="I31" s="103">
        <f t="shared" si="0"/>
        <v>22866728</v>
      </c>
      <c r="J31" s="97"/>
      <c r="K31" s="113">
        <f t="shared" si="1"/>
        <v>196.78090255068673</v>
      </c>
      <c r="L31" s="114"/>
      <c r="M31" s="125">
        <v>194.4013709005504</v>
      </c>
      <c r="N31" s="114"/>
      <c r="O31" s="114">
        <f t="shared" si="2"/>
        <v>2.3795316501363288</v>
      </c>
      <c r="P31" s="108"/>
    </row>
    <row r="32" spans="1:16" s="106" customFormat="1" x14ac:dyDescent="0.25">
      <c r="A32" s="105" t="s">
        <v>44</v>
      </c>
      <c r="B32" s="105"/>
      <c r="C32" s="96">
        <v>201287</v>
      </c>
      <c r="D32" s="109"/>
      <c r="E32" s="122">
        <v>50318299</v>
      </c>
      <c r="F32" s="122"/>
      <c r="G32" s="103">
        <v>8263766</v>
      </c>
      <c r="H32" s="96"/>
      <c r="I32" s="103">
        <f t="shared" si="0"/>
        <v>42054533</v>
      </c>
      <c r="J32" s="97"/>
      <c r="K32" s="113">
        <f t="shared" si="1"/>
        <v>208.92821195606274</v>
      </c>
      <c r="L32" s="114"/>
      <c r="M32" s="125">
        <v>202.83988632783763</v>
      </c>
      <c r="N32" s="114"/>
      <c r="O32" s="114">
        <f t="shared" si="2"/>
        <v>6.0883256282251068</v>
      </c>
      <c r="P32" s="108"/>
    </row>
    <row r="33" spans="1:16" s="106" customFormat="1" x14ac:dyDescent="0.25">
      <c r="A33" s="105" t="s">
        <v>45</v>
      </c>
      <c r="B33" s="105"/>
      <c r="C33" s="96">
        <v>85457</v>
      </c>
      <c r="D33" s="109"/>
      <c r="E33" s="122">
        <v>17212608</v>
      </c>
      <c r="F33" s="122"/>
      <c r="G33" s="103">
        <v>2711614</v>
      </c>
      <c r="H33" s="96"/>
      <c r="I33" s="103">
        <f t="shared" si="0"/>
        <v>14500994</v>
      </c>
      <c r="J33" s="97"/>
      <c r="K33" s="113">
        <f t="shared" si="1"/>
        <v>169.68760897293376</v>
      </c>
      <c r="L33" s="114"/>
      <c r="M33" s="125">
        <v>144.18537132631238</v>
      </c>
      <c r="N33" s="114"/>
      <c r="O33" s="114">
        <f t="shared" si="2"/>
        <v>25.502237646621381</v>
      </c>
      <c r="P33" s="108"/>
    </row>
    <row r="34" spans="1:16" s="106" customFormat="1" x14ac:dyDescent="0.25">
      <c r="A34" s="105" t="s">
        <v>46</v>
      </c>
      <c r="B34" s="105"/>
      <c r="C34" s="96">
        <v>55054</v>
      </c>
      <c r="D34" s="109"/>
      <c r="E34" s="122">
        <v>10816519</v>
      </c>
      <c r="F34" s="122"/>
      <c r="G34" s="103">
        <v>1856960</v>
      </c>
      <c r="H34" s="96"/>
      <c r="I34" s="103">
        <f t="shared" si="0"/>
        <v>8959559</v>
      </c>
      <c r="J34" s="97"/>
      <c r="K34" s="113">
        <f t="shared" si="1"/>
        <v>162.74129036945544</v>
      </c>
      <c r="L34" s="114"/>
      <c r="M34" s="125">
        <v>186.57907319247704</v>
      </c>
      <c r="N34" s="114"/>
      <c r="O34" s="114">
        <f t="shared" si="2"/>
        <v>-23.837782823021598</v>
      </c>
      <c r="P34" s="108"/>
    </row>
    <row r="35" spans="1:16" s="106" customFormat="1" x14ac:dyDescent="0.25">
      <c r="A35" s="105" t="s">
        <v>47</v>
      </c>
      <c r="B35" s="105"/>
      <c r="C35" s="96">
        <v>132945</v>
      </c>
      <c r="D35" s="109"/>
      <c r="E35" s="122">
        <v>35962799</v>
      </c>
      <c r="F35" s="122"/>
      <c r="G35" s="103">
        <v>5723966</v>
      </c>
      <c r="H35" s="96"/>
      <c r="I35" s="103">
        <f t="shared" si="0"/>
        <v>30238833</v>
      </c>
      <c r="J35" s="97"/>
      <c r="K35" s="113">
        <f t="shared" si="1"/>
        <v>227.45370641994811</v>
      </c>
      <c r="L35" s="114"/>
      <c r="M35" s="125">
        <v>245.88663142720321</v>
      </c>
      <c r="N35" s="114"/>
      <c r="O35" s="114">
        <f t="shared" si="2"/>
        <v>-18.432925007255108</v>
      </c>
      <c r="P35" s="108"/>
    </row>
    <row r="36" spans="1:16" s="106" customFormat="1" x14ac:dyDescent="0.25">
      <c r="A36" s="105" t="s">
        <v>48</v>
      </c>
      <c r="B36" s="105"/>
      <c r="C36" s="96">
        <v>22516</v>
      </c>
      <c r="D36" s="109"/>
      <c r="E36" s="122">
        <v>5984472</v>
      </c>
      <c r="F36" s="122"/>
      <c r="G36" s="103">
        <v>793964</v>
      </c>
      <c r="H36" s="96"/>
      <c r="I36" s="103">
        <f t="shared" si="0"/>
        <v>5190508</v>
      </c>
      <c r="J36" s="97"/>
      <c r="K36" s="113">
        <f t="shared" si="1"/>
        <v>230.52531533131994</v>
      </c>
      <c r="L36" s="114"/>
      <c r="M36" s="125">
        <v>210.2171753041853</v>
      </c>
      <c r="N36" s="114"/>
      <c r="O36" s="114">
        <f t="shared" si="2"/>
        <v>20.308140027134641</v>
      </c>
      <c r="P36" s="108"/>
    </row>
    <row r="37" spans="1:16" s="106" customFormat="1" x14ac:dyDescent="0.25">
      <c r="A37" s="106" t="s">
        <v>49</v>
      </c>
      <c r="C37" s="96">
        <f>SUM(C11:C36)</f>
        <v>2421704</v>
      </c>
      <c r="D37" s="96"/>
      <c r="E37" s="96">
        <f>SUM(E11:E36)</f>
        <v>482613028</v>
      </c>
      <c r="F37" s="96"/>
      <c r="G37" s="96">
        <f>SUM(G11:G36)</f>
        <v>78627836</v>
      </c>
      <c r="H37" s="96"/>
      <c r="I37" s="103">
        <f t="shared" si="0"/>
        <v>403985192</v>
      </c>
      <c r="J37" s="109"/>
      <c r="K37" s="113">
        <f t="shared" si="1"/>
        <v>166.81856742194753</v>
      </c>
      <c r="L37" s="115"/>
      <c r="M37" s="113">
        <v>168.67538516450617</v>
      </c>
      <c r="N37" s="115"/>
      <c r="O37" s="114">
        <f t="shared" si="2"/>
        <v>-1.8568177425586327</v>
      </c>
    </row>
  </sheetData>
  <pageMargins left="0.78740157480314965" right="0.78740157480314965" top="0.76" bottom="0.73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166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77</v>
      </c>
      <c r="D8" s="54"/>
      <c r="E8" s="54" t="s">
        <v>77</v>
      </c>
      <c r="F8" s="54"/>
      <c r="G8" s="118" t="s">
        <v>77</v>
      </c>
      <c r="H8" s="54"/>
      <c r="I8" s="54" t="s">
        <v>77</v>
      </c>
      <c r="J8" s="54"/>
      <c r="K8" s="101" t="s">
        <v>78</v>
      </c>
      <c r="L8" s="57"/>
      <c r="M8" s="101" t="s">
        <v>60</v>
      </c>
      <c r="N8" s="56"/>
      <c r="O8" s="100" t="s">
        <v>78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346480</v>
      </c>
      <c r="D11" s="109"/>
      <c r="E11" s="122">
        <v>83055050</v>
      </c>
      <c r="F11" s="122"/>
      <c r="G11" s="103">
        <v>12334824</v>
      </c>
      <c r="H11" s="96"/>
      <c r="I11" s="103">
        <f>E11-G11</f>
        <v>70720226</v>
      </c>
      <c r="J11" s="97"/>
      <c r="K11" s="113">
        <f>I11/C11</f>
        <v>204.11055760794275</v>
      </c>
      <c r="L11" s="114"/>
      <c r="M11" s="125">
        <v>171.52411400811593</v>
      </c>
      <c r="N11" s="114"/>
      <c r="O11" s="114">
        <f>K11-M11</f>
        <v>32.586443599826822</v>
      </c>
      <c r="P11" s="107"/>
    </row>
    <row r="12" spans="1:19" s="106" customFormat="1" x14ac:dyDescent="0.25">
      <c r="A12" s="105" t="s">
        <v>24</v>
      </c>
      <c r="B12" s="105"/>
      <c r="C12" s="96">
        <v>260719</v>
      </c>
      <c r="D12" s="109"/>
      <c r="E12" s="122">
        <v>62821542</v>
      </c>
      <c r="F12" s="122"/>
      <c r="G12" s="103">
        <v>9638702</v>
      </c>
      <c r="H12" s="96"/>
      <c r="I12" s="103">
        <f t="shared" ref="I12:I37" si="0">E12-G12</f>
        <v>53182840</v>
      </c>
      <c r="J12" s="97"/>
      <c r="K12" s="113">
        <f t="shared" ref="K12:K37" si="1">I12/C12</f>
        <v>203.98528684138861</v>
      </c>
      <c r="L12" s="114"/>
      <c r="M12" s="125">
        <v>160.33243015355146</v>
      </c>
      <c r="N12" s="114"/>
      <c r="O12" s="114">
        <f t="shared" ref="O12:O37" si="2">K12-M12</f>
        <v>43.652856687837158</v>
      </c>
      <c r="P12" s="108"/>
    </row>
    <row r="13" spans="1:19" s="106" customFormat="1" x14ac:dyDescent="0.25">
      <c r="A13" s="105" t="s">
        <v>25</v>
      </c>
      <c r="B13" s="105"/>
      <c r="C13" s="96">
        <v>91353</v>
      </c>
      <c r="D13" s="109"/>
      <c r="E13" s="122">
        <v>19529611</v>
      </c>
      <c r="F13" s="122"/>
      <c r="G13" s="103">
        <v>2843538</v>
      </c>
      <c r="H13" s="96"/>
      <c r="I13" s="103">
        <f t="shared" si="0"/>
        <v>16686073</v>
      </c>
      <c r="J13" s="97"/>
      <c r="K13" s="113">
        <f t="shared" si="1"/>
        <v>182.65489912756013</v>
      </c>
      <c r="L13" s="114"/>
      <c r="M13" s="125">
        <v>132.74002131899593</v>
      </c>
      <c r="N13" s="114"/>
      <c r="O13" s="114">
        <f t="shared" si="2"/>
        <v>49.914877808564199</v>
      </c>
      <c r="P13" s="108"/>
    </row>
    <row r="14" spans="1:19" s="106" customFormat="1" x14ac:dyDescent="0.25">
      <c r="A14" s="105" t="s">
        <v>26</v>
      </c>
      <c r="B14" s="105"/>
      <c r="C14" s="96">
        <v>9211</v>
      </c>
      <c r="D14" s="109"/>
      <c r="E14" s="122">
        <v>1749339</v>
      </c>
      <c r="F14" s="122"/>
      <c r="G14" s="103">
        <v>286191</v>
      </c>
      <c r="H14" s="96"/>
      <c r="I14" s="103">
        <f t="shared" si="0"/>
        <v>1463148</v>
      </c>
      <c r="J14" s="97"/>
      <c r="K14" s="113">
        <f t="shared" si="1"/>
        <v>158.84789925089567</v>
      </c>
      <c r="L14" s="114"/>
      <c r="M14" s="125">
        <v>127.67080563278134</v>
      </c>
      <c r="N14" s="114"/>
      <c r="O14" s="114">
        <f t="shared" si="2"/>
        <v>31.177093618114327</v>
      </c>
      <c r="P14" s="108"/>
    </row>
    <row r="15" spans="1:19" s="106" customFormat="1" x14ac:dyDescent="0.25">
      <c r="A15" s="105" t="s">
        <v>27</v>
      </c>
      <c r="B15" s="105"/>
      <c r="C15" s="96">
        <v>33635</v>
      </c>
      <c r="D15" s="109"/>
      <c r="E15" s="122">
        <v>7396632</v>
      </c>
      <c r="F15" s="122"/>
      <c r="G15" s="103">
        <v>1080093</v>
      </c>
      <c r="H15" s="96"/>
      <c r="I15" s="103">
        <f t="shared" si="0"/>
        <v>6316539</v>
      </c>
      <c r="J15" s="97"/>
      <c r="K15" s="113">
        <f t="shared" si="1"/>
        <v>187.79661067340567</v>
      </c>
      <c r="L15" s="114"/>
      <c r="M15" s="125">
        <v>133.21342525987748</v>
      </c>
      <c r="N15" s="114"/>
      <c r="O15" s="114">
        <f t="shared" si="2"/>
        <v>54.583185413528184</v>
      </c>
      <c r="P15" s="108"/>
    </row>
    <row r="16" spans="1:19" s="106" customFormat="1" x14ac:dyDescent="0.25">
      <c r="A16" s="105" t="s">
        <v>28</v>
      </c>
      <c r="B16" s="105"/>
      <c r="C16" s="96">
        <v>7501</v>
      </c>
      <c r="D16" s="109"/>
      <c r="E16" s="122">
        <v>1637985</v>
      </c>
      <c r="F16" s="122"/>
      <c r="G16" s="103">
        <v>233289</v>
      </c>
      <c r="H16" s="96"/>
      <c r="I16" s="103">
        <f t="shared" si="0"/>
        <v>1404696</v>
      </c>
      <c r="J16" s="97"/>
      <c r="K16" s="113">
        <f t="shared" si="1"/>
        <v>187.26783095587254</v>
      </c>
      <c r="L16" s="114"/>
      <c r="M16" s="125">
        <v>127.43225899270948</v>
      </c>
      <c r="N16" s="114"/>
      <c r="O16" s="114">
        <f t="shared" si="2"/>
        <v>59.835571963163062</v>
      </c>
      <c r="P16" s="108"/>
    </row>
    <row r="17" spans="1:16" s="106" customFormat="1" x14ac:dyDescent="0.25">
      <c r="A17" s="105" t="s">
        <v>29</v>
      </c>
      <c r="B17" s="105"/>
      <c r="C17" s="96">
        <v>8796</v>
      </c>
      <c r="D17" s="109"/>
      <c r="E17" s="122">
        <v>1934504</v>
      </c>
      <c r="F17" s="122"/>
      <c r="G17" s="103">
        <v>271856</v>
      </c>
      <c r="H17" s="96"/>
      <c r="I17" s="103">
        <f t="shared" si="0"/>
        <v>1662648</v>
      </c>
      <c r="J17" s="97"/>
      <c r="K17" s="113">
        <f t="shared" si="1"/>
        <v>189.0231923601637</v>
      </c>
      <c r="L17" s="114"/>
      <c r="M17" s="125">
        <v>117.51160071264007</v>
      </c>
      <c r="N17" s="114"/>
      <c r="O17" s="114">
        <f t="shared" si="2"/>
        <v>71.51159164752363</v>
      </c>
      <c r="P17" s="108"/>
    </row>
    <row r="18" spans="1:16" s="106" customFormat="1" x14ac:dyDescent="0.25">
      <c r="A18" s="105" t="s">
        <v>30</v>
      </c>
      <c r="B18" s="105"/>
      <c r="C18" s="96">
        <v>9930</v>
      </c>
      <c r="D18" s="109"/>
      <c r="E18" s="122">
        <v>2114468</v>
      </c>
      <c r="F18" s="122"/>
      <c r="G18" s="103">
        <v>324657</v>
      </c>
      <c r="H18" s="96"/>
      <c r="I18" s="103">
        <f t="shared" si="0"/>
        <v>1789811</v>
      </c>
      <c r="J18" s="97"/>
      <c r="K18" s="113">
        <f t="shared" si="1"/>
        <v>180.24279959718027</v>
      </c>
      <c r="L18" s="114"/>
      <c r="M18" s="125">
        <v>141.04461981544466</v>
      </c>
      <c r="N18" s="114"/>
      <c r="O18" s="114">
        <f t="shared" si="2"/>
        <v>39.198179781735604</v>
      </c>
      <c r="P18" s="108"/>
    </row>
    <row r="19" spans="1:16" s="106" customFormat="1" x14ac:dyDescent="0.25">
      <c r="A19" s="105" t="s">
        <v>31</v>
      </c>
      <c r="B19" s="105"/>
      <c r="C19" s="96">
        <v>25949</v>
      </c>
      <c r="D19" s="109"/>
      <c r="E19" s="122">
        <v>5069600</v>
      </c>
      <c r="F19" s="122"/>
      <c r="G19" s="103">
        <v>837774</v>
      </c>
      <c r="H19" s="96"/>
      <c r="I19" s="103">
        <f t="shared" si="0"/>
        <v>4231826</v>
      </c>
      <c r="J19" s="97"/>
      <c r="K19" s="113">
        <f t="shared" si="1"/>
        <v>163.08243092219354</v>
      </c>
      <c r="L19" s="114"/>
      <c r="M19" s="125">
        <v>128.41762570864705</v>
      </c>
      <c r="N19" s="114"/>
      <c r="O19" s="114">
        <f t="shared" si="2"/>
        <v>34.664805213546487</v>
      </c>
      <c r="P19" s="108"/>
    </row>
    <row r="20" spans="1:16" s="106" customFormat="1" x14ac:dyDescent="0.25">
      <c r="A20" s="105" t="s">
        <v>32</v>
      </c>
      <c r="B20" s="105"/>
      <c r="C20" s="96">
        <v>55957</v>
      </c>
      <c r="D20" s="109"/>
      <c r="E20" s="122">
        <v>15745656</v>
      </c>
      <c r="F20" s="122"/>
      <c r="G20" s="103">
        <v>2274311</v>
      </c>
      <c r="H20" s="96"/>
      <c r="I20" s="103">
        <f t="shared" si="0"/>
        <v>13471345</v>
      </c>
      <c r="J20" s="97"/>
      <c r="K20" s="113">
        <f t="shared" si="1"/>
        <v>240.74458959558231</v>
      </c>
      <c r="L20" s="114"/>
      <c r="M20" s="125">
        <v>167.07293244355364</v>
      </c>
      <c r="N20" s="114"/>
      <c r="O20" s="114">
        <f t="shared" si="2"/>
        <v>73.671657152028672</v>
      </c>
      <c r="P20" s="108"/>
    </row>
    <row r="21" spans="1:16" s="106" customFormat="1" x14ac:dyDescent="0.25">
      <c r="A21" s="105" t="s">
        <v>33</v>
      </c>
      <c r="B21" s="105"/>
      <c r="C21" s="96">
        <v>68599</v>
      </c>
      <c r="D21" s="109"/>
      <c r="E21" s="122">
        <v>16796128</v>
      </c>
      <c r="F21" s="122"/>
      <c r="G21" s="103">
        <v>2466070</v>
      </c>
      <c r="H21" s="96"/>
      <c r="I21" s="103">
        <f t="shared" si="0"/>
        <v>14330058</v>
      </c>
      <c r="J21" s="97"/>
      <c r="K21" s="113">
        <f t="shared" si="1"/>
        <v>208.89601889240367</v>
      </c>
      <c r="L21" s="114"/>
      <c r="M21" s="125">
        <v>157.98170292085419</v>
      </c>
      <c r="N21" s="114"/>
      <c r="O21" s="114">
        <f t="shared" si="2"/>
        <v>50.914315971549485</v>
      </c>
      <c r="P21" s="108"/>
    </row>
    <row r="22" spans="1:16" s="106" customFormat="1" x14ac:dyDescent="0.25">
      <c r="A22" s="105" t="s">
        <v>34</v>
      </c>
      <c r="B22" s="105"/>
      <c r="C22" s="96">
        <v>57729</v>
      </c>
      <c r="D22" s="109"/>
      <c r="E22" s="122">
        <v>17057264</v>
      </c>
      <c r="F22" s="122"/>
      <c r="G22" s="103">
        <v>2282295</v>
      </c>
      <c r="H22" s="96"/>
      <c r="I22" s="103">
        <f t="shared" si="0"/>
        <v>14774969</v>
      </c>
      <c r="J22" s="97"/>
      <c r="K22" s="113">
        <f t="shared" si="1"/>
        <v>255.9366869337768</v>
      </c>
      <c r="L22" s="114"/>
      <c r="M22" s="125">
        <v>238.42823534130272</v>
      </c>
      <c r="N22" s="114"/>
      <c r="O22" s="114">
        <f t="shared" si="2"/>
        <v>17.508451592474074</v>
      </c>
      <c r="P22" s="108"/>
    </row>
    <row r="23" spans="1:16" s="106" customFormat="1" x14ac:dyDescent="0.25">
      <c r="A23" s="105" t="s">
        <v>35</v>
      </c>
      <c r="B23" s="105"/>
      <c r="C23" s="96">
        <v>83035</v>
      </c>
      <c r="D23" s="109"/>
      <c r="E23" s="122">
        <v>21310735</v>
      </c>
      <c r="F23" s="122"/>
      <c r="G23" s="103">
        <v>3165335</v>
      </c>
      <c r="H23" s="96"/>
      <c r="I23" s="103">
        <f t="shared" si="0"/>
        <v>18145400</v>
      </c>
      <c r="J23" s="97"/>
      <c r="K23" s="113">
        <f t="shared" si="1"/>
        <v>218.52712711507195</v>
      </c>
      <c r="L23" s="114"/>
      <c r="M23" s="125">
        <v>174.65074598840152</v>
      </c>
      <c r="N23" s="114"/>
      <c r="O23" s="114">
        <f t="shared" si="2"/>
        <v>43.876381126670424</v>
      </c>
      <c r="P23" s="108"/>
    </row>
    <row r="24" spans="1:16" s="106" customFormat="1" x14ac:dyDescent="0.25">
      <c r="A24" s="105" t="s">
        <v>36</v>
      </c>
      <c r="B24" s="105"/>
      <c r="C24" s="96">
        <v>21116</v>
      </c>
      <c r="D24" s="109"/>
      <c r="E24" s="122">
        <v>4547712</v>
      </c>
      <c r="F24" s="122"/>
      <c r="G24" s="103">
        <v>734269</v>
      </c>
      <c r="H24" s="96"/>
      <c r="I24" s="103">
        <f t="shared" si="0"/>
        <v>3813443</v>
      </c>
      <c r="J24" s="97"/>
      <c r="K24" s="113">
        <f t="shared" si="1"/>
        <v>180.59495169539684</v>
      </c>
      <c r="L24" s="114"/>
      <c r="M24" s="125">
        <v>169.36578849461233</v>
      </c>
      <c r="N24" s="114"/>
      <c r="O24" s="114">
        <f t="shared" si="2"/>
        <v>11.229163200784512</v>
      </c>
      <c r="P24" s="108"/>
    </row>
    <row r="25" spans="1:16" s="106" customFormat="1" x14ac:dyDescent="0.25">
      <c r="A25" s="105" t="s">
        <v>37</v>
      </c>
      <c r="B25" s="105"/>
      <c r="C25" s="96">
        <v>13635</v>
      </c>
      <c r="D25" s="109"/>
      <c r="E25" s="122">
        <v>2851165</v>
      </c>
      <c r="F25" s="122"/>
      <c r="G25" s="103">
        <v>410029</v>
      </c>
      <c r="H25" s="96"/>
      <c r="I25" s="103">
        <f t="shared" si="0"/>
        <v>2441136</v>
      </c>
      <c r="J25" s="97"/>
      <c r="K25" s="113">
        <f t="shared" si="1"/>
        <v>179.03454345434542</v>
      </c>
      <c r="L25" s="114"/>
      <c r="M25" s="125">
        <v>127.49501410799026</v>
      </c>
      <c r="N25" s="114"/>
      <c r="O25" s="114">
        <f t="shared" si="2"/>
        <v>51.539529346355167</v>
      </c>
      <c r="P25" s="108"/>
    </row>
    <row r="26" spans="1:16" s="106" customFormat="1" x14ac:dyDescent="0.25">
      <c r="A26" s="105" t="s">
        <v>38</v>
      </c>
      <c r="B26" s="105"/>
      <c r="C26" s="96">
        <v>4012</v>
      </c>
      <c r="D26" s="109"/>
      <c r="E26" s="122">
        <v>777733</v>
      </c>
      <c r="F26" s="122"/>
      <c r="G26" s="103">
        <v>103176</v>
      </c>
      <c r="H26" s="96"/>
      <c r="I26" s="103">
        <f t="shared" si="0"/>
        <v>674557</v>
      </c>
      <c r="J26" s="97"/>
      <c r="K26" s="113">
        <f t="shared" si="1"/>
        <v>168.13484546360917</v>
      </c>
      <c r="L26" s="114"/>
      <c r="M26" s="125">
        <v>116.50087677469966</v>
      </c>
      <c r="N26" s="114"/>
      <c r="O26" s="114">
        <f t="shared" si="2"/>
        <v>51.633968688909505</v>
      </c>
      <c r="P26" s="108"/>
    </row>
    <row r="27" spans="1:16" s="106" customFormat="1" x14ac:dyDescent="0.25">
      <c r="A27" s="105" t="s">
        <v>39</v>
      </c>
      <c r="B27" s="105"/>
      <c r="C27" s="96">
        <v>115449</v>
      </c>
      <c r="D27" s="109"/>
      <c r="E27" s="122">
        <v>26379501</v>
      </c>
      <c r="F27" s="122"/>
      <c r="G27" s="103">
        <v>3730191</v>
      </c>
      <c r="H27" s="96"/>
      <c r="I27" s="103">
        <f t="shared" si="0"/>
        <v>22649310</v>
      </c>
      <c r="J27" s="97"/>
      <c r="K27" s="113">
        <f t="shared" si="1"/>
        <v>196.18454902164592</v>
      </c>
      <c r="L27" s="114"/>
      <c r="M27" s="125">
        <v>135.1824500817078</v>
      </c>
      <c r="N27" s="114"/>
      <c r="O27" s="114">
        <f t="shared" si="2"/>
        <v>61.002098939938122</v>
      </c>
      <c r="P27" s="108"/>
    </row>
    <row r="28" spans="1:16" s="106" customFormat="1" x14ac:dyDescent="0.25">
      <c r="A28" s="105" t="s">
        <v>40</v>
      </c>
      <c r="B28" s="105"/>
      <c r="C28" s="96">
        <v>50557</v>
      </c>
      <c r="D28" s="109"/>
      <c r="E28" s="122">
        <v>11599914</v>
      </c>
      <c r="F28" s="122"/>
      <c r="G28" s="103">
        <v>1577992</v>
      </c>
      <c r="H28" s="96"/>
      <c r="I28" s="103">
        <f t="shared" si="0"/>
        <v>10021922</v>
      </c>
      <c r="J28" s="97"/>
      <c r="K28" s="113">
        <f t="shared" si="1"/>
        <v>198.23015606147516</v>
      </c>
      <c r="L28" s="114"/>
      <c r="M28" s="125">
        <v>132.87579466470345</v>
      </c>
      <c r="N28" s="114"/>
      <c r="O28" s="114">
        <f t="shared" si="2"/>
        <v>65.354361396771708</v>
      </c>
      <c r="P28" s="108"/>
    </row>
    <row r="29" spans="1:16" s="106" customFormat="1" x14ac:dyDescent="0.25">
      <c r="A29" s="105" t="s">
        <v>41</v>
      </c>
      <c r="B29" s="105"/>
      <c r="C29" s="96">
        <v>146915</v>
      </c>
      <c r="D29" s="109"/>
      <c r="E29" s="122">
        <v>35434715</v>
      </c>
      <c r="F29" s="122"/>
      <c r="G29" s="103">
        <v>4971441</v>
      </c>
      <c r="H29" s="96"/>
      <c r="I29" s="103">
        <f t="shared" si="0"/>
        <v>30463274</v>
      </c>
      <c r="J29" s="97"/>
      <c r="K29" s="113">
        <f t="shared" si="1"/>
        <v>207.35305448728857</v>
      </c>
      <c r="L29" s="114"/>
      <c r="M29" s="125">
        <v>147.07148074733513</v>
      </c>
      <c r="N29" s="114"/>
      <c r="O29" s="114">
        <f t="shared" si="2"/>
        <v>60.281573739953444</v>
      </c>
      <c r="P29" s="108"/>
    </row>
    <row r="30" spans="1:16" s="106" customFormat="1" x14ac:dyDescent="0.25">
      <c r="A30" s="105" t="s">
        <v>42</v>
      </c>
      <c r="B30" s="105"/>
      <c r="C30" s="96">
        <v>55398</v>
      </c>
      <c r="D30" s="109"/>
      <c r="E30" s="122">
        <v>13892560</v>
      </c>
      <c r="F30" s="122"/>
      <c r="G30" s="103">
        <v>1775295</v>
      </c>
      <c r="H30" s="96"/>
      <c r="I30" s="103">
        <f t="shared" si="0"/>
        <v>12117265</v>
      </c>
      <c r="J30" s="97"/>
      <c r="K30" s="113">
        <f t="shared" si="1"/>
        <v>218.7310913751399</v>
      </c>
      <c r="L30" s="114"/>
      <c r="M30" s="125">
        <v>152.41207781213245</v>
      </c>
      <c r="N30" s="114"/>
      <c r="O30" s="114">
        <f t="shared" si="2"/>
        <v>66.319013563007445</v>
      </c>
      <c r="P30" s="108"/>
    </row>
    <row r="31" spans="1:16" s="106" customFormat="1" x14ac:dyDescent="0.25">
      <c r="A31" s="105" t="s">
        <v>43</v>
      </c>
      <c r="B31" s="105"/>
      <c r="C31" s="96">
        <v>100856</v>
      </c>
      <c r="D31" s="109"/>
      <c r="E31" s="122">
        <v>30565443</v>
      </c>
      <c r="F31" s="122"/>
      <c r="G31" s="103">
        <v>4348140</v>
      </c>
      <c r="H31" s="96"/>
      <c r="I31" s="103">
        <f t="shared" si="0"/>
        <v>26217303</v>
      </c>
      <c r="J31" s="97"/>
      <c r="K31" s="113">
        <f t="shared" si="1"/>
        <v>259.94787617990005</v>
      </c>
      <c r="L31" s="114"/>
      <c r="M31" s="125">
        <v>194.4013709005504</v>
      </c>
      <c r="N31" s="114"/>
      <c r="O31" s="114">
        <f t="shared" si="2"/>
        <v>65.546505279349645</v>
      </c>
      <c r="P31" s="108"/>
    </row>
    <row r="32" spans="1:16" s="106" customFormat="1" x14ac:dyDescent="0.25">
      <c r="A32" s="105" t="s">
        <v>44</v>
      </c>
      <c r="B32" s="105"/>
      <c r="C32" s="96">
        <v>159416</v>
      </c>
      <c r="D32" s="109"/>
      <c r="E32" s="122">
        <v>49797087</v>
      </c>
      <c r="F32" s="122"/>
      <c r="G32" s="103">
        <v>7142622</v>
      </c>
      <c r="H32" s="96"/>
      <c r="I32" s="103">
        <f t="shared" si="0"/>
        <v>42654465</v>
      </c>
      <c r="J32" s="97"/>
      <c r="K32" s="113">
        <f t="shared" si="1"/>
        <v>267.56702589451498</v>
      </c>
      <c r="L32" s="114"/>
      <c r="M32" s="125">
        <v>202.83988632783763</v>
      </c>
      <c r="N32" s="114"/>
      <c r="O32" s="114">
        <f t="shared" si="2"/>
        <v>64.727139566677351</v>
      </c>
      <c r="P32" s="108"/>
    </row>
    <row r="33" spans="1:16" s="106" customFormat="1" x14ac:dyDescent="0.25">
      <c r="A33" s="105" t="s">
        <v>45</v>
      </c>
      <c r="B33" s="105"/>
      <c r="C33" s="96">
        <v>74661</v>
      </c>
      <c r="D33" s="109"/>
      <c r="E33" s="122">
        <v>17980449</v>
      </c>
      <c r="F33" s="122"/>
      <c r="G33" s="103">
        <v>2733336</v>
      </c>
      <c r="H33" s="96"/>
      <c r="I33" s="103">
        <f t="shared" si="0"/>
        <v>15247113</v>
      </c>
      <c r="J33" s="97"/>
      <c r="K33" s="113">
        <f t="shared" si="1"/>
        <v>204.21790493028487</v>
      </c>
      <c r="L33" s="114"/>
      <c r="M33" s="125">
        <v>144.18537132631238</v>
      </c>
      <c r="N33" s="114"/>
      <c r="O33" s="114">
        <f t="shared" si="2"/>
        <v>60.032533603972496</v>
      </c>
      <c r="P33" s="108"/>
    </row>
    <row r="34" spans="1:16" s="106" customFormat="1" x14ac:dyDescent="0.25">
      <c r="A34" s="105" t="s">
        <v>46</v>
      </c>
      <c r="B34" s="105"/>
      <c r="C34" s="96">
        <v>44817</v>
      </c>
      <c r="D34" s="109"/>
      <c r="E34" s="122">
        <v>11655873</v>
      </c>
      <c r="F34" s="122"/>
      <c r="G34" s="103">
        <v>1720620</v>
      </c>
      <c r="H34" s="96"/>
      <c r="I34" s="103">
        <f t="shared" si="0"/>
        <v>9935253</v>
      </c>
      <c r="J34" s="97"/>
      <c r="K34" s="113">
        <f t="shared" si="1"/>
        <v>221.68491866925498</v>
      </c>
      <c r="L34" s="114"/>
      <c r="M34" s="125">
        <v>186.57907319247704</v>
      </c>
      <c r="N34" s="114"/>
      <c r="O34" s="114">
        <f t="shared" si="2"/>
        <v>35.105845476777944</v>
      </c>
      <c r="P34" s="108"/>
    </row>
    <row r="35" spans="1:16" s="106" customFormat="1" x14ac:dyDescent="0.25">
      <c r="A35" s="105" t="s">
        <v>47</v>
      </c>
      <c r="B35" s="105"/>
      <c r="C35" s="96">
        <v>105874</v>
      </c>
      <c r="D35" s="109"/>
      <c r="E35" s="122">
        <v>35778912</v>
      </c>
      <c r="F35" s="122"/>
      <c r="G35" s="103">
        <v>5073480</v>
      </c>
      <c r="H35" s="96"/>
      <c r="I35" s="103">
        <f t="shared" si="0"/>
        <v>30705432</v>
      </c>
      <c r="J35" s="97"/>
      <c r="K35" s="113">
        <f t="shared" si="1"/>
        <v>290.01862591382206</v>
      </c>
      <c r="L35" s="114"/>
      <c r="M35" s="125">
        <v>245.88663142720321</v>
      </c>
      <c r="N35" s="114"/>
      <c r="O35" s="114">
        <f t="shared" si="2"/>
        <v>44.131994486618851</v>
      </c>
      <c r="P35" s="108"/>
    </row>
    <row r="36" spans="1:16" s="106" customFormat="1" x14ac:dyDescent="0.25">
      <c r="A36" s="105" t="s">
        <v>48</v>
      </c>
      <c r="B36" s="105"/>
      <c r="C36" s="96">
        <v>18896</v>
      </c>
      <c r="D36" s="109"/>
      <c r="E36" s="122">
        <v>6083816</v>
      </c>
      <c r="F36" s="122"/>
      <c r="G36" s="103">
        <v>761177</v>
      </c>
      <c r="H36" s="96"/>
      <c r="I36" s="103">
        <f t="shared" si="0"/>
        <v>5322639</v>
      </c>
      <c r="J36" s="97"/>
      <c r="K36" s="113">
        <f t="shared" si="1"/>
        <v>281.68072607959357</v>
      </c>
      <c r="L36" s="114"/>
      <c r="M36" s="125">
        <v>210.2171753041853</v>
      </c>
      <c r="N36" s="114"/>
      <c r="O36" s="114">
        <f t="shared" si="2"/>
        <v>71.463550775408265</v>
      </c>
      <c r="P36" s="108"/>
    </row>
    <row r="37" spans="1:16" s="106" customFormat="1" x14ac:dyDescent="0.25">
      <c r="A37" s="106" t="s">
        <v>49</v>
      </c>
      <c r="C37" s="96">
        <f>SUM(C11:C36)</f>
        <v>1970496</v>
      </c>
      <c r="D37" s="96"/>
      <c r="E37" s="96">
        <f>SUM(E11:E36)</f>
        <v>503563394</v>
      </c>
      <c r="F37" s="96"/>
      <c r="G37" s="96">
        <f>SUM(G11:G36)</f>
        <v>73120703</v>
      </c>
      <c r="H37" s="96"/>
      <c r="I37" s="103">
        <f t="shared" si="0"/>
        <v>430442691</v>
      </c>
      <c r="J37" s="109"/>
      <c r="K37" s="113">
        <f t="shared" si="1"/>
        <v>218.44382886339278</v>
      </c>
      <c r="L37" s="115"/>
      <c r="M37" s="113">
        <v>168.67538516450617</v>
      </c>
      <c r="N37" s="115"/>
      <c r="O37" s="114">
        <f t="shared" si="2"/>
        <v>49.768443698886614</v>
      </c>
    </row>
  </sheetData>
  <pageMargins left="0.78740157480314965" right="0.78740157480314965" top="0.77" bottom="0.71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167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79</v>
      </c>
      <c r="D8" s="54"/>
      <c r="E8" s="54" t="s">
        <v>79</v>
      </c>
      <c r="F8" s="54"/>
      <c r="G8" s="118" t="s">
        <v>79</v>
      </c>
      <c r="H8" s="54"/>
      <c r="I8" s="54" t="s">
        <v>79</v>
      </c>
      <c r="J8" s="54"/>
      <c r="K8" s="101" t="s">
        <v>80</v>
      </c>
      <c r="L8" s="57"/>
      <c r="M8" s="101" t="s">
        <v>60</v>
      </c>
      <c r="N8" s="56"/>
      <c r="O8" s="100" t="s">
        <v>80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286098</v>
      </c>
      <c r="D11" s="109"/>
      <c r="E11" s="122">
        <v>88991665</v>
      </c>
      <c r="F11" s="122"/>
      <c r="G11" s="103">
        <v>11480792</v>
      </c>
      <c r="H11" s="96"/>
      <c r="I11" s="103">
        <f>E11-G11</f>
        <v>77510873</v>
      </c>
      <c r="J11" s="97"/>
      <c r="K11" s="113">
        <f>I11/C11</f>
        <v>270.92420429363364</v>
      </c>
      <c r="L11" s="114"/>
      <c r="M11" s="125">
        <v>171.52411400811593</v>
      </c>
      <c r="N11" s="114"/>
      <c r="O11" s="114">
        <f>K11-M11</f>
        <v>99.400090285517706</v>
      </c>
      <c r="P11" s="107"/>
    </row>
    <row r="12" spans="1:19" s="106" customFormat="1" x14ac:dyDescent="0.25">
      <c r="A12" s="105" t="s">
        <v>24</v>
      </c>
      <c r="B12" s="105"/>
      <c r="C12" s="96">
        <v>231629</v>
      </c>
      <c r="D12" s="109"/>
      <c r="E12" s="122">
        <v>69350711</v>
      </c>
      <c r="F12" s="122"/>
      <c r="G12" s="103">
        <v>9730850</v>
      </c>
      <c r="H12" s="96"/>
      <c r="I12" s="103">
        <f t="shared" ref="I12:I37" si="0">E12-G12</f>
        <v>59619861</v>
      </c>
      <c r="J12" s="97"/>
      <c r="K12" s="113">
        <f t="shared" ref="K12:K37" si="1">I12/C12</f>
        <v>257.39376761977127</v>
      </c>
      <c r="L12" s="114"/>
      <c r="M12" s="125">
        <v>160.33243015355146</v>
      </c>
      <c r="N12" s="114"/>
      <c r="O12" s="114">
        <f t="shared" ref="O12:O37" si="2">K12-M12</f>
        <v>97.061337466219811</v>
      </c>
      <c r="P12" s="108"/>
    </row>
    <row r="13" spans="1:19" s="106" customFormat="1" x14ac:dyDescent="0.25">
      <c r="A13" s="105" t="s">
        <v>25</v>
      </c>
      <c r="B13" s="105"/>
      <c r="C13" s="96">
        <v>79596</v>
      </c>
      <c r="D13" s="109"/>
      <c r="E13" s="122">
        <v>21129286</v>
      </c>
      <c r="F13" s="122"/>
      <c r="G13" s="103">
        <v>2807901</v>
      </c>
      <c r="H13" s="96"/>
      <c r="I13" s="103">
        <f t="shared" si="0"/>
        <v>18321385</v>
      </c>
      <c r="J13" s="97"/>
      <c r="K13" s="113">
        <f t="shared" si="1"/>
        <v>230.1797200864365</v>
      </c>
      <c r="L13" s="114"/>
      <c r="M13" s="125">
        <v>132.74002131899593</v>
      </c>
      <c r="N13" s="114"/>
      <c r="O13" s="114">
        <f t="shared" si="2"/>
        <v>97.439698767440575</v>
      </c>
      <c r="P13" s="108"/>
    </row>
    <row r="14" spans="1:19" s="106" customFormat="1" x14ac:dyDescent="0.25">
      <c r="A14" s="105" t="s">
        <v>26</v>
      </c>
      <c r="B14" s="105"/>
      <c r="C14" s="96">
        <v>8364</v>
      </c>
      <c r="D14" s="109"/>
      <c r="E14" s="122">
        <v>2099085</v>
      </c>
      <c r="F14" s="122"/>
      <c r="G14" s="103">
        <v>285389</v>
      </c>
      <c r="H14" s="96"/>
      <c r="I14" s="103">
        <f t="shared" si="0"/>
        <v>1813696</v>
      </c>
      <c r="J14" s="97"/>
      <c r="K14" s="113">
        <f t="shared" si="1"/>
        <v>216.84552845528455</v>
      </c>
      <c r="L14" s="114"/>
      <c r="M14" s="125">
        <v>127.67080563278134</v>
      </c>
      <c r="N14" s="114"/>
      <c r="O14" s="114">
        <f t="shared" si="2"/>
        <v>89.174722822503213</v>
      </c>
      <c r="P14" s="108"/>
    </row>
    <row r="15" spans="1:19" s="106" customFormat="1" x14ac:dyDescent="0.25">
      <c r="A15" s="105" t="s">
        <v>27</v>
      </c>
      <c r="B15" s="105"/>
      <c r="C15" s="96">
        <v>27362</v>
      </c>
      <c r="D15" s="109"/>
      <c r="E15" s="122">
        <v>7397401</v>
      </c>
      <c r="F15" s="122"/>
      <c r="G15" s="103">
        <v>963803</v>
      </c>
      <c r="H15" s="96"/>
      <c r="I15" s="103">
        <f t="shared" si="0"/>
        <v>6433598</v>
      </c>
      <c r="J15" s="97"/>
      <c r="K15" s="113">
        <f t="shared" si="1"/>
        <v>235.12893794313283</v>
      </c>
      <c r="L15" s="114"/>
      <c r="M15" s="125">
        <v>133.21342525987748</v>
      </c>
      <c r="N15" s="114"/>
      <c r="O15" s="114">
        <f t="shared" si="2"/>
        <v>101.91551268325534</v>
      </c>
      <c r="P15" s="108"/>
    </row>
    <row r="16" spans="1:19" s="106" customFormat="1" x14ac:dyDescent="0.25">
      <c r="A16" s="105" t="s">
        <v>28</v>
      </c>
      <c r="B16" s="105"/>
      <c r="C16" s="96">
        <v>6753</v>
      </c>
      <c r="D16" s="109"/>
      <c r="E16" s="122">
        <v>1694613</v>
      </c>
      <c r="F16" s="122"/>
      <c r="G16" s="103">
        <v>240465</v>
      </c>
      <c r="H16" s="96"/>
      <c r="I16" s="103">
        <f t="shared" si="0"/>
        <v>1454148</v>
      </c>
      <c r="J16" s="97"/>
      <c r="K16" s="113">
        <f t="shared" si="1"/>
        <v>215.33362949800087</v>
      </c>
      <c r="L16" s="114"/>
      <c r="M16" s="125">
        <v>127.43225899270948</v>
      </c>
      <c r="N16" s="114"/>
      <c r="O16" s="114">
        <f t="shared" si="2"/>
        <v>87.901370505291396</v>
      </c>
      <c r="P16" s="108"/>
    </row>
    <row r="17" spans="1:16" s="106" customFormat="1" x14ac:dyDescent="0.25">
      <c r="A17" s="105" t="s">
        <v>29</v>
      </c>
      <c r="B17" s="105"/>
      <c r="C17" s="96">
        <v>7824</v>
      </c>
      <c r="D17" s="109"/>
      <c r="E17" s="122">
        <v>1811158</v>
      </c>
      <c r="F17" s="122"/>
      <c r="G17" s="103">
        <v>272406</v>
      </c>
      <c r="H17" s="96"/>
      <c r="I17" s="103">
        <f t="shared" si="0"/>
        <v>1538752</v>
      </c>
      <c r="J17" s="97"/>
      <c r="K17" s="113">
        <f t="shared" si="1"/>
        <v>196.67075664621677</v>
      </c>
      <c r="L17" s="114"/>
      <c r="M17" s="125">
        <v>117.51160071264007</v>
      </c>
      <c r="N17" s="114"/>
      <c r="O17" s="114">
        <f t="shared" si="2"/>
        <v>79.159155933576699</v>
      </c>
      <c r="P17" s="108"/>
    </row>
    <row r="18" spans="1:16" s="106" customFormat="1" x14ac:dyDescent="0.25">
      <c r="A18" s="105" t="s">
        <v>30</v>
      </c>
      <c r="B18" s="105"/>
      <c r="C18" s="96">
        <v>9262</v>
      </c>
      <c r="D18" s="109"/>
      <c r="E18" s="122">
        <v>2534036</v>
      </c>
      <c r="F18" s="122"/>
      <c r="G18" s="103">
        <v>337161</v>
      </c>
      <c r="H18" s="96"/>
      <c r="I18" s="103">
        <f t="shared" si="0"/>
        <v>2196875</v>
      </c>
      <c r="J18" s="97"/>
      <c r="K18" s="113">
        <f t="shared" si="1"/>
        <v>237.19229108183978</v>
      </c>
      <c r="L18" s="114"/>
      <c r="M18" s="125">
        <v>141.04461981544466</v>
      </c>
      <c r="N18" s="114"/>
      <c r="O18" s="114">
        <f t="shared" si="2"/>
        <v>96.147671266395122</v>
      </c>
      <c r="P18" s="108"/>
    </row>
    <row r="19" spans="1:16" s="106" customFormat="1" x14ac:dyDescent="0.25">
      <c r="A19" s="105" t="s">
        <v>31</v>
      </c>
      <c r="B19" s="105"/>
      <c r="C19" s="96">
        <v>19816</v>
      </c>
      <c r="D19" s="109"/>
      <c r="E19" s="122">
        <v>4954144</v>
      </c>
      <c r="F19" s="122"/>
      <c r="G19" s="103">
        <v>704738</v>
      </c>
      <c r="H19" s="96"/>
      <c r="I19" s="103">
        <f t="shared" si="0"/>
        <v>4249406</v>
      </c>
      <c r="J19" s="97"/>
      <c r="K19" s="113">
        <f t="shared" si="1"/>
        <v>214.4431772305208</v>
      </c>
      <c r="L19" s="114"/>
      <c r="M19" s="125">
        <v>128.41762570864705</v>
      </c>
      <c r="N19" s="114"/>
      <c r="O19" s="114">
        <f t="shared" si="2"/>
        <v>86.025551521873751</v>
      </c>
      <c r="P19" s="108"/>
    </row>
    <row r="20" spans="1:16" s="106" customFormat="1" x14ac:dyDescent="0.25">
      <c r="A20" s="105" t="s">
        <v>32</v>
      </c>
      <c r="B20" s="105"/>
      <c r="C20" s="96">
        <v>47667</v>
      </c>
      <c r="D20" s="109"/>
      <c r="E20" s="122">
        <v>16836372</v>
      </c>
      <c r="F20" s="122"/>
      <c r="G20" s="103">
        <v>2085979</v>
      </c>
      <c r="H20" s="96"/>
      <c r="I20" s="103">
        <f t="shared" si="0"/>
        <v>14750393</v>
      </c>
      <c r="J20" s="97"/>
      <c r="K20" s="113">
        <f t="shared" si="1"/>
        <v>309.44664023328511</v>
      </c>
      <c r="L20" s="114"/>
      <c r="M20" s="125">
        <v>167.07293244355364</v>
      </c>
      <c r="N20" s="114"/>
      <c r="O20" s="114">
        <f t="shared" si="2"/>
        <v>142.37370778973147</v>
      </c>
      <c r="P20" s="108"/>
    </row>
    <row r="21" spans="1:16" s="106" customFormat="1" x14ac:dyDescent="0.25">
      <c r="A21" s="105" t="s">
        <v>33</v>
      </c>
      <c r="B21" s="105"/>
      <c r="C21" s="96">
        <v>60583</v>
      </c>
      <c r="D21" s="109"/>
      <c r="E21" s="122">
        <v>19101164</v>
      </c>
      <c r="F21" s="122"/>
      <c r="G21" s="103">
        <v>2457682</v>
      </c>
      <c r="H21" s="96"/>
      <c r="I21" s="103">
        <f t="shared" si="0"/>
        <v>16643482</v>
      </c>
      <c r="J21" s="97"/>
      <c r="K21" s="113">
        <f t="shared" si="1"/>
        <v>274.72198471518413</v>
      </c>
      <c r="L21" s="114"/>
      <c r="M21" s="125">
        <v>157.98170292085419</v>
      </c>
      <c r="N21" s="114"/>
      <c r="O21" s="114">
        <f t="shared" si="2"/>
        <v>116.74028179432995</v>
      </c>
      <c r="P21" s="108"/>
    </row>
    <row r="22" spans="1:16" s="106" customFormat="1" x14ac:dyDescent="0.25">
      <c r="A22" s="105" t="s">
        <v>34</v>
      </c>
      <c r="B22" s="105"/>
      <c r="C22" s="96">
        <v>52095</v>
      </c>
      <c r="D22" s="109"/>
      <c r="E22" s="122">
        <v>19285709</v>
      </c>
      <c r="F22" s="122"/>
      <c r="G22" s="103">
        <v>2337707</v>
      </c>
      <c r="H22" s="96"/>
      <c r="I22" s="103">
        <f t="shared" si="0"/>
        <v>16948002</v>
      </c>
      <c r="J22" s="97"/>
      <c r="K22" s="113">
        <f t="shared" si="1"/>
        <v>325.32876475669451</v>
      </c>
      <c r="L22" s="114"/>
      <c r="M22" s="125">
        <v>238.42823534130272</v>
      </c>
      <c r="N22" s="114"/>
      <c r="O22" s="114">
        <f t="shared" si="2"/>
        <v>86.900529415391787</v>
      </c>
      <c r="P22" s="108"/>
    </row>
    <row r="23" spans="1:16" s="106" customFormat="1" x14ac:dyDescent="0.25">
      <c r="A23" s="105" t="s">
        <v>35</v>
      </c>
      <c r="B23" s="105"/>
      <c r="C23" s="96">
        <v>69031</v>
      </c>
      <c r="D23" s="109"/>
      <c r="E23" s="122">
        <v>22207298</v>
      </c>
      <c r="F23" s="122"/>
      <c r="G23" s="103">
        <v>3008462</v>
      </c>
      <c r="H23" s="96"/>
      <c r="I23" s="103">
        <f t="shared" si="0"/>
        <v>19198836</v>
      </c>
      <c r="J23" s="97"/>
      <c r="K23" s="113">
        <f t="shared" si="1"/>
        <v>278.11904796395822</v>
      </c>
      <c r="L23" s="114"/>
      <c r="M23" s="125">
        <v>174.65074598840152</v>
      </c>
      <c r="N23" s="114"/>
      <c r="O23" s="114">
        <f t="shared" si="2"/>
        <v>103.4683019755567</v>
      </c>
      <c r="P23" s="108"/>
    </row>
    <row r="24" spans="1:16" s="106" customFormat="1" x14ac:dyDescent="0.25">
      <c r="A24" s="105" t="s">
        <v>36</v>
      </c>
      <c r="B24" s="105"/>
      <c r="C24" s="96">
        <v>18616</v>
      </c>
      <c r="D24" s="109"/>
      <c r="E24" s="122">
        <v>5910151</v>
      </c>
      <c r="F24" s="122"/>
      <c r="G24" s="103">
        <v>757052</v>
      </c>
      <c r="H24" s="96"/>
      <c r="I24" s="103">
        <f t="shared" si="0"/>
        <v>5153099</v>
      </c>
      <c r="J24" s="97"/>
      <c r="K24" s="113">
        <f t="shared" si="1"/>
        <v>276.81021701761927</v>
      </c>
      <c r="L24" s="114"/>
      <c r="M24" s="125">
        <v>169.36578849461233</v>
      </c>
      <c r="N24" s="114"/>
      <c r="O24" s="114">
        <f t="shared" si="2"/>
        <v>107.44442852300693</v>
      </c>
      <c r="P24" s="108"/>
    </row>
    <row r="25" spans="1:16" s="106" customFormat="1" x14ac:dyDescent="0.25">
      <c r="A25" s="105" t="s">
        <v>37</v>
      </c>
      <c r="B25" s="105"/>
      <c r="C25" s="96">
        <v>12017</v>
      </c>
      <c r="D25" s="109"/>
      <c r="E25" s="122">
        <v>3281308</v>
      </c>
      <c r="F25" s="122"/>
      <c r="G25" s="103">
        <v>411336</v>
      </c>
      <c r="H25" s="96"/>
      <c r="I25" s="103">
        <f t="shared" si="0"/>
        <v>2869972</v>
      </c>
      <c r="J25" s="97"/>
      <c r="K25" s="113">
        <f t="shared" si="1"/>
        <v>238.82599650495132</v>
      </c>
      <c r="L25" s="114"/>
      <c r="M25" s="125">
        <v>127.49501410799026</v>
      </c>
      <c r="N25" s="114"/>
      <c r="O25" s="114">
        <f t="shared" si="2"/>
        <v>111.33098239696106</v>
      </c>
      <c r="P25" s="108"/>
    </row>
    <row r="26" spans="1:16" s="106" customFormat="1" x14ac:dyDescent="0.25">
      <c r="A26" s="105" t="s">
        <v>38</v>
      </c>
      <c r="B26" s="105"/>
      <c r="C26" s="96">
        <v>3746</v>
      </c>
      <c r="D26" s="109"/>
      <c r="E26" s="122">
        <v>932133</v>
      </c>
      <c r="F26" s="122"/>
      <c r="G26" s="103">
        <v>109152</v>
      </c>
      <c r="H26" s="96"/>
      <c r="I26" s="103">
        <f t="shared" si="0"/>
        <v>822981</v>
      </c>
      <c r="J26" s="97"/>
      <c r="K26" s="113">
        <f t="shared" si="1"/>
        <v>219.6959423384944</v>
      </c>
      <c r="L26" s="114"/>
      <c r="M26" s="125">
        <v>116.50087677469966</v>
      </c>
      <c r="N26" s="114"/>
      <c r="O26" s="114">
        <f t="shared" si="2"/>
        <v>103.19506556379474</v>
      </c>
      <c r="P26" s="108"/>
    </row>
    <row r="27" spans="1:16" s="106" customFormat="1" x14ac:dyDescent="0.25">
      <c r="A27" s="105" t="s">
        <v>39</v>
      </c>
      <c r="B27" s="105"/>
      <c r="C27" s="96">
        <v>94183</v>
      </c>
      <c r="D27" s="109"/>
      <c r="E27" s="122">
        <v>25275003</v>
      </c>
      <c r="F27" s="122"/>
      <c r="G27" s="103">
        <v>3389317</v>
      </c>
      <c r="H27" s="96"/>
      <c r="I27" s="103">
        <f t="shared" si="0"/>
        <v>21885686</v>
      </c>
      <c r="J27" s="97"/>
      <c r="K27" s="113">
        <f t="shared" si="1"/>
        <v>232.37405901277302</v>
      </c>
      <c r="L27" s="114"/>
      <c r="M27" s="125">
        <v>135.1824500817078</v>
      </c>
      <c r="N27" s="114"/>
      <c r="O27" s="114">
        <f t="shared" si="2"/>
        <v>97.191608931065218</v>
      </c>
      <c r="P27" s="108"/>
    </row>
    <row r="28" spans="1:16" s="106" customFormat="1" x14ac:dyDescent="0.25">
      <c r="A28" s="105" t="s">
        <v>40</v>
      </c>
      <c r="B28" s="105"/>
      <c r="C28" s="96">
        <v>42914</v>
      </c>
      <c r="D28" s="109"/>
      <c r="E28" s="122">
        <v>11551258</v>
      </c>
      <c r="F28" s="122"/>
      <c r="G28" s="103">
        <v>1493999</v>
      </c>
      <c r="H28" s="96"/>
      <c r="I28" s="103">
        <f t="shared" si="0"/>
        <v>10057259</v>
      </c>
      <c r="J28" s="97"/>
      <c r="K28" s="113">
        <f t="shared" si="1"/>
        <v>234.35846110826304</v>
      </c>
      <c r="L28" s="114"/>
      <c r="M28" s="125">
        <v>132.87579466470345</v>
      </c>
      <c r="N28" s="114"/>
      <c r="O28" s="114">
        <f t="shared" si="2"/>
        <v>101.48266644355959</v>
      </c>
      <c r="P28" s="108"/>
    </row>
    <row r="29" spans="1:16" s="106" customFormat="1" x14ac:dyDescent="0.25">
      <c r="A29" s="105" t="s">
        <v>41</v>
      </c>
      <c r="B29" s="105"/>
      <c r="C29" s="96">
        <v>120923</v>
      </c>
      <c r="D29" s="109"/>
      <c r="E29" s="122">
        <v>37371124</v>
      </c>
      <c r="F29" s="122"/>
      <c r="G29" s="103">
        <v>4598202</v>
      </c>
      <c r="H29" s="96"/>
      <c r="I29" s="103">
        <f t="shared" si="0"/>
        <v>32772922</v>
      </c>
      <c r="J29" s="97"/>
      <c r="K29" s="113">
        <f t="shared" si="1"/>
        <v>271.02306426403578</v>
      </c>
      <c r="L29" s="114"/>
      <c r="M29" s="125">
        <v>147.07148074733513</v>
      </c>
      <c r="N29" s="114"/>
      <c r="O29" s="114">
        <f t="shared" si="2"/>
        <v>123.95158351670065</v>
      </c>
      <c r="P29" s="108"/>
    </row>
    <row r="30" spans="1:16" s="106" customFormat="1" x14ac:dyDescent="0.25">
      <c r="A30" s="105" t="s">
        <v>42</v>
      </c>
      <c r="B30" s="105"/>
      <c r="C30" s="96">
        <v>46571</v>
      </c>
      <c r="D30" s="109"/>
      <c r="E30" s="122">
        <v>15162178</v>
      </c>
      <c r="F30" s="122"/>
      <c r="G30" s="103">
        <v>1702772</v>
      </c>
      <c r="H30" s="96"/>
      <c r="I30" s="103">
        <f t="shared" si="0"/>
        <v>13459406</v>
      </c>
      <c r="J30" s="97"/>
      <c r="K30" s="113">
        <f t="shared" si="1"/>
        <v>289.00830989242235</v>
      </c>
      <c r="L30" s="114"/>
      <c r="M30" s="125">
        <v>152.41207781213245</v>
      </c>
      <c r="N30" s="114"/>
      <c r="O30" s="114">
        <f t="shared" si="2"/>
        <v>136.59623208028989</v>
      </c>
      <c r="P30" s="108"/>
    </row>
    <row r="31" spans="1:16" s="106" customFormat="1" x14ac:dyDescent="0.25">
      <c r="A31" s="105" t="s">
        <v>43</v>
      </c>
      <c r="B31" s="105"/>
      <c r="C31" s="96">
        <v>79299</v>
      </c>
      <c r="D31" s="109"/>
      <c r="E31" s="122">
        <v>30540316</v>
      </c>
      <c r="F31" s="122"/>
      <c r="G31" s="103">
        <v>3665651</v>
      </c>
      <c r="H31" s="96"/>
      <c r="I31" s="103">
        <f t="shared" si="0"/>
        <v>26874665</v>
      </c>
      <c r="J31" s="97"/>
      <c r="K31" s="113">
        <f t="shared" si="1"/>
        <v>338.90294959583349</v>
      </c>
      <c r="L31" s="114"/>
      <c r="M31" s="125">
        <v>194.4013709005504</v>
      </c>
      <c r="N31" s="114"/>
      <c r="O31" s="114">
        <f t="shared" si="2"/>
        <v>144.50157869528309</v>
      </c>
      <c r="P31" s="108"/>
    </row>
    <row r="32" spans="1:16" s="106" customFormat="1" x14ac:dyDescent="0.25">
      <c r="A32" s="105" t="s">
        <v>44</v>
      </c>
      <c r="B32" s="105"/>
      <c r="C32" s="96">
        <v>136221</v>
      </c>
      <c r="D32" s="109"/>
      <c r="E32" s="122">
        <v>53413995</v>
      </c>
      <c r="F32" s="122"/>
      <c r="G32" s="103">
        <v>6822401</v>
      </c>
      <c r="H32" s="96"/>
      <c r="I32" s="103">
        <f t="shared" si="0"/>
        <v>46591594</v>
      </c>
      <c r="J32" s="97"/>
      <c r="K32" s="113">
        <f t="shared" si="1"/>
        <v>342.02945214027204</v>
      </c>
      <c r="L32" s="114"/>
      <c r="M32" s="125">
        <v>202.83988632783763</v>
      </c>
      <c r="N32" s="114"/>
      <c r="O32" s="114">
        <f t="shared" si="2"/>
        <v>139.18956581243441</v>
      </c>
      <c r="P32" s="108"/>
    </row>
    <row r="33" spans="1:16" s="106" customFormat="1" x14ac:dyDescent="0.25">
      <c r="A33" s="105" t="s">
        <v>45</v>
      </c>
      <c r="B33" s="105"/>
      <c r="C33" s="96">
        <v>65884</v>
      </c>
      <c r="D33" s="109"/>
      <c r="E33" s="122">
        <v>20014638</v>
      </c>
      <c r="F33" s="122"/>
      <c r="G33" s="103">
        <v>2701924</v>
      </c>
      <c r="H33" s="96"/>
      <c r="I33" s="103">
        <f t="shared" si="0"/>
        <v>17312714</v>
      </c>
      <c r="J33" s="97"/>
      <c r="K33" s="113">
        <f t="shared" si="1"/>
        <v>262.77569667901162</v>
      </c>
      <c r="L33" s="114"/>
      <c r="M33" s="125">
        <v>144.18537132631238</v>
      </c>
      <c r="N33" s="114"/>
      <c r="O33" s="114">
        <f t="shared" si="2"/>
        <v>118.59032535269924</v>
      </c>
      <c r="P33" s="108"/>
    </row>
    <row r="34" spans="1:16" s="106" customFormat="1" x14ac:dyDescent="0.25">
      <c r="A34" s="105" t="s">
        <v>46</v>
      </c>
      <c r="B34" s="105"/>
      <c r="C34" s="96">
        <v>39029</v>
      </c>
      <c r="D34" s="109"/>
      <c r="E34" s="122">
        <v>13103249</v>
      </c>
      <c r="F34" s="122"/>
      <c r="G34" s="103">
        <v>1666297</v>
      </c>
      <c r="H34" s="96"/>
      <c r="I34" s="103">
        <f t="shared" si="0"/>
        <v>11436952</v>
      </c>
      <c r="J34" s="97"/>
      <c r="K34" s="113">
        <f t="shared" si="1"/>
        <v>293.03727997130341</v>
      </c>
      <c r="L34" s="114"/>
      <c r="M34" s="125">
        <v>186.57907319247704</v>
      </c>
      <c r="N34" s="114"/>
      <c r="O34" s="114">
        <f t="shared" si="2"/>
        <v>106.45820677882637</v>
      </c>
      <c r="P34" s="108"/>
    </row>
    <row r="35" spans="1:16" s="106" customFormat="1" x14ac:dyDescent="0.25">
      <c r="A35" s="105" t="s">
        <v>47</v>
      </c>
      <c r="B35" s="105"/>
      <c r="C35" s="96">
        <v>85169</v>
      </c>
      <c r="D35" s="109"/>
      <c r="E35" s="122">
        <v>36286014</v>
      </c>
      <c r="F35" s="122"/>
      <c r="G35" s="103">
        <v>4427540</v>
      </c>
      <c r="H35" s="96"/>
      <c r="I35" s="103">
        <f t="shared" si="0"/>
        <v>31858474</v>
      </c>
      <c r="J35" s="97"/>
      <c r="K35" s="113">
        <f t="shared" si="1"/>
        <v>374.06185349129379</v>
      </c>
      <c r="L35" s="114"/>
      <c r="M35" s="125">
        <v>245.88663142720321</v>
      </c>
      <c r="N35" s="114"/>
      <c r="O35" s="114">
        <f t="shared" si="2"/>
        <v>128.17522206409058</v>
      </c>
      <c r="P35" s="108"/>
    </row>
    <row r="36" spans="1:16" s="106" customFormat="1" x14ac:dyDescent="0.25">
      <c r="A36" s="105" t="s">
        <v>48</v>
      </c>
      <c r="B36" s="105"/>
      <c r="C36" s="96">
        <v>16456</v>
      </c>
      <c r="D36" s="109"/>
      <c r="E36" s="122">
        <v>6212059</v>
      </c>
      <c r="F36" s="122"/>
      <c r="G36" s="103">
        <v>720590</v>
      </c>
      <c r="H36" s="96"/>
      <c r="I36" s="103">
        <f t="shared" si="0"/>
        <v>5491469</v>
      </c>
      <c r="J36" s="97"/>
      <c r="K36" s="113">
        <f t="shared" si="1"/>
        <v>333.70618619348568</v>
      </c>
      <c r="L36" s="114"/>
      <c r="M36" s="125">
        <v>210.2171753041853</v>
      </c>
      <c r="N36" s="114"/>
      <c r="O36" s="114">
        <f t="shared" si="2"/>
        <v>123.48901088930037</v>
      </c>
      <c r="P36" s="108"/>
    </row>
    <row r="37" spans="1:16" s="106" customFormat="1" x14ac:dyDescent="0.25">
      <c r="A37" s="106" t="s">
        <v>49</v>
      </c>
      <c r="C37" s="96">
        <f>SUM(C11:C36)</f>
        <v>1667108</v>
      </c>
      <c r="D37" s="96"/>
      <c r="E37" s="96">
        <f>SUM(E11:E36)</f>
        <v>536446068</v>
      </c>
      <c r="F37" s="96"/>
      <c r="G37" s="96">
        <f>SUM(G11:G36)</f>
        <v>69179568</v>
      </c>
      <c r="H37" s="96"/>
      <c r="I37" s="103">
        <f t="shared" si="0"/>
        <v>467266500</v>
      </c>
      <c r="J37" s="109"/>
      <c r="K37" s="113">
        <f t="shared" si="1"/>
        <v>280.28568035184281</v>
      </c>
      <c r="L37" s="115"/>
      <c r="M37" s="113">
        <v>168.67538516450617</v>
      </c>
      <c r="N37" s="115"/>
      <c r="O37" s="114">
        <f t="shared" si="2"/>
        <v>111.61029518733665</v>
      </c>
    </row>
  </sheetData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168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81</v>
      </c>
      <c r="D8" s="54"/>
      <c r="E8" s="54" t="s">
        <v>81</v>
      </c>
      <c r="F8" s="54"/>
      <c r="G8" s="118" t="s">
        <v>81</v>
      </c>
      <c r="H8" s="54"/>
      <c r="I8" s="54" t="s">
        <v>81</v>
      </c>
      <c r="J8" s="54"/>
      <c r="K8" s="101" t="s">
        <v>82</v>
      </c>
      <c r="L8" s="57"/>
      <c r="M8" s="101" t="s">
        <v>60</v>
      </c>
      <c r="N8" s="56"/>
      <c r="O8" s="100" t="s">
        <v>82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226984</v>
      </c>
      <c r="D11" s="109"/>
      <c r="E11" s="122">
        <v>86148185</v>
      </c>
      <c r="F11" s="122"/>
      <c r="G11" s="103">
        <v>10192041</v>
      </c>
      <c r="H11" s="96"/>
      <c r="I11" s="103">
        <f>E11-G11</f>
        <v>75956144</v>
      </c>
      <c r="J11" s="97"/>
      <c r="K11" s="113">
        <f>I11/C11</f>
        <v>334.63215028372042</v>
      </c>
      <c r="L11" s="114"/>
      <c r="M11" s="125">
        <v>171.52411400811593</v>
      </c>
      <c r="N11" s="114"/>
      <c r="O11" s="114">
        <f>K11-M11</f>
        <v>163.10803627560449</v>
      </c>
      <c r="P11" s="107"/>
    </row>
    <row r="12" spans="1:19" s="106" customFormat="1" x14ac:dyDescent="0.25">
      <c r="A12" s="105" t="s">
        <v>24</v>
      </c>
      <c r="B12" s="105"/>
      <c r="C12" s="96">
        <v>195831</v>
      </c>
      <c r="D12" s="109"/>
      <c r="E12" s="122">
        <v>70517205</v>
      </c>
      <c r="F12" s="122"/>
      <c r="G12" s="103">
        <v>9052222</v>
      </c>
      <c r="H12" s="96"/>
      <c r="I12" s="103">
        <f t="shared" ref="I12:I37" si="0">E12-G12</f>
        <v>61464983</v>
      </c>
      <c r="J12" s="97"/>
      <c r="K12" s="113">
        <f t="shared" ref="K12:K37" si="1">I12/C12</f>
        <v>313.86748267638933</v>
      </c>
      <c r="L12" s="114"/>
      <c r="M12" s="125">
        <v>160.33243015355146</v>
      </c>
      <c r="N12" s="114"/>
      <c r="O12" s="114">
        <f t="shared" ref="O12:O37" si="2">K12-M12</f>
        <v>153.53505252283787</v>
      </c>
      <c r="P12" s="108"/>
    </row>
    <row r="13" spans="1:19" s="106" customFormat="1" x14ac:dyDescent="0.25">
      <c r="A13" s="105" t="s">
        <v>25</v>
      </c>
      <c r="B13" s="105"/>
      <c r="C13" s="96">
        <v>61794</v>
      </c>
      <c r="D13" s="109"/>
      <c r="E13" s="122">
        <v>20261745</v>
      </c>
      <c r="F13" s="122"/>
      <c r="G13" s="103">
        <v>2389176</v>
      </c>
      <c r="H13" s="96"/>
      <c r="I13" s="103">
        <f t="shared" si="0"/>
        <v>17872569</v>
      </c>
      <c r="J13" s="97"/>
      <c r="K13" s="113">
        <f t="shared" si="1"/>
        <v>289.22822604136326</v>
      </c>
      <c r="L13" s="114"/>
      <c r="M13" s="125">
        <v>132.74002131899593</v>
      </c>
      <c r="N13" s="114"/>
      <c r="O13" s="114">
        <f t="shared" si="2"/>
        <v>156.48820472236733</v>
      </c>
      <c r="P13" s="108"/>
    </row>
    <row r="14" spans="1:19" s="106" customFormat="1" x14ac:dyDescent="0.25">
      <c r="A14" s="105" t="s">
        <v>26</v>
      </c>
      <c r="B14" s="105"/>
      <c r="C14" s="96">
        <v>7613</v>
      </c>
      <c r="D14" s="109"/>
      <c r="E14" s="122">
        <v>2577393</v>
      </c>
      <c r="F14" s="122"/>
      <c r="G14" s="103">
        <v>315444</v>
      </c>
      <c r="H14" s="96"/>
      <c r="I14" s="103">
        <f t="shared" si="0"/>
        <v>2261949</v>
      </c>
      <c r="J14" s="97"/>
      <c r="K14" s="113">
        <f t="shared" si="1"/>
        <v>297.11664258505186</v>
      </c>
      <c r="L14" s="114"/>
      <c r="M14" s="125">
        <v>127.67080563278134</v>
      </c>
      <c r="N14" s="114"/>
      <c r="O14" s="114">
        <f t="shared" si="2"/>
        <v>169.44583695227053</v>
      </c>
      <c r="P14" s="108"/>
    </row>
    <row r="15" spans="1:19" s="106" customFormat="1" x14ac:dyDescent="0.25">
      <c r="A15" s="105" t="s">
        <v>27</v>
      </c>
      <c r="B15" s="105"/>
      <c r="C15" s="96">
        <v>20853</v>
      </c>
      <c r="D15" s="109"/>
      <c r="E15" s="122">
        <v>7146991</v>
      </c>
      <c r="F15" s="122"/>
      <c r="G15" s="103">
        <v>841249</v>
      </c>
      <c r="H15" s="96"/>
      <c r="I15" s="103">
        <f t="shared" si="0"/>
        <v>6305742</v>
      </c>
      <c r="J15" s="97"/>
      <c r="K15" s="113">
        <f t="shared" si="1"/>
        <v>302.39015968925332</v>
      </c>
      <c r="L15" s="114"/>
      <c r="M15" s="125">
        <v>133.21342525987748</v>
      </c>
      <c r="N15" s="114"/>
      <c r="O15" s="114">
        <f t="shared" si="2"/>
        <v>169.17673442937584</v>
      </c>
      <c r="P15" s="108"/>
    </row>
    <row r="16" spans="1:19" s="106" customFormat="1" x14ac:dyDescent="0.25">
      <c r="A16" s="105" t="s">
        <v>28</v>
      </c>
      <c r="B16" s="105"/>
      <c r="C16" s="96">
        <v>5152</v>
      </c>
      <c r="D16" s="109"/>
      <c r="E16" s="122">
        <v>1640457</v>
      </c>
      <c r="F16" s="122"/>
      <c r="G16" s="103">
        <v>207395</v>
      </c>
      <c r="H16" s="96"/>
      <c r="I16" s="103">
        <f t="shared" si="0"/>
        <v>1433062</v>
      </c>
      <c r="J16" s="97"/>
      <c r="K16" s="113">
        <f t="shared" si="1"/>
        <v>278.15644409937886</v>
      </c>
      <c r="L16" s="114"/>
      <c r="M16" s="125">
        <v>127.43225899270948</v>
      </c>
      <c r="N16" s="114"/>
      <c r="O16" s="114">
        <f t="shared" si="2"/>
        <v>150.72418510666938</v>
      </c>
      <c r="P16" s="108"/>
    </row>
    <row r="17" spans="1:16" s="106" customFormat="1" x14ac:dyDescent="0.25">
      <c r="A17" s="105" t="s">
        <v>29</v>
      </c>
      <c r="B17" s="105"/>
      <c r="C17" s="96">
        <v>6611</v>
      </c>
      <c r="D17" s="109"/>
      <c r="E17" s="122">
        <v>1846087</v>
      </c>
      <c r="F17" s="122"/>
      <c r="G17" s="103">
        <v>247765</v>
      </c>
      <c r="H17" s="96"/>
      <c r="I17" s="103">
        <f t="shared" si="0"/>
        <v>1598322</v>
      </c>
      <c r="J17" s="97"/>
      <c r="K17" s="113">
        <f t="shared" si="1"/>
        <v>241.76705490848585</v>
      </c>
      <c r="L17" s="114"/>
      <c r="M17" s="125">
        <v>117.51160071264007</v>
      </c>
      <c r="N17" s="114"/>
      <c r="O17" s="114">
        <f t="shared" si="2"/>
        <v>124.25545419584577</v>
      </c>
      <c r="P17" s="108"/>
    </row>
    <row r="18" spans="1:16" s="106" customFormat="1" x14ac:dyDescent="0.25">
      <c r="A18" s="105" t="s">
        <v>30</v>
      </c>
      <c r="B18" s="105"/>
      <c r="C18" s="96">
        <v>7594</v>
      </c>
      <c r="D18" s="109"/>
      <c r="E18" s="122">
        <v>2485937</v>
      </c>
      <c r="F18" s="122"/>
      <c r="G18" s="103">
        <v>311682</v>
      </c>
      <c r="H18" s="96"/>
      <c r="I18" s="103">
        <f t="shared" si="0"/>
        <v>2174255</v>
      </c>
      <c r="J18" s="97"/>
      <c r="K18" s="113">
        <f t="shared" si="1"/>
        <v>286.31222017382146</v>
      </c>
      <c r="L18" s="114"/>
      <c r="M18" s="125">
        <v>141.04461981544466</v>
      </c>
      <c r="N18" s="114"/>
      <c r="O18" s="114">
        <f t="shared" si="2"/>
        <v>145.2676003583768</v>
      </c>
      <c r="P18" s="108"/>
    </row>
    <row r="19" spans="1:16" s="106" customFormat="1" x14ac:dyDescent="0.25">
      <c r="A19" s="105" t="s">
        <v>31</v>
      </c>
      <c r="B19" s="105"/>
      <c r="C19" s="96">
        <v>15419</v>
      </c>
      <c r="D19" s="109"/>
      <c r="E19" s="122">
        <v>5126058</v>
      </c>
      <c r="F19" s="122"/>
      <c r="G19" s="103">
        <v>645326</v>
      </c>
      <c r="H19" s="96"/>
      <c r="I19" s="103">
        <f t="shared" si="0"/>
        <v>4480732</v>
      </c>
      <c r="J19" s="97"/>
      <c r="K19" s="113">
        <f t="shared" si="1"/>
        <v>290.59809326156039</v>
      </c>
      <c r="L19" s="114"/>
      <c r="M19" s="125">
        <v>128.41762570864705</v>
      </c>
      <c r="N19" s="114"/>
      <c r="O19" s="114">
        <f t="shared" si="2"/>
        <v>162.18046755291334</v>
      </c>
      <c r="P19" s="108"/>
    </row>
    <row r="20" spans="1:16" s="106" customFormat="1" x14ac:dyDescent="0.25">
      <c r="A20" s="105" t="s">
        <v>32</v>
      </c>
      <c r="B20" s="105"/>
      <c r="C20" s="96">
        <v>39196</v>
      </c>
      <c r="D20" s="109"/>
      <c r="E20" s="122">
        <v>16383776</v>
      </c>
      <c r="F20" s="122"/>
      <c r="G20" s="103">
        <v>1833178</v>
      </c>
      <c r="H20" s="96"/>
      <c r="I20" s="103">
        <f t="shared" si="0"/>
        <v>14550598</v>
      </c>
      <c r="J20" s="97"/>
      <c r="K20" s="113">
        <f t="shared" si="1"/>
        <v>371.22660475558729</v>
      </c>
      <c r="L20" s="114"/>
      <c r="M20" s="125">
        <v>167.07293244355364</v>
      </c>
      <c r="N20" s="114"/>
      <c r="O20" s="114">
        <f t="shared" si="2"/>
        <v>204.15367231203365</v>
      </c>
      <c r="P20" s="108"/>
    </row>
    <row r="21" spans="1:16" s="106" customFormat="1" x14ac:dyDescent="0.25">
      <c r="A21" s="105" t="s">
        <v>33</v>
      </c>
      <c r="B21" s="105"/>
      <c r="C21" s="96">
        <v>48505</v>
      </c>
      <c r="D21" s="109"/>
      <c r="E21" s="122">
        <v>17857840</v>
      </c>
      <c r="F21" s="122"/>
      <c r="G21" s="103">
        <v>2177000</v>
      </c>
      <c r="H21" s="96"/>
      <c r="I21" s="103">
        <f t="shared" si="0"/>
        <v>15680840</v>
      </c>
      <c r="J21" s="97"/>
      <c r="K21" s="113">
        <f t="shared" si="1"/>
        <v>323.28296051953407</v>
      </c>
      <c r="L21" s="114"/>
      <c r="M21" s="125">
        <v>157.98170292085419</v>
      </c>
      <c r="N21" s="114"/>
      <c r="O21" s="114">
        <f t="shared" si="2"/>
        <v>165.30125759867988</v>
      </c>
      <c r="P21" s="108"/>
    </row>
    <row r="22" spans="1:16" s="106" customFormat="1" x14ac:dyDescent="0.25">
      <c r="A22" s="105" t="s">
        <v>34</v>
      </c>
      <c r="B22" s="105"/>
      <c r="C22" s="96">
        <v>44823</v>
      </c>
      <c r="D22" s="109"/>
      <c r="E22" s="122">
        <v>19150954</v>
      </c>
      <c r="F22" s="122"/>
      <c r="G22" s="103">
        <v>2221326</v>
      </c>
      <c r="H22" s="96"/>
      <c r="I22" s="103">
        <f t="shared" si="0"/>
        <v>16929628</v>
      </c>
      <c r="J22" s="97"/>
      <c r="K22" s="113">
        <f t="shared" si="1"/>
        <v>377.69957387948153</v>
      </c>
      <c r="L22" s="114"/>
      <c r="M22" s="125">
        <v>238.42823534130272</v>
      </c>
      <c r="N22" s="114"/>
      <c r="O22" s="114">
        <f t="shared" si="2"/>
        <v>139.27133853817881</v>
      </c>
      <c r="P22" s="108"/>
    </row>
    <row r="23" spans="1:16" s="106" customFormat="1" x14ac:dyDescent="0.25">
      <c r="A23" s="105" t="s">
        <v>35</v>
      </c>
      <c r="B23" s="105"/>
      <c r="C23" s="96">
        <v>55429</v>
      </c>
      <c r="D23" s="109"/>
      <c r="E23" s="122">
        <v>22455593</v>
      </c>
      <c r="F23" s="122"/>
      <c r="G23" s="103">
        <v>2681585</v>
      </c>
      <c r="H23" s="96"/>
      <c r="I23" s="103">
        <f t="shared" si="0"/>
        <v>19774008</v>
      </c>
      <c r="J23" s="97"/>
      <c r="K23" s="113">
        <f t="shared" si="1"/>
        <v>356.74480867415974</v>
      </c>
      <c r="L23" s="114"/>
      <c r="M23" s="125">
        <v>174.65074598840152</v>
      </c>
      <c r="N23" s="114"/>
      <c r="O23" s="114">
        <f t="shared" si="2"/>
        <v>182.09406268575822</v>
      </c>
      <c r="P23" s="108"/>
    </row>
    <row r="24" spans="1:16" s="106" customFormat="1" x14ac:dyDescent="0.25">
      <c r="A24" s="105" t="s">
        <v>36</v>
      </c>
      <c r="B24" s="105"/>
      <c r="C24" s="96">
        <v>15691</v>
      </c>
      <c r="D24" s="109"/>
      <c r="E24" s="122">
        <v>5353941</v>
      </c>
      <c r="F24" s="122"/>
      <c r="G24" s="103">
        <v>681117</v>
      </c>
      <c r="H24" s="96"/>
      <c r="I24" s="103">
        <f t="shared" si="0"/>
        <v>4672824</v>
      </c>
      <c r="J24" s="97"/>
      <c r="K24" s="113">
        <f t="shared" si="1"/>
        <v>297.80281690140845</v>
      </c>
      <c r="L24" s="114"/>
      <c r="M24" s="125">
        <v>169.36578849461233</v>
      </c>
      <c r="N24" s="114"/>
      <c r="O24" s="114">
        <f t="shared" si="2"/>
        <v>128.43702840679612</v>
      </c>
      <c r="P24" s="108"/>
    </row>
    <row r="25" spans="1:16" s="106" customFormat="1" x14ac:dyDescent="0.25">
      <c r="A25" s="105" t="s">
        <v>37</v>
      </c>
      <c r="B25" s="105"/>
      <c r="C25" s="96">
        <v>10936</v>
      </c>
      <c r="D25" s="109"/>
      <c r="E25" s="122">
        <v>3369718</v>
      </c>
      <c r="F25" s="122"/>
      <c r="G25" s="103">
        <v>393758</v>
      </c>
      <c r="H25" s="96"/>
      <c r="I25" s="103">
        <f t="shared" si="0"/>
        <v>2975960</v>
      </c>
      <c r="J25" s="97"/>
      <c r="K25" s="113">
        <f t="shared" si="1"/>
        <v>272.12509144111192</v>
      </c>
      <c r="L25" s="114"/>
      <c r="M25" s="125">
        <v>127.49501410799026</v>
      </c>
      <c r="N25" s="114"/>
      <c r="O25" s="114">
        <f t="shared" si="2"/>
        <v>144.63007733312168</v>
      </c>
      <c r="P25" s="108"/>
    </row>
    <row r="26" spans="1:16" s="106" customFormat="1" x14ac:dyDescent="0.25">
      <c r="A26" s="105" t="s">
        <v>38</v>
      </c>
      <c r="B26" s="105"/>
      <c r="C26" s="96">
        <v>3032</v>
      </c>
      <c r="D26" s="109"/>
      <c r="E26" s="122">
        <v>746584</v>
      </c>
      <c r="F26" s="122"/>
      <c r="G26" s="103">
        <v>103787</v>
      </c>
      <c r="H26" s="96"/>
      <c r="I26" s="103">
        <f t="shared" si="0"/>
        <v>642797</v>
      </c>
      <c r="J26" s="97"/>
      <c r="K26" s="113">
        <f t="shared" si="1"/>
        <v>212.00428759894459</v>
      </c>
      <c r="L26" s="114"/>
      <c r="M26" s="125">
        <v>116.50087677469966</v>
      </c>
      <c r="N26" s="114"/>
      <c r="O26" s="114">
        <f t="shared" si="2"/>
        <v>95.503410824244924</v>
      </c>
      <c r="P26" s="108"/>
    </row>
    <row r="27" spans="1:16" s="106" customFormat="1" x14ac:dyDescent="0.25">
      <c r="A27" s="105" t="s">
        <v>39</v>
      </c>
      <c r="B27" s="105"/>
      <c r="C27" s="96">
        <v>76566</v>
      </c>
      <c r="D27" s="109"/>
      <c r="E27" s="122">
        <v>26458940</v>
      </c>
      <c r="F27" s="122"/>
      <c r="G27" s="103">
        <v>3108779</v>
      </c>
      <c r="H27" s="96"/>
      <c r="I27" s="103">
        <f t="shared" si="0"/>
        <v>23350161</v>
      </c>
      <c r="J27" s="97"/>
      <c r="K27" s="113">
        <f t="shared" si="1"/>
        <v>304.96775331086906</v>
      </c>
      <c r="L27" s="114"/>
      <c r="M27" s="125">
        <v>135.1824500817078</v>
      </c>
      <c r="N27" s="114"/>
      <c r="O27" s="114">
        <f t="shared" si="2"/>
        <v>169.78530322916126</v>
      </c>
      <c r="P27" s="108"/>
    </row>
    <row r="28" spans="1:16" s="106" customFormat="1" x14ac:dyDescent="0.25">
      <c r="A28" s="105" t="s">
        <v>40</v>
      </c>
      <c r="B28" s="105"/>
      <c r="C28" s="96">
        <v>34597</v>
      </c>
      <c r="D28" s="109"/>
      <c r="E28" s="122">
        <v>11857059</v>
      </c>
      <c r="F28" s="122"/>
      <c r="G28" s="103">
        <v>1351596</v>
      </c>
      <c r="H28" s="96"/>
      <c r="I28" s="103">
        <f t="shared" si="0"/>
        <v>10505463</v>
      </c>
      <c r="J28" s="97"/>
      <c r="K28" s="113">
        <f t="shared" si="1"/>
        <v>303.65242651096918</v>
      </c>
      <c r="L28" s="114"/>
      <c r="M28" s="125">
        <v>132.87579466470345</v>
      </c>
      <c r="N28" s="114"/>
      <c r="O28" s="114">
        <f t="shared" si="2"/>
        <v>170.77663184626573</v>
      </c>
      <c r="P28" s="108"/>
    </row>
    <row r="29" spans="1:16" s="106" customFormat="1" x14ac:dyDescent="0.25">
      <c r="A29" s="105" t="s">
        <v>41</v>
      </c>
      <c r="B29" s="105"/>
      <c r="C29" s="96">
        <v>93279</v>
      </c>
      <c r="D29" s="109"/>
      <c r="E29" s="122">
        <v>34689216</v>
      </c>
      <c r="F29" s="122"/>
      <c r="G29" s="103">
        <v>3923785</v>
      </c>
      <c r="H29" s="96"/>
      <c r="I29" s="103">
        <f t="shared" si="0"/>
        <v>30765431</v>
      </c>
      <c r="J29" s="97"/>
      <c r="K29" s="113">
        <f t="shared" si="1"/>
        <v>329.82162115803129</v>
      </c>
      <c r="L29" s="114"/>
      <c r="M29" s="125">
        <v>147.07148074733513</v>
      </c>
      <c r="N29" s="114"/>
      <c r="O29" s="114">
        <f t="shared" si="2"/>
        <v>182.75014041069616</v>
      </c>
      <c r="P29" s="108"/>
    </row>
    <row r="30" spans="1:16" s="106" customFormat="1" x14ac:dyDescent="0.25">
      <c r="A30" s="105" t="s">
        <v>42</v>
      </c>
      <c r="B30" s="105"/>
      <c r="C30" s="96">
        <v>39649</v>
      </c>
      <c r="D30" s="109"/>
      <c r="E30" s="122">
        <v>15576436</v>
      </c>
      <c r="F30" s="122"/>
      <c r="G30" s="103">
        <v>1578942</v>
      </c>
      <c r="H30" s="96"/>
      <c r="I30" s="103">
        <f t="shared" si="0"/>
        <v>13997494</v>
      </c>
      <c r="J30" s="97"/>
      <c r="K30" s="113">
        <f t="shared" si="1"/>
        <v>353.03523417992886</v>
      </c>
      <c r="L30" s="114"/>
      <c r="M30" s="125">
        <v>152.41207781213245</v>
      </c>
      <c r="N30" s="114"/>
      <c r="O30" s="114">
        <f t="shared" si="2"/>
        <v>200.62315636779641</v>
      </c>
      <c r="P30" s="108"/>
    </row>
    <row r="31" spans="1:16" s="106" customFormat="1" x14ac:dyDescent="0.25">
      <c r="A31" s="105" t="s">
        <v>43</v>
      </c>
      <c r="B31" s="105"/>
      <c r="C31" s="96">
        <v>60224</v>
      </c>
      <c r="D31" s="109"/>
      <c r="E31" s="122">
        <v>27377122</v>
      </c>
      <c r="F31" s="122"/>
      <c r="G31" s="103">
        <v>3072223</v>
      </c>
      <c r="H31" s="96"/>
      <c r="I31" s="103">
        <f t="shared" si="0"/>
        <v>24304899</v>
      </c>
      <c r="J31" s="97"/>
      <c r="K31" s="113">
        <f t="shared" si="1"/>
        <v>403.57497011158341</v>
      </c>
      <c r="L31" s="114"/>
      <c r="M31" s="125">
        <v>194.4013709005504</v>
      </c>
      <c r="N31" s="114"/>
      <c r="O31" s="114">
        <f t="shared" si="2"/>
        <v>209.17359921103301</v>
      </c>
      <c r="P31" s="108"/>
    </row>
    <row r="32" spans="1:16" s="106" customFormat="1" x14ac:dyDescent="0.25">
      <c r="A32" s="105" t="s">
        <v>44</v>
      </c>
      <c r="B32" s="105"/>
      <c r="C32" s="96">
        <v>112801</v>
      </c>
      <c r="D32" s="109"/>
      <c r="E32" s="122">
        <v>53534162</v>
      </c>
      <c r="F32" s="122"/>
      <c r="G32" s="103">
        <v>5959723</v>
      </c>
      <c r="H32" s="96"/>
      <c r="I32" s="103">
        <f t="shared" si="0"/>
        <v>47574439</v>
      </c>
      <c r="J32" s="97"/>
      <c r="K32" s="113">
        <f t="shared" si="1"/>
        <v>421.7554720259572</v>
      </c>
      <c r="L32" s="114"/>
      <c r="M32" s="125">
        <v>202.83988632783763</v>
      </c>
      <c r="N32" s="114"/>
      <c r="O32" s="114">
        <f t="shared" si="2"/>
        <v>218.91558569811957</v>
      </c>
      <c r="P32" s="108"/>
    </row>
    <row r="33" spans="1:16" s="106" customFormat="1" x14ac:dyDescent="0.25">
      <c r="A33" s="105" t="s">
        <v>45</v>
      </c>
      <c r="B33" s="105"/>
      <c r="C33" s="96">
        <v>50840</v>
      </c>
      <c r="D33" s="109"/>
      <c r="E33" s="122">
        <v>19193158</v>
      </c>
      <c r="F33" s="122"/>
      <c r="G33" s="103">
        <v>2267166</v>
      </c>
      <c r="H33" s="96"/>
      <c r="I33" s="103">
        <f t="shared" si="0"/>
        <v>16925992</v>
      </c>
      <c r="J33" s="97"/>
      <c r="K33" s="113">
        <f t="shared" si="1"/>
        <v>332.92667191188042</v>
      </c>
      <c r="L33" s="114"/>
      <c r="M33" s="125">
        <v>144.18537132631238</v>
      </c>
      <c r="N33" s="114"/>
      <c r="O33" s="114">
        <f t="shared" si="2"/>
        <v>188.74130058556804</v>
      </c>
      <c r="P33" s="108"/>
    </row>
    <row r="34" spans="1:16" s="106" customFormat="1" x14ac:dyDescent="0.25">
      <c r="A34" s="105" t="s">
        <v>46</v>
      </c>
      <c r="B34" s="105"/>
      <c r="C34" s="96">
        <v>34556</v>
      </c>
      <c r="D34" s="109"/>
      <c r="E34" s="122">
        <v>13834076</v>
      </c>
      <c r="F34" s="122"/>
      <c r="G34" s="103">
        <v>1644733</v>
      </c>
      <c r="H34" s="96"/>
      <c r="I34" s="103">
        <f t="shared" si="0"/>
        <v>12189343</v>
      </c>
      <c r="J34" s="97"/>
      <c r="K34" s="113">
        <f t="shared" si="1"/>
        <v>352.74172357911795</v>
      </c>
      <c r="L34" s="114"/>
      <c r="M34" s="125">
        <v>186.57907319247704</v>
      </c>
      <c r="N34" s="114"/>
      <c r="O34" s="114">
        <f t="shared" si="2"/>
        <v>166.16265038664091</v>
      </c>
      <c r="P34" s="108"/>
    </row>
    <row r="35" spans="1:16" s="106" customFormat="1" x14ac:dyDescent="0.25">
      <c r="A35" s="105" t="s">
        <v>47</v>
      </c>
      <c r="B35" s="105"/>
      <c r="C35" s="96">
        <v>65444</v>
      </c>
      <c r="D35" s="109"/>
      <c r="E35" s="122">
        <v>34630843</v>
      </c>
      <c r="F35" s="122"/>
      <c r="G35" s="103">
        <v>3633587</v>
      </c>
      <c r="H35" s="96"/>
      <c r="I35" s="103">
        <f t="shared" si="0"/>
        <v>30997256</v>
      </c>
      <c r="J35" s="97"/>
      <c r="K35" s="113">
        <f t="shared" si="1"/>
        <v>473.64549844141555</v>
      </c>
      <c r="L35" s="114"/>
      <c r="M35" s="125">
        <v>245.88663142720321</v>
      </c>
      <c r="N35" s="114"/>
      <c r="O35" s="114">
        <f t="shared" si="2"/>
        <v>227.75886701421234</v>
      </c>
      <c r="P35" s="108"/>
    </row>
    <row r="36" spans="1:16" s="106" customFormat="1" x14ac:dyDescent="0.25">
      <c r="A36" s="105" t="s">
        <v>48</v>
      </c>
      <c r="B36" s="105"/>
      <c r="C36" s="96">
        <v>14138</v>
      </c>
      <c r="D36" s="109"/>
      <c r="E36" s="122">
        <v>6725919</v>
      </c>
      <c r="F36" s="122"/>
      <c r="G36" s="103">
        <v>677176</v>
      </c>
      <c r="H36" s="96"/>
      <c r="I36" s="103">
        <f t="shared" si="0"/>
        <v>6048743</v>
      </c>
      <c r="J36" s="97"/>
      <c r="K36" s="113">
        <f t="shared" si="1"/>
        <v>427.8358325081341</v>
      </c>
      <c r="L36" s="114"/>
      <c r="M36" s="125">
        <v>210.2171753041853</v>
      </c>
      <c r="N36" s="114"/>
      <c r="O36" s="114">
        <f t="shared" si="2"/>
        <v>217.6186572039488</v>
      </c>
      <c r="P36" s="108"/>
    </row>
    <row r="37" spans="1:16" s="106" customFormat="1" x14ac:dyDescent="0.25">
      <c r="A37" s="106" t="s">
        <v>49</v>
      </c>
      <c r="C37" s="96">
        <f>SUM(C11:C36)</f>
        <v>1347557</v>
      </c>
      <c r="D37" s="96"/>
      <c r="E37" s="96">
        <f>SUM(E11:E36)</f>
        <v>526945395</v>
      </c>
      <c r="F37" s="96"/>
      <c r="G37" s="96">
        <f>SUM(G11:G36)</f>
        <v>61511761</v>
      </c>
      <c r="H37" s="96"/>
      <c r="I37" s="103">
        <f t="shared" si="0"/>
        <v>465433634</v>
      </c>
      <c r="J37" s="109"/>
      <c r="K37" s="113">
        <f t="shared" si="1"/>
        <v>345.39068403043433</v>
      </c>
      <c r="L37" s="115"/>
      <c r="M37" s="113">
        <v>168.67538516450617</v>
      </c>
      <c r="N37" s="115"/>
      <c r="O37" s="114">
        <f t="shared" si="2"/>
        <v>176.71529886592816</v>
      </c>
    </row>
  </sheetData>
  <pageMargins left="0.78740157480314965" right="0.78740157480314965" top="0.77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169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83</v>
      </c>
      <c r="D8" s="54"/>
      <c r="E8" s="54" t="s">
        <v>83</v>
      </c>
      <c r="F8" s="54"/>
      <c r="G8" s="118" t="s">
        <v>83</v>
      </c>
      <c r="H8" s="54"/>
      <c r="I8" s="54" t="s">
        <v>83</v>
      </c>
      <c r="J8" s="54"/>
      <c r="K8" s="101" t="s">
        <v>84</v>
      </c>
      <c r="L8" s="57"/>
      <c r="M8" s="101" t="s">
        <v>60</v>
      </c>
      <c r="N8" s="56"/>
      <c r="O8" s="100" t="s">
        <v>84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167914</v>
      </c>
      <c r="D11" s="109"/>
      <c r="E11" s="122">
        <v>78507558</v>
      </c>
      <c r="F11" s="122"/>
      <c r="G11" s="103">
        <v>8272831</v>
      </c>
      <c r="H11" s="96"/>
      <c r="I11" s="103">
        <f>E11-G11</f>
        <v>70234727</v>
      </c>
      <c r="J11" s="97"/>
      <c r="K11" s="113">
        <f>I11/C11</f>
        <v>418.27796967495266</v>
      </c>
      <c r="L11" s="114"/>
      <c r="M11" s="125">
        <v>171.52411400811593</v>
      </c>
      <c r="N11" s="114"/>
      <c r="O11" s="114">
        <f>K11-M11</f>
        <v>246.75385566683673</v>
      </c>
      <c r="P11" s="107"/>
    </row>
    <row r="12" spans="1:19" s="106" customFormat="1" x14ac:dyDescent="0.25">
      <c r="A12" s="105" t="s">
        <v>24</v>
      </c>
      <c r="B12" s="105"/>
      <c r="C12" s="96">
        <v>158472</v>
      </c>
      <c r="D12" s="109"/>
      <c r="E12" s="122">
        <v>68793641</v>
      </c>
      <c r="F12" s="122"/>
      <c r="G12" s="103">
        <v>8028158</v>
      </c>
      <c r="H12" s="96"/>
      <c r="I12" s="103">
        <f t="shared" ref="I12:I37" si="0">E12-G12</f>
        <v>60765483</v>
      </c>
      <c r="J12" s="97"/>
      <c r="K12" s="113">
        <f t="shared" ref="K12:K37" si="1">I12/C12</f>
        <v>383.44617976677267</v>
      </c>
      <c r="L12" s="114"/>
      <c r="M12" s="125">
        <v>160.33243015355146</v>
      </c>
      <c r="N12" s="114"/>
      <c r="O12" s="114">
        <f t="shared" ref="O12:O37" si="2">K12-M12</f>
        <v>223.11374961322122</v>
      </c>
      <c r="P12" s="108"/>
    </row>
    <row r="13" spans="1:19" s="106" customFormat="1" x14ac:dyDescent="0.25">
      <c r="A13" s="105" t="s">
        <v>25</v>
      </c>
      <c r="B13" s="105"/>
      <c r="C13" s="96">
        <v>45569</v>
      </c>
      <c r="D13" s="109"/>
      <c r="E13" s="122">
        <v>18125074</v>
      </c>
      <c r="F13" s="122"/>
      <c r="G13" s="103">
        <v>1945145</v>
      </c>
      <c r="H13" s="96"/>
      <c r="I13" s="103">
        <f t="shared" si="0"/>
        <v>16179929</v>
      </c>
      <c r="J13" s="97"/>
      <c r="K13" s="113">
        <f t="shared" si="1"/>
        <v>355.0643858763633</v>
      </c>
      <c r="L13" s="114"/>
      <c r="M13" s="125">
        <v>132.74002131899593</v>
      </c>
      <c r="N13" s="114"/>
      <c r="O13" s="114">
        <f t="shared" si="2"/>
        <v>222.32436455736737</v>
      </c>
      <c r="P13" s="108"/>
    </row>
    <row r="14" spans="1:19" s="106" customFormat="1" x14ac:dyDescent="0.25">
      <c r="A14" s="105" t="s">
        <v>26</v>
      </c>
      <c r="B14" s="105"/>
      <c r="C14" s="96">
        <v>6190</v>
      </c>
      <c r="D14" s="109"/>
      <c r="E14" s="122">
        <v>2509499</v>
      </c>
      <c r="F14" s="122"/>
      <c r="G14" s="103">
        <v>280267</v>
      </c>
      <c r="H14" s="96"/>
      <c r="I14" s="103">
        <f t="shared" si="0"/>
        <v>2229232</v>
      </c>
      <c r="J14" s="97"/>
      <c r="K14" s="113">
        <f t="shared" si="1"/>
        <v>360.13441033925687</v>
      </c>
      <c r="L14" s="114"/>
      <c r="M14" s="125">
        <v>127.67080563278134</v>
      </c>
      <c r="N14" s="114"/>
      <c r="O14" s="114">
        <f t="shared" si="2"/>
        <v>232.46360470647554</v>
      </c>
      <c r="P14" s="108"/>
    </row>
    <row r="15" spans="1:19" s="106" customFormat="1" x14ac:dyDescent="0.25">
      <c r="A15" s="105" t="s">
        <v>27</v>
      </c>
      <c r="B15" s="105"/>
      <c r="C15" s="96">
        <v>15584</v>
      </c>
      <c r="D15" s="109"/>
      <c r="E15" s="122">
        <v>6638877</v>
      </c>
      <c r="F15" s="122"/>
      <c r="G15" s="103">
        <v>698314</v>
      </c>
      <c r="H15" s="96"/>
      <c r="I15" s="103">
        <f t="shared" si="0"/>
        <v>5940563</v>
      </c>
      <c r="J15" s="97"/>
      <c r="K15" s="113">
        <f t="shared" si="1"/>
        <v>381.19629106776182</v>
      </c>
      <c r="L15" s="114"/>
      <c r="M15" s="125">
        <v>133.21342525987748</v>
      </c>
      <c r="N15" s="114"/>
      <c r="O15" s="114">
        <f t="shared" si="2"/>
        <v>247.98286580788434</v>
      </c>
      <c r="P15" s="108"/>
    </row>
    <row r="16" spans="1:19" s="106" customFormat="1" x14ac:dyDescent="0.25">
      <c r="A16" s="105" t="s">
        <v>28</v>
      </c>
      <c r="B16" s="105"/>
      <c r="C16" s="96">
        <v>4763</v>
      </c>
      <c r="D16" s="109"/>
      <c r="E16" s="122">
        <v>1693942</v>
      </c>
      <c r="F16" s="122"/>
      <c r="G16" s="103">
        <v>208377</v>
      </c>
      <c r="H16" s="96"/>
      <c r="I16" s="103">
        <f t="shared" si="0"/>
        <v>1485565</v>
      </c>
      <c r="J16" s="97"/>
      <c r="K16" s="113">
        <f t="shared" si="1"/>
        <v>311.89691370984673</v>
      </c>
      <c r="L16" s="114"/>
      <c r="M16" s="125">
        <v>127.43225899270948</v>
      </c>
      <c r="N16" s="114"/>
      <c r="O16" s="114">
        <f t="shared" si="2"/>
        <v>184.46465471713725</v>
      </c>
      <c r="P16" s="108"/>
    </row>
    <row r="17" spans="1:16" s="106" customFormat="1" x14ac:dyDescent="0.25">
      <c r="A17" s="105" t="s">
        <v>29</v>
      </c>
      <c r="B17" s="105"/>
      <c r="C17" s="96">
        <v>4297</v>
      </c>
      <c r="D17" s="109"/>
      <c r="E17" s="122">
        <v>1419764</v>
      </c>
      <c r="F17" s="122"/>
      <c r="G17" s="103">
        <v>174870</v>
      </c>
      <c r="H17" s="96"/>
      <c r="I17" s="103">
        <f t="shared" si="0"/>
        <v>1244894</v>
      </c>
      <c r="J17" s="97"/>
      <c r="K17" s="113">
        <f t="shared" si="1"/>
        <v>289.71235745869211</v>
      </c>
      <c r="L17" s="114"/>
      <c r="M17" s="125">
        <v>117.51160071264007</v>
      </c>
      <c r="N17" s="114"/>
      <c r="O17" s="114">
        <f t="shared" si="2"/>
        <v>172.20075674605204</v>
      </c>
      <c r="P17" s="108"/>
    </row>
    <row r="18" spans="1:16" s="106" customFormat="1" x14ac:dyDescent="0.25">
      <c r="A18" s="105" t="s">
        <v>30</v>
      </c>
      <c r="B18" s="105"/>
      <c r="C18" s="96">
        <v>6795</v>
      </c>
      <c r="D18" s="109"/>
      <c r="E18" s="122">
        <v>2338152</v>
      </c>
      <c r="F18" s="122"/>
      <c r="G18" s="103">
        <v>293717</v>
      </c>
      <c r="H18" s="96"/>
      <c r="I18" s="103">
        <f t="shared" si="0"/>
        <v>2044435</v>
      </c>
      <c r="J18" s="97"/>
      <c r="K18" s="113">
        <f t="shared" si="1"/>
        <v>300.87343635025752</v>
      </c>
      <c r="L18" s="114"/>
      <c r="M18" s="125">
        <v>141.04461981544466</v>
      </c>
      <c r="N18" s="114"/>
      <c r="O18" s="114">
        <f t="shared" si="2"/>
        <v>159.82881653481286</v>
      </c>
      <c r="P18" s="108"/>
    </row>
    <row r="19" spans="1:16" s="106" customFormat="1" x14ac:dyDescent="0.25">
      <c r="A19" s="105" t="s">
        <v>31</v>
      </c>
      <c r="B19" s="105"/>
      <c r="C19" s="96">
        <v>10482</v>
      </c>
      <c r="D19" s="109"/>
      <c r="E19" s="122">
        <v>4071928</v>
      </c>
      <c r="F19" s="122"/>
      <c r="G19" s="103">
        <v>470859</v>
      </c>
      <c r="H19" s="96"/>
      <c r="I19" s="103">
        <f t="shared" si="0"/>
        <v>3601069</v>
      </c>
      <c r="J19" s="97"/>
      <c r="K19" s="113">
        <f t="shared" si="1"/>
        <v>343.54789162373595</v>
      </c>
      <c r="L19" s="114"/>
      <c r="M19" s="125">
        <v>128.41762570864705</v>
      </c>
      <c r="N19" s="114"/>
      <c r="O19" s="114">
        <f t="shared" si="2"/>
        <v>215.1302659150889</v>
      </c>
      <c r="P19" s="108"/>
    </row>
    <row r="20" spans="1:16" s="106" customFormat="1" x14ac:dyDescent="0.25">
      <c r="A20" s="105" t="s">
        <v>32</v>
      </c>
      <c r="B20" s="105"/>
      <c r="C20" s="96">
        <v>30033</v>
      </c>
      <c r="D20" s="109"/>
      <c r="E20" s="122">
        <v>14634787</v>
      </c>
      <c r="F20" s="122"/>
      <c r="G20" s="103">
        <v>1509820</v>
      </c>
      <c r="H20" s="96"/>
      <c r="I20" s="103">
        <f t="shared" si="0"/>
        <v>13124967</v>
      </c>
      <c r="J20" s="97"/>
      <c r="K20" s="113">
        <f t="shared" si="1"/>
        <v>437.01818000199779</v>
      </c>
      <c r="L20" s="114"/>
      <c r="M20" s="125">
        <v>167.07293244355364</v>
      </c>
      <c r="N20" s="114"/>
      <c r="O20" s="114">
        <f t="shared" si="2"/>
        <v>269.94524755844418</v>
      </c>
      <c r="P20" s="108"/>
    </row>
    <row r="21" spans="1:16" s="106" customFormat="1" x14ac:dyDescent="0.25">
      <c r="A21" s="105" t="s">
        <v>33</v>
      </c>
      <c r="B21" s="105"/>
      <c r="C21" s="96">
        <v>36371</v>
      </c>
      <c r="D21" s="109"/>
      <c r="E21" s="122">
        <v>15959440</v>
      </c>
      <c r="F21" s="122"/>
      <c r="G21" s="103">
        <v>1743161</v>
      </c>
      <c r="H21" s="96"/>
      <c r="I21" s="103">
        <f t="shared" si="0"/>
        <v>14216279</v>
      </c>
      <c r="J21" s="97"/>
      <c r="K21" s="113">
        <f t="shared" si="1"/>
        <v>390.86852162437106</v>
      </c>
      <c r="L21" s="114"/>
      <c r="M21" s="125">
        <v>157.98170292085419</v>
      </c>
      <c r="N21" s="114"/>
      <c r="O21" s="114">
        <f t="shared" si="2"/>
        <v>232.88681870351687</v>
      </c>
      <c r="P21" s="108"/>
    </row>
    <row r="22" spans="1:16" s="106" customFormat="1" x14ac:dyDescent="0.25">
      <c r="A22" s="105" t="s">
        <v>34</v>
      </c>
      <c r="B22" s="105"/>
      <c r="C22" s="96">
        <v>35189</v>
      </c>
      <c r="D22" s="109"/>
      <c r="E22" s="122">
        <v>18392628</v>
      </c>
      <c r="F22" s="122"/>
      <c r="G22" s="103">
        <v>1901277</v>
      </c>
      <c r="H22" s="96"/>
      <c r="I22" s="103">
        <f t="shared" si="0"/>
        <v>16491351</v>
      </c>
      <c r="J22" s="97"/>
      <c r="K22" s="113">
        <f t="shared" si="1"/>
        <v>468.6507431299554</v>
      </c>
      <c r="L22" s="114"/>
      <c r="M22" s="125">
        <v>238.42823534130272</v>
      </c>
      <c r="N22" s="114"/>
      <c r="O22" s="114">
        <f t="shared" si="2"/>
        <v>230.22250778865268</v>
      </c>
      <c r="P22" s="108"/>
    </row>
    <row r="23" spans="1:16" s="106" customFormat="1" x14ac:dyDescent="0.25">
      <c r="A23" s="105" t="s">
        <v>35</v>
      </c>
      <c r="B23" s="105"/>
      <c r="C23" s="96">
        <v>37517</v>
      </c>
      <c r="D23" s="109"/>
      <c r="E23" s="122">
        <v>18605070</v>
      </c>
      <c r="F23" s="122"/>
      <c r="G23" s="103">
        <v>2005378</v>
      </c>
      <c r="H23" s="96"/>
      <c r="I23" s="103">
        <f t="shared" si="0"/>
        <v>16599692</v>
      </c>
      <c r="J23" s="97"/>
      <c r="K23" s="113">
        <f t="shared" si="1"/>
        <v>442.45787243116456</v>
      </c>
      <c r="L23" s="114"/>
      <c r="M23" s="125">
        <v>174.65074598840152</v>
      </c>
      <c r="N23" s="114"/>
      <c r="O23" s="114">
        <f t="shared" si="2"/>
        <v>267.80712644276304</v>
      </c>
      <c r="P23" s="108"/>
    </row>
    <row r="24" spans="1:16" s="106" customFormat="1" x14ac:dyDescent="0.25">
      <c r="A24" s="105" t="s">
        <v>36</v>
      </c>
      <c r="B24" s="105"/>
      <c r="C24" s="96">
        <v>12479</v>
      </c>
      <c r="D24" s="109"/>
      <c r="E24" s="122">
        <v>5050712</v>
      </c>
      <c r="F24" s="122"/>
      <c r="G24" s="103">
        <v>602005</v>
      </c>
      <c r="H24" s="96"/>
      <c r="I24" s="103">
        <f t="shared" si="0"/>
        <v>4448707</v>
      </c>
      <c r="J24" s="97"/>
      <c r="K24" s="113">
        <f t="shared" si="1"/>
        <v>356.4954723936213</v>
      </c>
      <c r="L24" s="114"/>
      <c r="M24" s="125">
        <v>169.36578849461233</v>
      </c>
      <c r="N24" s="114"/>
      <c r="O24" s="114">
        <f t="shared" si="2"/>
        <v>187.12968389900897</v>
      </c>
      <c r="P24" s="108"/>
    </row>
    <row r="25" spans="1:16" s="106" customFormat="1" x14ac:dyDescent="0.25">
      <c r="A25" s="105" t="s">
        <v>37</v>
      </c>
      <c r="B25" s="105"/>
      <c r="C25" s="96">
        <v>8117</v>
      </c>
      <c r="D25" s="109"/>
      <c r="E25" s="122">
        <v>3007987</v>
      </c>
      <c r="F25" s="122"/>
      <c r="G25" s="103">
        <v>335922</v>
      </c>
      <c r="H25" s="96"/>
      <c r="I25" s="103">
        <f t="shared" si="0"/>
        <v>2672065</v>
      </c>
      <c r="J25" s="97"/>
      <c r="K25" s="113">
        <f t="shared" si="1"/>
        <v>329.19366761118641</v>
      </c>
      <c r="L25" s="114"/>
      <c r="M25" s="125">
        <v>127.49501410799026</v>
      </c>
      <c r="N25" s="114"/>
      <c r="O25" s="114">
        <f t="shared" si="2"/>
        <v>201.69865350319617</v>
      </c>
      <c r="P25" s="108"/>
    </row>
    <row r="26" spans="1:16" s="106" customFormat="1" x14ac:dyDescent="0.25">
      <c r="A26" s="105" t="s">
        <v>38</v>
      </c>
      <c r="B26" s="105"/>
      <c r="C26" s="96">
        <v>2027</v>
      </c>
      <c r="D26" s="109"/>
      <c r="E26" s="122">
        <v>663986</v>
      </c>
      <c r="F26" s="122"/>
      <c r="G26" s="103">
        <v>73814</v>
      </c>
      <c r="H26" s="96"/>
      <c r="I26" s="103">
        <f t="shared" si="0"/>
        <v>590172</v>
      </c>
      <c r="J26" s="97"/>
      <c r="K26" s="113">
        <f t="shared" si="1"/>
        <v>291.15540207202764</v>
      </c>
      <c r="L26" s="114"/>
      <c r="M26" s="125">
        <v>116.50087677469966</v>
      </c>
      <c r="N26" s="114"/>
      <c r="O26" s="114">
        <f t="shared" si="2"/>
        <v>174.65452529732798</v>
      </c>
      <c r="P26" s="108"/>
    </row>
    <row r="27" spans="1:16" s="106" customFormat="1" x14ac:dyDescent="0.25">
      <c r="A27" s="105" t="s">
        <v>39</v>
      </c>
      <c r="B27" s="105"/>
      <c r="C27" s="96">
        <v>61022</v>
      </c>
      <c r="D27" s="109"/>
      <c r="E27" s="122">
        <v>23759668</v>
      </c>
      <c r="F27" s="122"/>
      <c r="G27" s="103">
        <v>2673898</v>
      </c>
      <c r="H27" s="96"/>
      <c r="I27" s="103">
        <f t="shared" si="0"/>
        <v>21085770</v>
      </c>
      <c r="J27" s="97"/>
      <c r="K27" s="113">
        <f t="shared" si="1"/>
        <v>345.54373832388319</v>
      </c>
      <c r="L27" s="114"/>
      <c r="M27" s="125">
        <v>135.1824500817078</v>
      </c>
      <c r="N27" s="114"/>
      <c r="O27" s="114">
        <f t="shared" si="2"/>
        <v>210.36128824217539</v>
      </c>
      <c r="P27" s="108"/>
    </row>
    <row r="28" spans="1:16" s="106" customFormat="1" x14ac:dyDescent="0.25">
      <c r="A28" s="105" t="s">
        <v>40</v>
      </c>
      <c r="B28" s="105"/>
      <c r="C28" s="96">
        <v>28083</v>
      </c>
      <c r="D28" s="109"/>
      <c r="E28" s="122">
        <v>10865174</v>
      </c>
      <c r="F28" s="122"/>
      <c r="G28" s="103">
        <v>1188686</v>
      </c>
      <c r="H28" s="96"/>
      <c r="I28" s="103">
        <f t="shared" si="0"/>
        <v>9676488</v>
      </c>
      <c r="J28" s="97"/>
      <c r="K28" s="113">
        <f t="shared" si="1"/>
        <v>344.56746074137379</v>
      </c>
      <c r="L28" s="114"/>
      <c r="M28" s="125">
        <v>132.87579466470345</v>
      </c>
      <c r="N28" s="114"/>
      <c r="O28" s="114">
        <f t="shared" si="2"/>
        <v>211.69166607667034</v>
      </c>
      <c r="P28" s="108"/>
    </row>
    <row r="29" spans="1:16" s="106" customFormat="1" x14ac:dyDescent="0.25">
      <c r="A29" s="105" t="s">
        <v>41</v>
      </c>
      <c r="B29" s="105"/>
      <c r="C29" s="96">
        <v>66396</v>
      </c>
      <c r="D29" s="109"/>
      <c r="E29" s="122">
        <v>28991358</v>
      </c>
      <c r="F29" s="122"/>
      <c r="G29" s="103">
        <v>3043318</v>
      </c>
      <c r="H29" s="96"/>
      <c r="I29" s="103">
        <f t="shared" si="0"/>
        <v>25948040</v>
      </c>
      <c r="J29" s="97"/>
      <c r="K29" s="113">
        <f t="shared" si="1"/>
        <v>390.80727754684017</v>
      </c>
      <c r="L29" s="114"/>
      <c r="M29" s="125">
        <v>147.07148074733513</v>
      </c>
      <c r="N29" s="114"/>
      <c r="O29" s="114">
        <f t="shared" si="2"/>
        <v>243.73579679950504</v>
      </c>
      <c r="P29" s="108"/>
    </row>
    <row r="30" spans="1:16" s="106" customFormat="1" x14ac:dyDescent="0.25">
      <c r="A30" s="105" t="s">
        <v>42</v>
      </c>
      <c r="B30" s="105"/>
      <c r="C30" s="96">
        <v>30531</v>
      </c>
      <c r="D30" s="109"/>
      <c r="E30" s="122">
        <v>13356976</v>
      </c>
      <c r="F30" s="122"/>
      <c r="G30" s="103">
        <v>1337161</v>
      </c>
      <c r="H30" s="96"/>
      <c r="I30" s="103">
        <f t="shared" si="0"/>
        <v>12019815</v>
      </c>
      <c r="J30" s="97"/>
      <c r="K30" s="113">
        <f t="shared" si="1"/>
        <v>393.6921489633487</v>
      </c>
      <c r="L30" s="114"/>
      <c r="M30" s="125">
        <v>152.41207781213245</v>
      </c>
      <c r="N30" s="114"/>
      <c r="O30" s="114">
        <f t="shared" si="2"/>
        <v>241.28007115121625</v>
      </c>
      <c r="P30" s="108"/>
    </row>
    <row r="31" spans="1:16" s="106" customFormat="1" x14ac:dyDescent="0.25">
      <c r="A31" s="105" t="s">
        <v>43</v>
      </c>
      <c r="B31" s="105"/>
      <c r="C31" s="96">
        <v>45431</v>
      </c>
      <c r="D31" s="109"/>
      <c r="E31" s="122">
        <v>24718465</v>
      </c>
      <c r="F31" s="122"/>
      <c r="G31" s="103">
        <v>2442001</v>
      </c>
      <c r="H31" s="96"/>
      <c r="I31" s="103">
        <f t="shared" si="0"/>
        <v>22276464</v>
      </c>
      <c r="J31" s="97"/>
      <c r="K31" s="113">
        <f t="shared" si="1"/>
        <v>490.33620215271509</v>
      </c>
      <c r="L31" s="114"/>
      <c r="M31" s="125">
        <v>194.4013709005504</v>
      </c>
      <c r="N31" s="114"/>
      <c r="O31" s="114">
        <f t="shared" si="2"/>
        <v>295.93483125216471</v>
      </c>
      <c r="P31" s="108"/>
    </row>
    <row r="32" spans="1:16" s="106" customFormat="1" x14ac:dyDescent="0.25">
      <c r="A32" s="105" t="s">
        <v>44</v>
      </c>
      <c r="B32" s="105"/>
      <c r="C32" s="96">
        <v>89554</v>
      </c>
      <c r="D32" s="109"/>
      <c r="E32" s="122">
        <v>50134073</v>
      </c>
      <c r="F32" s="122"/>
      <c r="G32" s="103">
        <v>4980339</v>
      </c>
      <c r="H32" s="96"/>
      <c r="I32" s="103">
        <f t="shared" si="0"/>
        <v>45153734</v>
      </c>
      <c r="J32" s="97"/>
      <c r="K32" s="113">
        <f t="shared" si="1"/>
        <v>504.20678026665473</v>
      </c>
      <c r="L32" s="114"/>
      <c r="M32" s="125">
        <v>202.83988632783763</v>
      </c>
      <c r="N32" s="114"/>
      <c r="O32" s="114">
        <f t="shared" si="2"/>
        <v>301.3668939388171</v>
      </c>
      <c r="P32" s="108"/>
    </row>
    <row r="33" spans="1:16" s="106" customFormat="1" x14ac:dyDescent="0.25">
      <c r="A33" s="105" t="s">
        <v>45</v>
      </c>
      <c r="B33" s="105"/>
      <c r="C33" s="96">
        <v>37099</v>
      </c>
      <c r="D33" s="109"/>
      <c r="E33" s="122">
        <v>15219631</v>
      </c>
      <c r="F33" s="122"/>
      <c r="G33" s="103">
        <v>1769388</v>
      </c>
      <c r="H33" s="96"/>
      <c r="I33" s="103">
        <f t="shared" si="0"/>
        <v>13450243</v>
      </c>
      <c r="J33" s="97"/>
      <c r="K33" s="113">
        <f t="shared" si="1"/>
        <v>362.55001482519742</v>
      </c>
      <c r="L33" s="114"/>
      <c r="M33" s="125">
        <v>144.18537132631238</v>
      </c>
      <c r="N33" s="114"/>
      <c r="O33" s="114">
        <f t="shared" si="2"/>
        <v>218.36464349888504</v>
      </c>
      <c r="P33" s="108"/>
    </row>
    <row r="34" spans="1:16" s="106" customFormat="1" x14ac:dyDescent="0.25">
      <c r="A34" s="105" t="s">
        <v>46</v>
      </c>
      <c r="B34" s="105"/>
      <c r="C34" s="96">
        <v>28601</v>
      </c>
      <c r="D34" s="109"/>
      <c r="E34" s="122">
        <v>13685620</v>
      </c>
      <c r="F34" s="122"/>
      <c r="G34" s="103">
        <v>1469250</v>
      </c>
      <c r="H34" s="96"/>
      <c r="I34" s="103">
        <f t="shared" si="0"/>
        <v>12216370</v>
      </c>
      <c r="J34" s="97"/>
      <c r="K34" s="113">
        <f t="shared" si="1"/>
        <v>427.13086955001575</v>
      </c>
      <c r="L34" s="114"/>
      <c r="M34" s="125">
        <v>186.57907319247704</v>
      </c>
      <c r="N34" s="114"/>
      <c r="O34" s="114">
        <f t="shared" si="2"/>
        <v>240.55179635753871</v>
      </c>
      <c r="P34" s="108"/>
    </row>
    <row r="35" spans="1:16" s="106" customFormat="1" x14ac:dyDescent="0.25">
      <c r="A35" s="105" t="s">
        <v>47</v>
      </c>
      <c r="B35" s="105"/>
      <c r="C35" s="96">
        <v>48103</v>
      </c>
      <c r="D35" s="109"/>
      <c r="E35" s="122">
        <v>30347498</v>
      </c>
      <c r="F35" s="122"/>
      <c r="G35" s="103">
        <v>2823982</v>
      </c>
      <c r="H35" s="96"/>
      <c r="I35" s="103">
        <f t="shared" si="0"/>
        <v>27523516</v>
      </c>
      <c r="J35" s="97"/>
      <c r="K35" s="113">
        <f t="shared" si="1"/>
        <v>572.1787830280856</v>
      </c>
      <c r="L35" s="114"/>
      <c r="M35" s="125">
        <v>245.88663142720321</v>
      </c>
      <c r="N35" s="114"/>
      <c r="O35" s="114">
        <f t="shared" si="2"/>
        <v>326.29215160088239</v>
      </c>
      <c r="P35" s="108"/>
    </row>
    <row r="36" spans="1:16" s="106" customFormat="1" x14ac:dyDescent="0.25">
      <c r="A36" s="105" t="s">
        <v>48</v>
      </c>
      <c r="B36" s="105"/>
      <c r="C36" s="96">
        <v>10996</v>
      </c>
      <c r="D36" s="109"/>
      <c r="E36" s="122">
        <v>6600045</v>
      </c>
      <c r="F36" s="122"/>
      <c r="G36" s="103">
        <v>580929</v>
      </c>
      <c r="H36" s="96"/>
      <c r="I36" s="103">
        <f t="shared" si="0"/>
        <v>6019116</v>
      </c>
      <c r="J36" s="97"/>
      <c r="K36" s="113">
        <f t="shared" si="1"/>
        <v>547.39141506002181</v>
      </c>
      <c r="L36" s="114"/>
      <c r="M36" s="125">
        <v>210.2171753041853</v>
      </c>
      <c r="N36" s="114"/>
      <c r="O36" s="114">
        <f t="shared" si="2"/>
        <v>337.17423975583654</v>
      </c>
      <c r="P36" s="108"/>
    </row>
    <row r="37" spans="1:16" s="106" customFormat="1" x14ac:dyDescent="0.25">
      <c r="A37" s="106" t="s">
        <v>49</v>
      </c>
      <c r="C37" s="96">
        <f>SUM(C11:C36)</f>
        <v>1027615</v>
      </c>
      <c r="D37" s="96"/>
      <c r="E37" s="96">
        <f>SUM(E11:E36)</f>
        <v>478091553</v>
      </c>
      <c r="F37" s="96"/>
      <c r="G37" s="96">
        <f>SUM(G11:G36)</f>
        <v>50852867</v>
      </c>
      <c r="H37" s="96"/>
      <c r="I37" s="103">
        <f t="shared" si="0"/>
        <v>427238686</v>
      </c>
      <c r="J37" s="109"/>
      <c r="K37" s="113">
        <f t="shared" si="1"/>
        <v>415.75754149170655</v>
      </c>
      <c r="L37" s="115"/>
      <c r="M37" s="113">
        <v>168.67538516450617</v>
      </c>
      <c r="N37" s="115"/>
      <c r="O37" s="114">
        <f t="shared" si="2"/>
        <v>247.08215632720038</v>
      </c>
    </row>
  </sheetData>
  <pageMargins left="0.78740157480314965" right="0.78740157480314965" top="0.77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K24" sqref="K24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170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85</v>
      </c>
      <c r="D8" s="54"/>
      <c r="E8" s="54" t="s">
        <v>85</v>
      </c>
      <c r="F8" s="54"/>
      <c r="G8" s="118" t="s">
        <v>85</v>
      </c>
      <c r="H8" s="54"/>
      <c r="I8" s="54" t="s">
        <v>85</v>
      </c>
      <c r="J8" s="54"/>
      <c r="K8" s="101" t="s">
        <v>86</v>
      </c>
      <c r="L8" s="57"/>
      <c r="M8" s="101" t="s">
        <v>60</v>
      </c>
      <c r="N8" s="56"/>
      <c r="O8" s="100" t="s">
        <v>86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95799</v>
      </c>
      <c r="D11" s="109"/>
      <c r="E11" s="122">
        <v>54936250</v>
      </c>
      <c r="F11" s="122"/>
      <c r="G11" s="103">
        <v>5148272</v>
      </c>
      <c r="H11" s="96"/>
      <c r="I11" s="103">
        <f>E11-G11</f>
        <v>49787978</v>
      </c>
      <c r="J11" s="97"/>
      <c r="K11" s="113">
        <f>I11/C11</f>
        <v>519.71291975907889</v>
      </c>
      <c r="L11" s="114"/>
      <c r="M11" s="125">
        <v>171.52411400811593</v>
      </c>
      <c r="N11" s="114"/>
      <c r="O11" s="114">
        <f>K11-M11</f>
        <v>348.18880575096296</v>
      </c>
      <c r="P11" s="107"/>
    </row>
    <row r="12" spans="1:19" s="106" customFormat="1" x14ac:dyDescent="0.25">
      <c r="A12" s="105" t="s">
        <v>24</v>
      </c>
      <c r="B12" s="105"/>
      <c r="C12" s="96">
        <v>96593</v>
      </c>
      <c r="D12" s="109"/>
      <c r="E12" s="122">
        <v>48202932</v>
      </c>
      <c r="F12" s="122"/>
      <c r="G12" s="103">
        <v>5249988</v>
      </c>
      <c r="H12" s="96"/>
      <c r="I12" s="103">
        <f t="shared" ref="I12:I37" si="0">E12-G12</f>
        <v>42952944</v>
      </c>
      <c r="J12" s="97"/>
      <c r="K12" s="113">
        <f t="shared" ref="K12:K37" si="1">I12/C12</f>
        <v>444.67967658111871</v>
      </c>
      <c r="L12" s="114"/>
      <c r="M12" s="125">
        <v>160.33243015355146</v>
      </c>
      <c r="N12" s="114"/>
      <c r="O12" s="114">
        <f t="shared" ref="O12:O37" si="2">K12-M12</f>
        <v>284.34724642756726</v>
      </c>
      <c r="P12" s="108"/>
    </row>
    <row r="13" spans="1:19" s="106" customFormat="1" x14ac:dyDescent="0.25">
      <c r="A13" s="105" t="s">
        <v>25</v>
      </c>
      <c r="B13" s="105"/>
      <c r="C13" s="96">
        <v>27361</v>
      </c>
      <c r="D13" s="109"/>
      <c r="E13" s="122">
        <v>12359378</v>
      </c>
      <c r="F13" s="122"/>
      <c r="G13" s="103">
        <v>1282739</v>
      </c>
      <c r="H13" s="96"/>
      <c r="I13" s="103">
        <f t="shared" si="0"/>
        <v>11076639</v>
      </c>
      <c r="J13" s="97"/>
      <c r="K13" s="113">
        <f t="shared" si="1"/>
        <v>404.83312013449802</v>
      </c>
      <c r="L13" s="114"/>
      <c r="M13" s="125">
        <v>132.74002131899593</v>
      </c>
      <c r="N13" s="114"/>
      <c r="O13" s="114">
        <f t="shared" si="2"/>
        <v>272.09309881550212</v>
      </c>
      <c r="P13" s="108"/>
    </row>
    <row r="14" spans="1:19" s="106" customFormat="1" x14ac:dyDescent="0.25">
      <c r="A14" s="105" t="s">
        <v>26</v>
      </c>
      <c r="B14" s="105"/>
      <c r="C14" s="96">
        <v>4034</v>
      </c>
      <c r="D14" s="109"/>
      <c r="E14" s="122">
        <v>1859567</v>
      </c>
      <c r="F14" s="122"/>
      <c r="G14" s="103">
        <v>191806</v>
      </c>
      <c r="H14" s="96"/>
      <c r="I14" s="103">
        <f t="shared" si="0"/>
        <v>1667761</v>
      </c>
      <c r="J14" s="97"/>
      <c r="K14" s="113">
        <f t="shared" si="1"/>
        <v>413.42612791274172</v>
      </c>
      <c r="L14" s="114"/>
      <c r="M14" s="125">
        <v>127.67080563278134</v>
      </c>
      <c r="N14" s="114"/>
      <c r="O14" s="114">
        <f t="shared" si="2"/>
        <v>285.75532227996041</v>
      </c>
      <c r="P14" s="108"/>
    </row>
    <row r="15" spans="1:19" s="106" customFormat="1" x14ac:dyDescent="0.25">
      <c r="A15" s="105" t="s">
        <v>27</v>
      </c>
      <c r="B15" s="105"/>
      <c r="C15" s="96">
        <v>8406</v>
      </c>
      <c r="D15" s="109"/>
      <c r="E15" s="122">
        <v>3945799</v>
      </c>
      <c r="F15" s="122"/>
      <c r="G15" s="103">
        <v>401249</v>
      </c>
      <c r="H15" s="96"/>
      <c r="I15" s="103">
        <f t="shared" si="0"/>
        <v>3544550</v>
      </c>
      <c r="J15" s="97"/>
      <c r="K15" s="113">
        <f t="shared" si="1"/>
        <v>421.66904591958127</v>
      </c>
      <c r="L15" s="114"/>
      <c r="M15" s="125">
        <v>133.21342525987748</v>
      </c>
      <c r="N15" s="114"/>
      <c r="O15" s="114">
        <f t="shared" si="2"/>
        <v>288.45562065970375</v>
      </c>
      <c r="P15" s="108"/>
    </row>
    <row r="16" spans="1:19" s="106" customFormat="1" x14ac:dyDescent="0.25">
      <c r="A16" s="105" t="s">
        <v>28</v>
      </c>
      <c r="B16" s="105"/>
      <c r="C16" s="96">
        <v>3070</v>
      </c>
      <c r="D16" s="109"/>
      <c r="E16" s="122">
        <v>1689463</v>
      </c>
      <c r="F16" s="122"/>
      <c r="G16" s="103">
        <v>142864</v>
      </c>
      <c r="H16" s="96"/>
      <c r="I16" s="103">
        <f t="shared" si="0"/>
        <v>1546599</v>
      </c>
      <c r="J16" s="97"/>
      <c r="K16" s="113">
        <f t="shared" si="1"/>
        <v>503.77817589576546</v>
      </c>
      <c r="L16" s="114"/>
      <c r="M16" s="125">
        <v>127.43225899270948</v>
      </c>
      <c r="N16" s="114"/>
      <c r="O16" s="114">
        <f t="shared" si="2"/>
        <v>376.34591690305598</v>
      </c>
      <c r="P16" s="108"/>
    </row>
    <row r="17" spans="1:16" s="106" customFormat="1" x14ac:dyDescent="0.25">
      <c r="A17" s="105" t="s">
        <v>29</v>
      </c>
      <c r="B17" s="105"/>
      <c r="C17" s="96">
        <v>3094</v>
      </c>
      <c r="D17" s="109"/>
      <c r="E17" s="122">
        <v>1376060</v>
      </c>
      <c r="F17" s="122"/>
      <c r="G17" s="103">
        <v>144237</v>
      </c>
      <c r="H17" s="96"/>
      <c r="I17" s="103">
        <f t="shared" si="0"/>
        <v>1231823</v>
      </c>
      <c r="J17" s="97"/>
      <c r="K17" s="113">
        <f t="shared" si="1"/>
        <v>398.13283775048478</v>
      </c>
      <c r="L17" s="114"/>
      <c r="M17" s="125">
        <v>117.51160071264007</v>
      </c>
      <c r="N17" s="114"/>
      <c r="O17" s="114">
        <f t="shared" si="2"/>
        <v>280.62123703784471</v>
      </c>
      <c r="P17" s="108"/>
    </row>
    <row r="18" spans="1:16" s="106" customFormat="1" x14ac:dyDescent="0.25">
      <c r="A18" s="105" t="s">
        <v>30</v>
      </c>
      <c r="B18" s="105"/>
      <c r="C18" s="96">
        <v>3903</v>
      </c>
      <c r="D18" s="109"/>
      <c r="E18" s="122">
        <v>1657469</v>
      </c>
      <c r="F18" s="122"/>
      <c r="G18" s="103">
        <v>180916</v>
      </c>
      <c r="H18" s="96"/>
      <c r="I18" s="103">
        <f t="shared" si="0"/>
        <v>1476553</v>
      </c>
      <c r="J18" s="97"/>
      <c r="K18" s="113">
        <f t="shared" si="1"/>
        <v>378.31232385344606</v>
      </c>
      <c r="L18" s="114"/>
      <c r="M18" s="125">
        <v>141.04461981544466</v>
      </c>
      <c r="N18" s="114"/>
      <c r="O18" s="114">
        <f t="shared" si="2"/>
        <v>237.2677040380014</v>
      </c>
      <c r="P18" s="108"/>
    </row>
    <row r="19" spans="1:16" s="106" customFormat="1" x14ac:dyDescent="0.25">
      <c r="A19" s="105" t="s">
        <v>31</v>
      </c>
      <c r="B19" s="105"/>
      <c r="C19" s="96">
        <v>5607</v>
      </c>
      <c r="D19" s="109"/>
      <c r="E19" s="122">
        <v>2657414</v>
      </c>
      <c r="F19" s="122"/>
      <c r="G19" s="103">
        <v>283408</v>
      </c>
      <c r="H19" s="96"/>
      <c r="I19" s="103">
        <f t="shared" si="0"/>
        <v>2374006</v>
      </c>
      <c r="J19" s="97"/>
      <c r="K19" s="113">
        <f t="shared" si="1"/>
        <v>423.40039236668451</v>
      </c>
      <c r="L19" s="114"/>
      <c r="M19" s="125">
        <v>128.41762570864705</v>
      </c>
      <c r="N19" s="114"/>
      <c r="O19" s="114">
        <f t="shared" si="2"/>
        <v>294.98276665803746</v>
      </c>
      <c r="P19" s="108"/>
    </row>
    <row r="20" spans="1:16" s="106" customFormat="1" x14ac:dyDescent="0.25">
      <c r="A20" s="105" t="s">
        <v>32</v>
      </c>
      <c r="B20" s="105"/>
      <c r="C20" s="96">
        <v>17523</v>
      </c>
      <c r="D20" s="109"/>
      <c r="E20" s="122">
        <v>10164449</v>
      </c>
      <c r="F20" s="122"/>
      <c r="G20" s="103">
        <v>931628</v>
      </c>
      <c r="H20" s="96"/>
      <c r="I20" s="103">
        <f t="shared" si="0"/>
        <v>9232821</v>
      </c>
      <c r="J20" s="97"/>
      <c r="K20" s="113">
        <f t="shared" si="1"/>
        <v>526.8972778633796</v>
      </c>
      <c r="L20" s="114"/>
      <c r="M20" s="125">
        <v>167.07293244355364</v>
      </c>
      <c r="N20" s="114"/>
      <c r="O20" s="114">
        <f t="shared" si="2"/>
        <v>359.82434541982593</v>
      </c>
      <c r="P20" s="108"/>
    </row>
    <row r="21" spans="1:16" s="106" customFormat="1" x14ac:dyDescent="0.25">
      <c r="A21" s="105" t="s">
        <v>33</v>
      </c>
      <c r="B21" s="105"/>
      <c r="C21" s="96">
        <v>21340</v>
      </c>
      <c r="D21" s="109"/>
      <c r="E21" s="122">
        <v>11923141</v>
      </c>
      <c r="F21" s="122"/>
      <c r="G21" s="103">
        <v>1152101</v>
      </c>
      <c r="H21" s="96"/>
      <c r="I21" s="103">
        <f t="shared" si="0"/>
        <v>10771040</v>
      </c>
      <c r="J21" s="97"/>
      <c r="K21" s="113">
        <f t="shared" si="1"/>
        <v>504.73477038425494</v>
      </c>
      <c r="L21" s="114"/>
      <c r="M21" s="125">
        <v>157.98170292085419</v>
      </c>
      <c r="N21" s="114"/>
      <c r="O21" s="114">
        <f t="shared" si="2"/>
        <v>346.75306746340073</v>
      </c>
      <c r="P21" s="108"/>
    </row>
    <row r="22" spans="1:16" s="106" customFormat="1" x14ac:dyDescent="0.25">
      <c r="A22" s="105" t="s">
        <v>34</v>
      </c>
      <c r="B22" s="105"/>
      <c r="C22" s="96">
        <v>20479</v>
      </c>
      <c r="D22" s="109"/>
      <c r="E22" s="122">
        <v>13823646</v>
      </c>
      <c r="F22" s="122"/>
      <c r="G22" s="103">
        <v>1272882</v>
      </c>
      <c r="H22" s="96"/>
      <c r="I22" s="103">
        <f t="shared" si="0"/>
        <v>12550764</v>
      </c>
      <c r="J22" s="97"/>
      <c r="K22" s="113">
        <f t="shared" si="1"/>
        <v>612.86019825186781</v>
      </c>
      <c r="L22" s="114"/>
      <c r="M22" s="125">
        <v>238.42823534130272</v>
      </c>
      <c r="N22" s="114"/>
      <c r="O22" s="114">
        <f t="shared" si="2"/>
        <v>374.43196291056506</v>
      </c>
      <c r="P22" s="108"/>
    </row>
    <row r="23" spans="1:16" s="106" customFormat="1" x14ac:dyDescent="0.25">
      <c r="A23" s="105" t="s">
        <v>35</v>
      </c>
      <c r="B23" s="105"/>
      <c r="C23" s="96">
        <v>20240</v>
      </c>
      <c r="D23" s="109"/>
      <c r="E23" s="122">
        <v>11651880</v>
      </c>
      <c r="F23" s="122"/>
      <c r="G23" s="103">
        <v>1153151</v>
      </c>
      <c r="H23" s="96"/>
      <c r="I23" s="103">
        <f t="shared" si="0"/>
        <v>10498729</v>
      </c>
      <c r="J23" s="97"/>
      <c r="K23" s="113">
        <f t="shared" si="1"/>
        <v>518.71190711462452</v>
      </c>
      <c r="L23" s="114"/>
      <c r="M23" s="125">
        <v>174.65074598840152</v>
      </c>
      <c r="N23" s="114"/>
      <c r="O23" s="114">
        <f t="shared" si="2"/>
        <v>344.061161126223</v>
      </c>
      <c r="P23" s="108"/>
    </row>
    <row r="24" spans="1:16" s="106" customFormat="1" x14ac:dyDescent="0.25">
      <c r="A24" s="105" t="s">
        <v>36</v>
      </c>
      <c r="B24" s="105"/>
      <c r="C24" s="96">
        <v>7049</v>
      </c>
      <c r="D24" s="109"/>
      <c r="E24" s="122">
        <v>3532471</v>
      </c>
      <c r="F24" s="122"/>
      <c r="G24" s="103">
        <v>365716</v>
      </c>
      <c r="H24" s="96"/>
      <c r="I24" s="103">
        <f t="shared" si="0"/>
        <v>3166755</v>
      </c>
      <c r="J24" s="97"/>
      <c r="K24" s="113">
        <f t="shared" si="1"/>
        <v>449.24882962122285</v>
      </c>
      <c r="L24" s="114"/>
      <c r="M24" s="125">
        <v>169.36578849461233</v>
      </c>
      <c r="N24" s="114"/>
      <c r="O24" s="114">
        <f t="shared" si="2"/>
        <v>279.88304112661052</v>
      </c>
      <c r="P24" s="108"/>
    </row>
    <row r="25" spans="1:16" s="106" customFormat="1" x14ac:dyDescent="0.25">
      <c r="A25" s="105" t="s">
        <v>37</v>
      </c>
      <c r="B25" s="105"/>
      <c r="C25" s="96">
        <v>5256</v>
      </c>
      <c r="D25" s="109"/>
      <c r="E25" s="122">
        <v>2157556</v>
      </c>
      <c r="F25" s="122"/>
      <c r="G25" s="103">
        <v>242923</v>
      </c>
      <c r="H25" s="96"/>
      <c r="I25" s="103">
        <f t="shared" si="0"/>
        <v>1914633</v>
      </c>
      <c r="J25" s="97"/>
      <c r="K25" s="113">
        <f t="shared" si="1"/>
        <v>364.27568493150687</v>
      </c>
      <c r="L25" s="114"/>
      <c r="M25" s="125">
        <v>127.49501410799026</v>
      </c>
      <c r="N25" s="114"/>
      <c r="O25" s="114">
        <f t="shared" si="2"/>
        <v>236.78067082351663</v>
      </c>
      <c r="P25" s="108"/>
    </row>
    <row r="26" spans="1:16" s="106" customFormat="1" x14ac:dyDescent="0.25">
      <c r="A26" s="105" t="s">
        <v>38</v>
      </c>
      <c r="B26" s="105"/>
      <c r="C26" s="96">
        <v>1570</v>
      </c>
      <c r="D26" s="109"/>
      <c r="E26" s="122">
        <v>656527</v>
      </c>
      <c r="F26" s="122"/>
      <c r="G26" s="103">
        <v>67588</v>
      </c>
      <c r="H26" s="96"/>
      <c r="I26" s="103">
        <f t="shared" si="0"/>
        <v>588939</v>
      </c>
      <c r="J26" s="97"/>
      <c r="K26" s="113">
        <f t="shared" si="1"/>
        <v>375.12038216560512</v>
      </c>
      <c r="L26" s="114"/>
      <c r="M26" s="125">
        <v>116.50087677469966</v>
      </c>
      <c r="N26" s="114"/>
      <c r="O26" s="114">
        <f t="shared" si="2"/>
        <v>258.61950539090549</v>
      </c>
      <c r="P26" s="108"/>
    </row>
    <row r="27" spans="1:16" s="106" customFormat="1" x14ac:dyDescent="0.25">
      <c r="A27" s="105" t="s">
        <v>39</v>
      </c>
      <c r="B27" s="105"/>
      <c r="C27" s="96">
        <v>37455</v>
      </c>
      <c r="D27" s="109"/>
      <c r="E27" s="122">
        <v>17050516</v>
      </c>
      <c r="F27" s="122"/>
      <c r="G27" s="103">
        <v>1850599</v>
      </c>
      <c r="H27" s="96"/>
      <c r="I27" s="103">
        <f t="shared" si="0"/>
        <v>15199917</v>
      </c>
      <c r="J27" s="97"/>
      <c r="K27" s="113">
        <f t="shared" si="1"/>
        <v>405.8181017220665</v>
      </c>
      <c r="L27" s="114"/>
      <c r="M27" s="125">
        <v>135.1824500817078</v>
      </c>
      <c r="N27" s="114"/>
      <c r="O27" s="114">
        <f t="shared" si="2"/>
        <v>270.63565164035867</v>
      </c>
      <c r="P27" s="108"/>
    </row>
    <row r="28" spans="1:16" s="106" customFormat="1" x14ac:dyDescent="0.25">
      <c r="A28" s="105" t="s">
        <v>40</v>
      </c>
      <c r="B28" s="105"/>
      <c r="C28" s="96">
        <v>16774</v>
      </c>
      <c r="D28" s="109"/>
      <c r="E28" s="122">
        <v>7406535</v>
      </c>
      <c r="F28" s="122"/>
      <c r="G28" s="103">
        <v>758006</v>
      </c>
      <c r="H28" s="96"/>
      <c r="I28" s="103">
        <f t="shared" si="0"/>
        <v>6648529</v>
      </c>
      <c r="J28" s="97"/>
      <c r="K28" s="113">
        <f t="shared" si="1"/>
        <v>396.35918683677119</v>
      </c>
      <c r="L28" s="114"/>
      <c r="M28" s="125">
        <v>132.87579466470345</v>
      </c>
      <c r="N28" s="114"/>
      <c r="O28" s="114">
        <f t="shared" si="2"/>
        <v>263.48339217206774</v>
      </c>
      <c r="P28" s="108"/>
    </row>
    <row r="29" spans="1:16" s="106" customFormat="1" x14ac:dyDescent="0.25">
      <c r="A29" s="105" t="s">
        <v>41</v>
      </c>
      <c r="B29" s="105"/>
      <c r="C29" s="96">
        <v>37356</v>
      </c>
      <c r="D29" s="109"/>
      <c r="E29" s="122">
        <v>18463392</v>
      </c>
      <c r="F29" s="122"/>
      <c r="G29" s="103">
        <v>1835810</v>
      </c>
      <c r="H29" s="96"/>
      <c r="I29" s="103">
        <f t="shared" si="0"/>
        <v>16627582</v>
      </c>
      <c r="J29" s="97"/>
      <c r="K29" s="113">
        <f t="shared" si="1"/>
        <v>445.11141449834031</v>
      </c>
      <c r="L29" s="114"/>
      <c r="M29" s="125">
        <v>147.07148074733513</v>
      </c>
      <c r="N29" s="114"/>
      <c r="O29" s="114">
        <f t="shared" si="2"/>
        <v>298.03993375100515</v>
      </c>
      <c r="P29" s="108"/>
    </row>
    <row r="30" spans="1:16" s="106" customFormat="1" x14ac:dyDescent="0.25">
      <c r="A30" s="105" t="s">
        <v>42</v>
      </c>
      <c r="B30" s="105"/>
      <c r="C30" s="96">
        <v>18736</v>
      </c>
      <c r="D30" s="109"/>
      <c r="E30" s="122">
        <v>9447396</v>
      </c>
      <c r="F30" s="122"/>
      <c r="G30" s="103">
        <v>904617</v>
      </c>
      <c r="H30" s="96"/>
      <c r="I30" s="103">
        <f t="shared" si="0"/>
        <v>8542779</v>
      </c>
      <c r="J30" s="97"/>
      <c r="K30" s="113">
        <f t="shared" si="1"/>
        <v>455.95532664389413</v>
      </c>
      <c r="L30" s="114"/>
      <c r="M30" s="125">
        <v>152.41207781213245</v>
      </c>
      <c r="N30" s="114"/>
      <c r="O30" s="114">
        <f t="shared" si="2"/>
        <v>303.54324883176167</v>
      </c>
      <c r="P30" s="108"/>
    </row>
    <row r="31" spans="1:16" s="106" customFormat="1" x14ac:dyDescent="0.25">
      <c r="A31" s="105" t="s">
        <v>43</v>
      </c>
      <c r="B31" s="105"/>
      <c r="C31" s="96">
        <v>26448</v>
      </c>
      <c r="D31" s="109"/>
      <c r="E31" s="122">
        <v>16557012</v>
      </c>
      <c r="F31" s="122"/>
      <c r="G31" s="103">
        <v>1515298</v>
      </c>
      <c r="H31" s="96"/>
      <c r="I31" s="103">
        <f t="shared" si="0"/>
        <v>15041714</v>
      </c>
      <c r="J31" s="97"/>
      <c r="K31" s="113">
        <f t="shared" si="1"/>
        <v>568.72784331518449</v>
      </c>
      <c r="L31" s="114"/>
      <c r="M31" s="125">
        <v>194.4013709005504</v>
      </c>
      <c r="N31" s="114"/>
      <c r="O31" s="114">
        <f t="shared" si="2"/>
        <v>374.32647241463405</v>
      </c>
      <c r="P31" s="108"/>
    </row>
    <row r="32" spans="1:16" s="106" customFormat="1" x14ac:dyDescent="0.25">
      <c r="A32" s="105" t="s">
        <v>44</v>
      </c>
      <c r="B32" s="105"/>
      <c r="C32" s="96">
        <v>50274</v>
      </c>
      <c r="D32" s="109"/>
      <c r="E32" s="122">
        <v>32195925</v>
      </c>
      <c r="F32" s="122"/>
      <c r="G32" s="103">
        <v>2942475</v>
      </c>
      <c r="H32" s="96"/>
      <c r="I32" s="103">
        <f t="shared" si="0"/>
        <v>29253450</v>
      </c>
      <c r="J32" s="97"/>
      <c r="K32" s="113">
        <f t="shared" si="1"/>
        <v>581.88029597804029</v>
      </c>
      <c r="L32" s="114"/>
      <c r="M32" s="125">
        <v>202.83988632783763</v>
      </c>
      <c r="N32" s="114"/>
      <c r="O32" s="114">
        <f t="shared" si="2"/>
        <v>379.04040965020266</v>
      </c>
      <c r="P32" s="108"/>
    </row>
    <row r="33" spans="1:16" s="106" customFormat="1" x14ac:dyDescent="0.25">
      <c r="A33" s="105" t="s">
        <v>45</v>
      </c>
      <c r="B33" s="105"/>
      <c r="C33" s="96">
        <v>20612</v>
      </c>
      <c r="D33" s="109"/>
      <c r="E33" s="122">
        <v>10137406</v>
      </c>
      <c r="F33" s="122"/>
      <c r="G33" s="103">
        <v>1128799</v>
      </c>
      <c r="H33" s="96"/>
      <c r="I33" s="103">
        <f t="shared" si="0"/>
        <v>9008607</v>
      </c>
      <c r="J33" s="97"/>
      <c r="K33" s="113">
        <f t="shared" si="1"/>
        <v>437.05642344265476</v>
      </c>
      <c r="L33" s="114"/>
      <c r="M33" s="125">
        <v>144.18537132631238</v>
      </c>
      <c r="N33" s="114"/>
      <c r="O33" s="114">
        <f t="shared" si="2"/>
        <v>292.87105211634241</v>
      </c>
      <c r="P33" s="108"/>
    </row>
    <row r="34" spans="1:16" s="106" customFormat="1" x14ac:dyDescent="0.25">
      <c r="A34" s="105" t="s">
        <v>46</v>
      </c>
      <c r="B34" s="105"/>
      <c r="C34" s="96">
        <v>14674</v>
      </c>
      <c r="D34" s="109"/>
      <c r="E34" s="122">
        <v>8480963</v>
      </c>
      <c r="F34" s="122"/>
      <c r="G34" s="103">
        <v>800733</v>
      </c>
      <c r="H34" s="96"/>
      <c r="I34" s="103">
        <f t="shared" si="0"/>
        <v>7680230</v>
      </c>
      <c r="J34" s="97"/>
      <c r="K34" s="113">
        <f t="shared" si="1"/>
        <v>523.39035027940577</v>
      </c>
      <c r="L34" s="114"/>
      <c r="M34" s="125">
        <v>186.57907319247704</v>
      </c>
      <c r="N34" s="114"/>
      <c r="O34" s="114">
        <f t="shared" si="2"/>
        <v>336.81127708692873</v>
      </c>
      <c r="P34" s="108"/>
    </row>
    <row r="35" spans="1:16" s="106" customFormat="1" x14ac:dyDescent="0.25">
      <c r="A35" s="105" t="s">
        <v>47</v>
      </c>
      <c r="B35" s="105"/>
      <c r="C35" s="96">
        <v>25947</v>
      </c>
      <c r="D35" s="109"/>
      <c r="E35" s="122">
        <v>19475544</v>
      </c>
      <c r="F35" s="122"/>
      <c r="G35" s="103">
        <v>1590700</v>
      </c>
      <c r="H35" s="96"/>
      <c r="I35" s="103">
        <f t="shared" si="0"/>
        <v>17884844</v>
      </c>
      <c r="J35" s="97"/>
      <c r="K35" s="113">
        <f t="shared" si="1"/>
        <v>689.28369368327742</v>
      </c>
      <c r="L35" s="114"/>
      <c r="M35" s="125">
        <v>245.88663142720321</v>
      </c>
      <c r="N35" s="114"/>
      <c r="O35" s="114">
        <f t="shared" si="2"/>
        <v>443.39706225607421</v>
      </c>
      <c r="P35" s="108"/>
    </row>
    <row r="36" spans="1:16" s="106" customFormat="1" x14ac:dyDescent="0.25">
      <c r="A36" s="105" t="s">
        <v>48</v>
      </c>
      <c r="B36" s="105"/>
      <c r="C36" s="96">
        <v>6468</v>
      </c>
      <c r="D36" s="109"/>
      <c r="E36" s="122">
        <v>4620077</v>
      </c>
      <c r="F36" s="122"/>
      <c r="G36" s="103">
        <v>344888</v>
      </c>
      <c r="H36" s="96"/>
      <c r="I36" s="103">
        <f t="shared" si="0"/>
        <v>4275189</v>
      </c>
      <c r="J36" s="97"/>
      <c r="K36" s="113">
        <f t="shared" si="1"/>
        <v>660.97541743970316</v>
      </c>
      <c r="L36" s="114"/>
      <c r="M36" s="125">
        <v>210.2171753041853</v>
      </c>
      <c r="N36" s="114"/>
      <c r="O36" s="114">
        <f t="shared" si="2"/>
        <v>450.75824213551789</v>
      </c>
      <c r="P36" s="108"/>
    </row>
    <row r="37" spans="1:16" s="106" customFormat="1" x14ac:dyDescent="0.25">
      <c r="A37" s="106" t="s">
        <v>49</v>
      </c>
      <c r="C37" s="96">
        <f>SUM(C11:C36)</f>
        <v>596068</v>
      </c>
      <c r="D37" s="96"/>
      <c r="E37" s="96">
        <f>SUM(E11:E36)</f>
        <v>326428768</v>
      </c>
      <c r="F37" s="96"/>
      <c r="G37" s="96">
        <f>SUM(G11:G36)</f>
        <v>31883393</v>
      </c>
      <c r="H37" s="96"/>
      <c r="I37" s="103">
        <f t="shared" si="0"/>
        <v>294545375</v>
      </c>
      <c r="J37" s="109"/>
      <c r="K37" s="113">
        <f t="shared" si="1"/>
        <v>494.14727011012167</v>
      </c>
      <c r="L37" s="115"/>
      <c r="M37" s="113">
        <v>168.67538516450617</v>
      </c>
      <c r="N37" s="115"/>
      <c r="O37" s="114">
        <f t="shared" si="2"/>
        <v>325.4718849456155</v>
      </c>
    </row>
  </sheetData>
  <pageMargins left="0.78740157480314965" right="0.78740157480314965" top="0.76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171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87</v>
      </c>
      <c r="D8" s="54"/>
      <c r="E8" s="54" t="s">
        <v>87</v>
      </c>
      <c r="F8" s="54"/>
      <c r="G8" s="118" t="s">
        <v>87</v>
      </c>
      <c r="H8" s="54"/>
      <c r="I8" s="54" t="s">
        <v>87</v>
      </c>
      <c r="J8" s="54"/>
      <c r="K8" s="101" t="s">
        <v>88</v>
      </c>
      <c r="L8" s="57"/>
      <c r="M8" s="101" t="s">
        <v>60</v>
      </c>
      <c r="N8" s="56"/>
      <c r="O8" s="100" t="s">
        <v>88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52160</v>
      </c>
      <c r="D11" s="109"/>
      <c r="E11" s="122">
        <v>36391108</v>
      </c>
      <c r="F11" s="122"/>
      <c r="G11" s="103">
        <v>3096418</v>
      </c>
      <c r="H11" s="96"/>
      <c r="I11" s="103">
        <f>E11-G11</f>
        <v>33294690</v>
      </c>
      <c r="J11" s="97"/>
      <c r="K11" s="113">
        <f>I11/C11</f>
        <v>638.31844325153372</v>
      </c>
      <c r="L11" s="114"/>
      <c r="M11" s="125">
        <v>171.52411400811593</v>
      </c>
      <c r="N11" s="114"/>
      <c r="O11" s="114">
        <f>K11-M11</f>
        <v>466.79432924341779</v>
      </c>
      <c r="P11" s="107"/>
    </row>
    <row r="12" spans="1:19" s="106" customFormat="1" x14ac:dyDescent="0.25">
      <c r="A12" s="105" t="s">
        <v>24</v>
      </c>
      <c r="B12" s="105"/>
      <c r="C12" s="96">
        <v>49087</v>
      </c>
      <c r="D12" s="109"/>
      <c r="E12" s="122">
        <v>29938360</v>
      </c>
      <c r="F12" s="122"/>
      <c r="G12" s="103">
        <v>2911638</v>
      </c>
      <c r="H12" s="96"/>
      <c r="I12" s="103">
        <f t="shared" ref="I12:I37" si="0">E12-G12</f>
        <v>27026722</v>
      </c>
      <c r="J12" s="97"/>
      <c r="K12" s="113">
        <f t="shared" ref="K12:K37" si="1">I12/C12</f>
        <v>550.58818016990244</v>
      </c>
      <c r="L12" s="114"/>
      <c r="M12" s="125">
        <v>160.33243015355146</v>
      </c>
      <c r="N12" s="114"/>
      <c r="O12" s="114">
        <f t="shared" ref="O12:O37" si="2">K12-M12</f>
        <v>390.25575001635099</v>
      </c>
      <c r="P12" s="108"/>
    </row>
    <row r="13" spans="1:19" s="106" customFormat="1" x14ac:dyDescent="0.25">
      <c r="A13" s="105" t="s">
        <v>25</v>
      </c>
      <c r="B13" s="105"/>
      <c r="C13" s="96">
        <v>13725</v>
      </c>
      <c r="D13" s="109"/>
      <c r="E13" s="122">
        <v>7661774</v>
      </c>
      <c r="F13" s="122"/>
      <c r="G13" s="103">
        <v>707623</v>
      </c>
      <c r="H13" s="96"/>
      <c r="I13" s="103">
        <f t="shared" si="0"/>
        <v>6954151</v>
      </c>
      <c r="J13" s="97"/>
      <c r="K13" s="113">
        <f t="shared" si="1"/>
        <v>506.67766848816029</v>
      </c>
      <c r="L13" s="114"/>
      <c r="M13" s="125">
        <v>132.74002131899593</v>
      </c>
      <c r="N13" s="114"/>
      <c r="O13" s="114">
        <f t="shared" si="2"/>
        <v>373.93764716916439</v>
      </c>
      <c r="P13" s="108"/>
    </row>
    <row r="14" spans="1:19" s="106" customFormat="1" x14ac:dyDescent="0.25">
      <c r="A14" s="105" t="s">
        <v>26</v>
      </c>
      <c r="B14" s="105"/>
      <c r="C14" s="96">
        <v>1801</v>
      </c>
      <c r="D14" s="109"/>
      <c r="E14" s="122">
        <v>954670</v>
      </c>
      <c r="F14" s="122"/>
      <c r="G14" s="103">
        <v>93536</v>
      </c>
      <c r="H14" s="96"/>
      <c r="I14" s="103">
        <f t="shared" si="0"/>
        <v>861134</v>
      </c>
      <c r="J14" s="97"/>
      <c r="K14" s="113">
        <f t="shared" si="1"/>
        <v>478.14214325374792</v>
      </c>
      <c r="L14" s="114"/>
      <c r="M14" s="125">
        <v>127.67080563278134</v>
      </c>
      <c r="N14" s="114"/>
      <c r="O14" s="114">
        <f t="shared" si="2"/>
        <v>350.47133762096655</v>
      </c>
      <c r="P14" s="108"/>
    </row>
    <row r="15" spans="1:19" s="106" customFormat="1" x14ac:dyDescent="0.25">
      <c r="A15" s="105" t="s">
        <v>27</v>
      </c>
      <c r="B15" s="105"/>
      <c r="C15" s="96">
        <v>4250</v>
      </c>
      <c r="D15" s="109"/>
      <c r="E15" s="122">
        <v>2746132</v>
      </c>
      <c r="F15" s="122"/>
      <c r="G15" s="103">
        <v>242102</v>
      </c>
      <c r="H15" s="96"/>
      <c r="I15" s="103">
        <f t="shared" si="0"/>
        <v>2504030</v>
      </c>
      <c r="J15" s="97"/>
      <c r="K15" s="113">
        <f t="shared" si="1"/>
        <v>589.18352941176465</v>
      </c>
      <c r="L15" s="114"/>
      <c r="M15" s="125">
        <v>133.21342525987748</v>
      </c>
      <c r="N15" s="114"/>
      <c r="O15" s="114">
        <f t="shared" si="2"/>
        <v>455.9701041518872</v>
      </c>
      <c r="P15" s="108"/>
    </row>
    <row r="16" spans="1:19" s="106" customFormat="1" x14ac:dyDescent="0.25">
      <c r="A16" s="105" t="s">
        <v>28</v>
      </c>
      <c r="B16" s="105"/>
      <c r="C16" s="96">
        <v>1574</v>
      </c>
      <c r="D16" s="109"/>
      <c r="E16" s="122">
        <v>840213</v>
      </c>
      <c r="F16" s="122"/>
      <c r="G16" s="103">
        <v>83684</v>
      </c>
      <c r="H16" s="96"/>
      <c r="I16" s="103">
        <f t="shared" si="0"/>
        <v>756529</v>
      </c>
      <c r="J16" s="97"/>
      <c r="K16" s="113">
        <f t="shared" si="1"/>
        <v>480.64104193138502</v>
      </c>
      <c r="L16" s="114"/>
      <c r="M16" s="125">
        <v>127.43225899270948</v>
      </c>
      <c r="N16" s="114"/>
      <c r="O16" s="114">
        <f t="shared" si="2"/>
        <v>353.20878293867554</v>
      </c>
      <c r="P16" s="108"/>
    </row>
    <row r="17" spans="1:16" s="106" customFormat="1" x14ac:dyDescent="0.25">
      <c r="A17" s="105" t="s">
        <v>29</v>
      </c>
      <c r="B17" s="105"/>
      <c r="C17" s="96">
        <v>1413</v>
      </c>
      <c r="D17" s="109"/>
      <c r="E17" s="122">
        <v>760782</v>
      </c>
      <c r="F17" s="122"/>
      <c r="G17" s="103">
        <v>73297</v>
      </c>
      <c r="H17" s="96"/>
      <c r="I17" s="103">
        <f t="shared" si="0"/>
        <v>687485</v>
      </c>
      <c r="J17" s="97"/>
      <c r="K17" s="113">
        <f t="shared" si="1"/>
        <v>486.54281670205239</v>
      </c>
      <c r="L17" s="114"/>
      <c r="M17" s="125">
        <v>117.51160071264007</v>
      </c>
      <c r="N17" s="114"/>
      <c r="O17" s="114">
        <f t="shared" si="2"/>
        <v>369.03121598941232</v>
      </c>
      <c r="P17" s="108"/>
    </row>
    <row r="18" spans="1:16" s="106" customFormat="1" x14ac:dyDescent="0.25">
      <c r="A18" s="105" t="s">
        <v>30</v>
      </c>
      <c r="B18" s="105"/>
      <c r="C18" s="96">
        <v>1696</v>
      </c>
      <c r="D18" s="109"/>
      <c r="E18" s="122">
        <v>942391</v>
      </c>
      <c r="F18" s="122"/>
      <c r="G18" s="103">
        <v>92322</v>
      </c>
      <c r="H18" s="96"/>
      <c r="I18" s="103">
        <f t="shared" si="0"/>
        <v>850069</v>
      </c>
      <c r="J18" s="97"/>
      <c r="K18" s="113">
        <f t="shared" si="1"/>
        <v>501.21992924528303</v>
      </c>
      <c r="L18" s="114"/>
      <c r="M18" s="125">
        <v>141.04461981544466</v>
      </c>
      <c r="N18" s="114"/>
      <c r="O18" s="114">
        <f t="shared" si="2"/>
        <v>360.17530942983836</v>
      </c>
      <c r="P18" s="108"/>
    </row>
    <row r="19" spans="1:16" s="106" customFormat="1" x14ac:dyDescent="0.25">
      <c r="A19" s="105" t="s">
        <v>31</v>
      </c>
      <c r="B19" s="105"/>
      <c r="C19" s="96">
        <v>3275</v>
      </c>
      <c r="D19" s="109"/>
      <c r="E19" s="122">
        <v>1882716</v>
      </c>
      <c r="F19" s="122"/>
      <c r="G19" s="103">
        <v>174197</v>
      </c>
      <c r="H19" s="96"/>
      <c r="I19" s="103">
        <f t="shared" si="0"/>
        <v>1708519</v>
      </c>
      <c r="J19" s="97"/>
      <c r="K19" s="113">
        <f t="shared" si="1"/>
        <v>521.68519083969466</v>
      </c>
      <c r="L19" s="114"/>
      <c r="M19" s="125">
        <v>128.41762570864705</v>
      </c>
      <c r="N19" s="114"/>
      <c r="O19" s="114">
        <f t="shared" si="2"/>
        <v>393.2675651310476</v>
      </c>
      <c r="P19" s="108"/>
    </row>
    <row r="20" spans="1:16" s="106" customFormat="1" x14ac:dyDescent="0.25">
      <c r="A20" s="105" t="s">
        <v>32</v>
      </c>
      <c r="B20" s="105"/>
      <c r="C20" s="96">
        <v>8510</v>
      </c>
      <c r="D20" s="109"/>
      <c r="E20" s="122">
        <v>6029787</v>
      </c>
      <c r="F20" s="122"/>
      <c r="G20" s="103">
        <v>510863</v>
      </c>
      <c r="H20" s="96"/>
      <c r="I20" s="103">
        <f t="shared" si="0"/>
        <v>5518924</v>
      </c>
      <c r="J20" s="97"/>
      <c r="K20" s="113">
        <f t="shared" si="1"/>
        <v>648.5222091656874</v>
      </c>
      <c r="L20" s="114"/>
      <c r="M20" s="125">
        <v>167.07293244355364</v>
      </c>
      <c r="N20" s="114"/>
      <c r="O20" s="114">
        <f t="shared" si="2"/>
        <v>481.44927672213373</v>
      </c>
      <c r="P20" s="108"/>
    </row>
    <row r="21" spans="1:16" s="106" customFormat="1" x14ac:dyDescent="0.25">
      <c r="A21" s="105" t="s">
        <v>33</v>
      </c>
      <c r="B21" s="105"/>
      <c r="C21" s="96">
        <v>10850</v>
      </c>
      <c r="D21" s="109"/>
      <c r="E21" s="122">
        <v>7054832</v>
      </c>
      <c r="F21" s="122"/>
      <c r="G21" s="103">
        <v>628068</v>
      </c>
      <c r="H21" s="96"/>
      <c r="I21" s="103">
        <f t="shared" si="0"/>
        <v>6426764</v>
      </c>
      <c r="J21" s="97"/>
      <c r="K21" s="113">
        <f t="shared" si="1"/>
        <v>592.32847926267277</v>
      </c>
      <c r="L21" s="114"/>
      <c r="M21" s="125">
        <v>157.98170292085419</v>
      </c>
      <c r="N21" s="114"/>
      <c r="O21" s="114">
        <f t="shared" si="2"/>
        <v>434.34677634181855</v>
      </c>
      <c r="P21" s="108"/>
    </row>
    <row r="22" spans="1:16" s="106" customFormat="1" x14ac:dyDescent="0.25">
      <c r="A22" s="105" t="s">
        <v>34</v>
      </c>
      <c r="B22" s="105"/>
      <c r="C22" s="96">
        <v>12652</v>
      </c>
      <c r="D22" s="109"/>
      <c r="E22" s="122">
        <v>9824643</v>
      </c>
      <c r="F22" s="122"/>
      <c r="G22" s="103">
        <v>822335</v>
      </c>
      <c r="H22" s="96"/>
      <c r="I22" s="103">
        <f t="shared" si="0"/>
        <v>9002308</v>
      </c>
      <c r="J22" s="97"/>
      <c r="K22" s="113">
        <f t="shared" si="1"/>
        <v>711.53240594372426</v>
      </c>
      <c r="L22" s="114"/>
      <c r="M22" s="125">
        <v>238.42823534130272</v>
      </c>
      <c r="N22" s="114"/>
      <c r="O22" s="114">
        <f t="shared" si="2"/>
        <v>473.1041706024215</v>
      </c>
      <c r="P22" s="108"/>
    </row>
    <row r="23" spans="1:16" s="106" customFormat="1" x14ac:dyDescent="0.25">
      <c r="A23" s="105" t="s">
        <v>35</v>
      </c>
      <c r="B23" s="105"/>
      <c r="C23" s="96">
        <v>9820</v>
      </c>
      <c r="D23" s="109"/>
      <c r="E23" s="122">
        <v>7053654</v>
      </c>
      <c r="F23" s="122"/>
      <c r="G23" s="103">
        <v>615631</v>
      </c>
      <c r="H23" s="96"/>
      <c r="I23" s="103">
        <f t="shared" si="0"/>
        <v>6438023</v>
      </c>
      <c r="J23" s="97"/>
      <c r="K23" s="113">
        <f t="shared" si="1"/>
        <v>655.60315682281055</v>
      </c>
      <c r="L23" s="114"/>
      <c r="M23" s="125">
        <v>174.65074598840152</v>
      </c>
      <c r="N23" s="114"/>
      <c r="O23" s="114">
        <f t="shared" si="2"/>
        <v>480.95241083440902</v>
      </c>
      <c r="P23" s="108"/>
    </row>
    <row r="24" spans="1:16" s="106" customFormat="1" x14ac:dyDescent="0.25">
      <c r="A24" s="105" t="s">
        <v>36</v>
      </c>
      <c r="B24" s="105"/>
      <c r="C24" s="96">
        <v>3916</v>
      </c>
      <c r="D24" s="109"/>
      <c r="E24" s="122">
        <v>2490342</v>
      </c>
      <c r="F24" s="122"/>
      <c r="G24" s="103">
        <v>218542</v>
      </c>
      <c r="H24" s="96"/>
      <c r="I24" s="103">
        <f t="shared" si="0"/>
        <v>2271800</v>
      </c>
      <c r="J24" s="97"/>
      <c r="K24" s="113">
        <f t="shared" si="1"/>
        <v>580.13278855975489</v>
      </c>
      <c r="L24" s="114"/>
      <c r="M24" s="125">
        <v>169.36578849461233</v>
      </c>
      <c r="N24" s="114"/>
      <c r="O24" s="114">
        <f t="shared" si="2"/>
        <v>410.76700006514255</v>
      </c>
      <c r="P24" s="108"/>
    </row>
    <row r="25" spans="1:16" s="106" customFormat="1" x14ac:dyDescent="0.25">
      <c r="A25" s="105" t="s">
        <v>37</v>
      </c>
      <c r="B25" s="105"/>
      <c r="C25" s="96">
        <v>3163</v>
      </c>
      <c r="D25" s="109"/>
      <c r="E25" s="122">
        <v>1487587</v>
      </c>
      <c r="F25" s="122"/>
      <c r="G25" s="103">
        <v>158946</v>
      </c>
      <c r="H25" s="96"/>
      <c r="I25" s="103">
        <f t="shared" si="0"/>
        <v>1328641</v>
      </c>
      <c r="J25" s="97"/>
      <c r="K25" s="113">
        <f t="shared" si="1"/>
        <v>420.05722415428392</v>
      </c>
      <c r="L25" s="114"/>
      <c r="M25" s="125">
        <v>127.49501410799026</v>
      </c>
      <c r="N25" s="114"/>
      <c r="O25" s="114">
        <f t="shared" si="2"/>
        <v>292.56221004629367</v>
      </c>
      <c r="P25" s="108"/>
    </row>
    <row r="26" spans="1:16" s="106" customFormat="1" x14ac:dyDescent="0.25">
      <c r="A26" s="105" t="s">
        <v>38</v>
      </c>
      <c r="B26" s="105"/>
      <c r="C26" s="96">
        <v>738</v>
      </c>
      <c r="D26" s="109"/>
      <c r="E26" s="122">
        <v>404229</v>
      </c>
      <c r="F26" s="122"/>
      <c r="G26" s="103">
        <v>40035</v>
      </c>
      <c r="H26" s="96"/>
      <c r="I26" s="103">
        <f t="shared" si="0"/>
        <v>364194</v>
      </c>
      <c r="J26" s="97"/>
      <c r="K26" s="113">
        <f t="shared" si="1"/>
        <v>493.48780487804879</v>
      </c>
      <c r="L26" s="114"/>
      <c r="M26" s="125">
        <v>116.50087677469966</v>
      </c>
      <c r="N26" s="114"/>
      <c r="O26" s="114">
        <f t="shared" si="2"/>
        <v>376.9869281033491</v>
      </c>
      <c r="P26" s="108"/>
    </row>
    <row r="27" spans="1:16" s="106" customFormat="1" x14ac:dyDescent="0.25">
      <c r="A27" s="105" t="s">
        <v>39</v>
      </c>
      <c r="B27" s="105"/>
      <c r="C27" s="96">
        <v>19543</v>
      </c>
      <c r="D27" s="109"/>
      <c r="E27" s="122">
        <v>9560681</v>
      </c>
      <c r="F27" s="122"/>
      <c r="G27" s="103">
        <v>1000283</v>
      </c>
      <c r="H27" s="96"/>
      <c r="I27" s="103">
        <f t="shared" si="0"/>
        <v>8560398</v>
      </c>
      <c r="J27" s="97"/>
      <c r="K27" s="113">
        <f t="shared" si="1"/>
        <v>438.02885943816199</v>
      </c>
      <c r="L27" s="114"/>
      <c r="M27" s="125">
        <v>135.1824500817078</v>
      </c>
      <c r="N27" s="114"/>
      <c r="O27" s="114">
        <f t="shared" si="2"/>
        <v>302.84640935645416</v>
      </c>
      <c r="P27" s="108"/>
    </row>
    <row r="28" spans="1:16" s="106" customFormat="1" x14ac:dyDescent="0.25">
      <c r="A28" s="105" t="s">
        <v>40</v>
      </c>
      <c r="B28" s="105"/>
      <c r="C28" s="96">
        <v>8654</v>
      </c>
      <c r="D28" s="109"/>
      <c r="E28" s="122">
        <v>4133601</v>
      </c>
      <c r="F28" s="122"/>
      <c r="G28" s="103">
        <v>423176</v>
      </c>
      <c r="H28" s="96"/>
      <c r="I28" s="103">
        <f t="shared" si="0"/>
        <v>3710425</v>
      </c>
      <c r="J28" s="97"/>
      <c r="K28" s="113">
        <f t="shared" si="1"/>
        <v>428.7525999537786</v>
      </c>
      <c r="L28" s="114"/>
      <c r="M28" s="125">
        <v>132.87579466470345</v>
      </c>
      <c r="N28" s="114"/>
      <c r="O28" s="114">
        <f t="shared" si="2"/>
        <v>295.87680528907515</v>
      </c>
      <c r="P28" s="108"/>
    </row>
    <row r="29" spans="1:16" s="106" customFormat="1" x14ac:dyDescent="0.25">
      <c r="A29" s="105" t="s">
        <v>41</v>
      </c>
      <c r="B29" s="105"/>
      <c r="C29" s="96">
        <v>18411</v>
      </c>
      <c r="D29" s="109"/>
      <c r="E29" s="122">
        <v>10893669</v>
      </c>
      <c r="F29" s="122"/>
      <c r="G29" s="103">
        <v>981136</v>
      </c>
      <c r="H29" s="96"/>
      <c r="I29" s="103">
        <f t="shared" si="0"/>
        <v>9912533</v>
      </c>
      <c r="J29" s="97"/>
      <c r="K29" s="113">
        <f t="shared" si="1"/>
        <v>538.4027483569605</v>
      </c>
      <c r="L29" s="114"/>
      <c r="M29" s="125">
        <v>147.07148074733513</v>
      </c>
      <c r="N29" s="114"/>
      <c r="O29" s="114">
        <f t="shared" si="2"/>
        <v>391.33126760962534</v>
      </c>
      <c r="P29" s="108"/>
    </row>
    <row r="30" spans="1:16" s="106" customFormat="1" x14ac:dyDescent="0.25">
      <c r="A30" s="105" t="s">
        <v>42</v>
      </c>
      <c r="B30" s="105"/>
      <c r="C30" s="96">
        <v>10231</v>
      </c>
      <c r="D30" s="109"/>
      <c r="E30" s="122">
        <v>5260385</v>
      </c>
      <c r="F30" s="122"/>
      <c r="G30" s="103">
        <v>506590</v>
      </c>
      <c r="H30" s="96"/>
      <c r="I30" s="103">
        <f t="shared" si="0"/>
        <v>4753795</v>
      </c>
      <c r="J30" s="97"/>
      <c r="K30" s="113">
        <f t="shared" si="1"/>
        <v>464.64617339458511</v>
      </c>
      <c r="L30" s="114"/>
      <c r="M30" s="125">
        <v>152.41207781213245</v>
      </c>
      <c r="N30" s="114"/>
      <c r="O30" s="114">
        <f t="shared" si="2"/>
        <v>312.23409558245265</v>
      </c>
      <c r="P30" s="108"/>
    </row>
    <row r="31" spans="1:16" s="106" customFormat="1" x14ac:dyDescent="0.25">
      <c r="A31" s="105" t="s">
        <v>43</v>
      </c>
      <c r="B31" s="105"/>
      <c r="C31" s="96">
        <v>14731</v>
      </c>
      <c r="D31" s="109"/>
      <c r="E31" s="122">
        <v>10861190</v>
      </c>
      <c r="F31" s="122"/>
      <c r="G31" s="103">
        <v>870791</v>
      </c>
      <c r="H31" s="96"/>
      <c r="I31" s="103">
        <f t="shared" si="0"/>
        <v>9990399</v>
      </c>
      <c r="J31" s="97"/>
      <c r="K31" s="113">
        <f t="shared" si="1"/>
        <v>678.1887855542733</v>
      </c>
      <c r="L31" s="114"/>
      <c r="M31" s="125">
        <v>194.4013709005504</v>
      </c>
      <c r="N31" s="114"/>
      <c r="O31" s="114">
        <f t="shared" si="2"/>
        <v>483.78741465372286</v>
      </c>
      <c r="P31" s="108"/>
    </row>
    <row r="32" spans="1:16" s="106" customFormat="1" x14ac:dyDescent="0.25">
      <c r="A32" s="105" t="s">
        <v>44</v>
      </c>
      <c r="B32" s="105"/>
      <c r="C32" s="96">
        <v>27611</v>
      </c>
      <c r="D32" s="109"/>
      <c r="E32" s="122">
        <v>20601525</v>
      </c>
      <c r="F32" s="122"/>
      <c r="G32" s="103">
        <v>1586054</v>
      </c>
      <c r="H32" s="96"/>
      <c r="I32" s="103">
        <f t="shared" si="0"/>
        <v>19015471</v>
      </c>
      <c r="J32" s="97"/>
      <c r="K32" s="113">
        <f t="shared" si="1"/>
        <v>688.69186193908229</v>
      </c>
      <c r="L32" s="114"/>
      <c r="M32" s="125">
        <v>202.83988632783763</v>
      </c>
      <c r="N32" s="114"/>
      <c r="O32" s="114">
        <f t="shared" si="2"/>
        <v>485.85197561124465</v>
      </c>
      <c r="P32" s="108"/>
    </row>
    <row r="33" spans="1:16" s="106" customFormat="1" x14ac:dyDescent="0.25">
      <c r="A33" s="105" t="s">
        <v>45</v>
      </c>
      <c r="B33" s="105"/>
      <c r="C33" s="96">
        <v>9555</v>
      </c>
      <c r="D33" s="109"/>
      <c r="E33" s="122">
        <v>5879000</v>
      </c>
      <c r="F33" s="122"/>
      <c r="G33" s="103">
        <v>584863</v>
      </c>
      <c r="H33" s="96"/>
      <c r="I33" s="103">
        <f t="shared" si="0"/>
        <v>5294137</v>
      </c>
      <c r="J33" s="97"/>
      <c r="K33" s="113">
        <f t="shared" si="1"/>
        <v>554.06980638409209</v>
      </c>
      <c r="L33" s="114"/>
      <c r="M33" s="125">
        <v>144.18537132631238</v>
      </c>
      <c r="N33" s="114"/>
      <c r="O33" s="114">
        <f t="shared" si="2"/>
        <v>409.88443505777968</v>
      </c>
      <c r="P33" s="108"/>
    </row>
    <row r="34" spans="1:16" s="106" customFormat="1" x14ac:dyDescent="0.25">
      <c r="A34" s="105" t="s">
        <v>46</v>
      </c>
      <c r="B34" s="105"/>
      <c r="C34" s="96">
        <v>7414</v>
      </c>
      <c r="D34" s="109"/>
      <c r="E34" s="122">
        <v>4968405</v>
      </c>
      <c r="F34" s="122"/>
      <c r="G34" s="103">
        <v>438903</v>
      </c>
      <c r="H34" s="96"/>
      <c r="I34" s="103">
        <f t="shared" si="0"/>
        <v>4529502</v>
      </c>
      <c r="J34" s="97"/>
      <c r="K34" s="113">
        <f t="shared" si="1"/>
        <v>610.93903425950907</v>
      </c>
      <c r="L34" s="114"/>
      <c r="M34" s="125">
        <v>186.57907319247704</v>
      </c>
      <c r="N34" s="114"/>
      <c r="O34" s="114">
        <f t="shared" si="2"/>
        <v>424.35996106703203</v>
      </c>
      <c r="P34" s="108"/>
    </row>
    <row r="35" spans="1:16" s="106" customFormat="1" x14ac:dyDescent="0.25">
      <c r="A35" s="105" t="s">
        <v>47</v>
      </c>
      <c r="B35" s="105"/>
      <c r="C35" s="96">
        <v>15487</v>
      </c>
      <c r="D35" s="109"/>
      <c r="E35" s="122">
        <v>16003943</v>
      </c>
      <c r="F35" s="122"/>
      <c r="G35" s="103">
        <v>946074</v>
      </c>
      <c r="H35" s="96"/>
      <c r="I35" s="103">
        <f t="shared" si="0"/>
        <v>15057869</v>
      </c>
      <c r="J35" s="97"/>
      <c r="K35" s="113">
        <f t="shared" si="1"/>
        <v>972.29088913282112</v>
      </c>
      <c r="L35" s="114"/>
      <c r="M35" s="125">
        <v>245.88663142720321</v>
      </c>
      <c r="N35" s="114"/>
      <c r="O35" s="114">
        <f t="shared" si="2"/>
        <v>726.40425770561797</v>
      </c>
      <c r="P35" s="108"/>
    </row>
    <row r="36" spans="1:16" s="106" customFormat="1" x14ac:dyDescent="0.25">
      <c r="A36" s="105" t="s">
        <v>48</v>
      </c>
      <c r="B36" s="105"/>
      <c r="C36" s="96">
        <v>2862</v>
      </c>
      <c r="D36" s="109"/>
      <c r="E36" s="122">
        <v>2845382</v>
      </c>
      <c r="F36" s="122"/>
      <c r="G36" s="103">
        <v>176856</v>
      </c>
      <c r="H36" s="96"/>
      <c r="I36" s="103">
        <f t="shared" si="0"/>
        <v>2668526</v>
      </c>
      <c r="J36" s="97"/>
      <c r="K36" s="113">
        <f t="shared" si="1"/>
        <v>932.39902166317256</v>
      </c>
      <c r="L36" s="114"/>
      <c r="M36" s="125">
        <v>210.2171753041853</v>
      </c>
      <c r="N36" s="114"/>
      <c r="O36" s="114">
        <f t="shared" si="2"/>
        <v>722.18184635898729</v>
      </c>
      <c r="P36" s="108"/>
    </row>
    <row r="37" spans="1:16" s="106" customFormat="1" x14ac:dyDescent="0.25">
      <c r="A37" s="106" t="s">
        <v>49</v>
      </c>
      <c r="C37" s="96">
        <f>SUM(C11:C36)</f>
        <v>313129</v>
      </c>
      <c r="D37" s="96"/>
      <c r="E37" s="96">
        <f>SUM(E11:E36)</f>
        <v>207471001</v>
      </c>
      <c r="F37" s="96"/>
      <c r="G37" s="96">
        <f>SUM(G11:G36)</f>
        <v>17983963</v>
      </c>
      <c r="H37" s="96"/>
      <c r="I37" s="103">
        <f t="shared" si="0"/>
        <v>189487038</v>
      </c>
      <c r="J37" s="109"/>
      <c r="K37" s="113">
        <f t="shared" si="1"/>
        <v>605.14049481204233</v>
      </c>
      <c r="L37" s="115"/>
      <c r="M37" s="113">
        <v>168.67538516450617</v>
      </c>
      <c r="N37" s="115"/>
      <c r="O37" s="114">
        <f t="shared" si="2"/>
        <v>436.46510964753617</v>
      </c>
    </row>
  </sheetData>
  <pageMargins left="0.78740157480314965" right="0.78740157480314965" top="0.76" bottom="0.76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2.5546875" style="53" customWidth="1"/>
    <col min="5" max="5" width="13.33203125" style="53" customWidth="1"/>
    <col min="6" max="6" width="3" style="53" customWidth="1"/>
    <col min="7" max="7" width="12.44140625" style="53" customWidth="1"/>
    <col min="8" max="8" width="3.44140625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172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205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54" t="s">
        <v>89</v>
      </c>
      <c r="D8" s="54"/>
      <c r="E8" s="54" t="s">
        <v>89</v>
      </c>
      <c r="F8" s="54"/>
      <c r="G8" s="118" t="s">
        <v>89</v>
      </c>
      <c r="H8" s="54"/>
      <c r="I8" s="54" t="s">
        <v>89</v>
      </c>
      <c r="J8" s="54"/>
      <c r="K8" s="101" t="s">
        <v>90</v>
      </c>
      <c r="L8" s="57"/>
      <c r="M8" s="101" t="s">
        <v>60</v>
      </c>
      <c r="N8" s="56"/>
      <c r="O8" s="100" t="s">
        <v>90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E10" s="68"/>
      <c r="G10" s="68"/>
      <c r="H10" s="58"/>
      <c r="I10" s="68"/>
      <c r="J10" s="58"/>
      <c r="L10" s="69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96">
        <v>18897</v>
      </c>
      <c r="D11" s="109"/>
      <c r="E11" s="122">
        <v>19660916</v>
      </c>
      <c r="F11" s="122"/>
      <c r="G11" s="103">
        <v>1327500</v>
      </c>
      <c r="H11" s="96"/>
      <c r="I11" s="103">
        <f>E11-G11</f>
        <v>18333416</v>
      </c>
      <c r="J11" s="97"/>
      <c r="K11" s="113">
        <f>I11/C11</f>
        <v>970.17600677356199</v>
      </c>
      <c r="L11" s="114"/>
      <c r="M11" s="125">
        <v>171.52411400811593</v>
      </c>
      <c r="N11" s="114"/>
      <c r="O11" s="114">
        <f>K11-M11</f>
        <v>798.65189276544606</v>
      </c>
      <c r="P11" s="107"/>
    </row>
    <row r="12" spans="1:19" s="106" customFormat="1" x14ac:dyDescent="0.25">
      <c r="A12" s="105" t="s">
        <v>24</v>
      </c>
      <c r="B12" s="105"/>
      <c r="C12" s="96">
        <v>15957</v>
      </c>
      <c r="D12" s="109"/>
      <c r="E12" s="122">
        <v>13712007</v>
      </c>
      <c r="F12" s="122"/>
      <c r="G12" s="103">
        <v>1125465</v>
      </c>
      <c r="H12" s="96"/>
      <c r="I12" s="103">
        <f t="shared" ref="I12:I37" si="0">E12-G12</f>
        <v>12586542</v>
      </c>
      <c r="J12" s="97"/>
      <c r="K12" s="113">
        <f t="shared" ref="K12:K37" si="1">I12/C12</f>
        <v>788.77871780409851</v>
      </c>
      <c r="L12" s="114"/>
      <c r="M12" s="125">
        <v>160.33243015355146</v>
      </c>
      <c r="N12" s="114"/>
      <c r="O12" s="114">
        <f t="shared" ref="O12:O37" si="2">K12-M12</f>
        <v>628.44628765054699</v>
      </c>
      <c r="P12" s="108"/>
    </row>
    <row r="13" spans="1:19" s="106" customFormat="1" x14ac:dyDescent="0.25">
      <c r="A13" s="105" t="s">
        <v>25</v>
      </c>
      <c r="B13" s="105"/>
      <c r="C13" s="96">
        <v>4772</v>
      </c>
      <c r="D13" s="109"/>
      <c r="E13" s="122">
        <v>2927992</v>
      </c>
      <c r="F13" s="122"/>
      <c r="G13" s="103">
        <v>260457</v>
      </c>
      <c r="H13" s="96"/>
      <c r="I13" s="103">
        <f t="shared" si="0"/>
        <v>2667535</v>
      </c>
      <c r="J13" s="97"/>
      <c r="K13" s="113">
        <f t="shared" si="1"/>
        <v>558.99727577535623</v>
      </c>
      <c r="L13" s="114"/>
      <c r="M13" s="125">
        <v>132.74002131899593</v>
      </c>
      <c r="N13" s="114"/>
      <c r="O13" s="114">
        <f t="shared" si="2"/>
        <v>426.25725445636033</v>
      </c>
      <c r="P13" s="108"/>
    </row>
    <row r="14" spans="1:19" s="106" customFormat="1" x14ac:dyDescent="0.25">
      <c r="A14" s="105" t="s">
        <v>26</v>
      </c>
      <c r="B14" s="105"/>
      <c r="C14" s="96">
        <v>551</v>
      </c>
      <c r="D14" s="109"/>
      <c r="E14" s="122">
        <v>325054</v>
      </c>
      <c r="F14" s="122"/>
      <c r="G14" s="103">
        <v>33500</v>
      </c>
      <c r="H14" s="96"/>
      <c r="I14" s="103">
        <f t="shared" si="0"/>
        <v>291554</v>
      </c>
      <c r="J14" s="97"/>
      <c r="K14" s="113">
        <f t="shared" si="1"/>
        <v>529.13611615245009</v>
      </c>
      <c r="L14" s="114"/>
      <c r="M14" s="125">
        <v>127.67080563278134</v>
      </c>
      <c r="N14" s="114"/>
      <c r="O14" s="114">
        <f t="shared" si="2"/>
        <v>401.46531051966872</v>
      </c>
      <c r="P14" s="108"/>
    </row>
    <row r="15" spans="1:19" s="106" customFormat="1" x14ac:dyDescent="0.25">
      <c r="A15" s="105" t="s">
        <v>27</v>
      </c>
      <c r="B15" s="105"/>
      <c r="C15" s="96">
        <v>1491</v>
      </c>
      <c r="D15" s="109"/>
      <c r="E15" s="122">
        <v>1144392</v>
      </c>
      <c r="F15" s="122"/>
      <c r="G15" s="103">
        <v>94880</v>
      </c>
      <c r="H15" s="96"/>
      <c r="I15" s="103">
        <f t="shared" si="0"/>
        <v>1049512</v>
      </c>
      <c r="J15" s="97"/>
      <c r="K15" s="113">
        <f t="shared" si="1"/>
        <v>703.89805499664658</v>
      </c>
      <c r="L15" s="114"/>
      <c r="M15" s="125">
        <v>133.21342525987748</v>
      </c>
      <c r="N15" s="114"/>
      <c r="O15" s="114">
        <f t="shared" si="2"/>
        <v>570.68462973676912</v>
      </c>
      <c r="P15" s="108"/>
    </row>
    <row r="16" spans="1:19" s="106" customFormat="1" x14ac:dyDescent="0.25">
      <c r="A16" s="105" t="s">
        <v>28</v>
      </c>
      <c r="B16" s="105"/>
      <c r="C16" s="96">
        <v>488</v>
      </c>
      <c r="D16" s="109"/>
      <c r="E16" s="122">
        <v>373535</v>
      </c>
      <c r="F16" s="122"/>
      <c r="G16" s="103">
        <v>30685</v>
      </c>
      <c r="H16" s="96"/>
      <c r="I16" s="103">
        <f t="shared" si="0"/>
        <v>342850</v>
      </c>
      <c r="J16" s="97"/>
      <c r="K16" s="113">
        <f t="shared" si="1"/>
        <v>702.56147540983602</v>
      </c>
      <c r="L16" s="114"/>
      <c r="M16" s="125">
        <v>127.43225899270948</v>
      </c>
      <c r="N16" s="114"/>
      <c r="O16" s="114">
        <f t="shared" si="2"/>
        <v>575.1292164171266</v>
      </c>
      <c r="P16" s="108"/>
    </row>
    <row r="17" spans="1:16" s="106" customFormat="1" x14ac:dyDescent="0.25">
      <c r="A17" s="105" t="s">
        <v>29</v>
      </c>
      <c r="B17" s="105"/>
      <c r="C17" s="96">
        <v>335</v>
      </c>
      <c r="D17" s="109"/>
      <c r="E17" s="122">
        <v>170450</v>
      </c>
      <c r="F17" s="122"/>
      <c r="G17" s="103">
        <v>16737</v>
      </c>
      <c r="H17" s="96"/>
      <c r="I17" s="103">
        <f t="shared" si="0"/>
        <v>153713</v>
      </c>
      <c r="J17" s="97"/>
      <c r="K17" s="113">
        <f t="shared" si="1"/>
        <v>458.84477611940298</v>
      </c>
      <c r="L17" s="114"/>
      <c r="M17" s="125">
        <v>117.51160071264007</v>
      </c>
      <c r="N17" s="114"/>
      <c r="O17" s="114">
        <f t="shared" si="2"/>
        <v>341.3331754067629</v>
      </c>
      <c r="P17" s="108"/>
    </row>
    <row r="18" spans="1:16" s="106" customFormat="1" x14ac:dyDescent="0.25">
      <c r="A18" s="105" t="s">
        <v>30</v>
      </c>
      <c r="B18" s="105"/>
      <c r="C18" s="96">
        <v>799</v>
      </c>
      <c r="D18" s="109"/>
      <c r="E18" s="122">
        <v>442320</v>
      </c>
      <c r="F18" s="122"/>
      <c r="G18" s="103">
        <v>44627</v>
      </c>
      <c r="H18" s="96"/>
      <c r="I18" s="103">
        <f t="shared" si="0"/>
        <v>397693</v>
      </c>
      <c r="J18" s="97"/>
      <c r="K18" s="113">
        <f t="shared" si="1"/>
        <v>497.73842302878597</v>
      </c>
      <c r="L18" s="114"/>
      <c r="M18" s="125">
        <v>141.04461981544466</v>
      </c>
      <c r="N18" s="114"/>
      <c r="O18" s="114">
        <f t="shared" si="2"/>
        <v>356.69380321334131</v>
      </c>
      <c r="P18" s="108"/>
    </row>
    <row r="19" spans="1:16" s="106" customFormat="1" x14ac:dyDescent="0.25">
      <c r="A19" s="105" t="s">
        <v>31</v>
      </c>
      <c r="B19" s="105"/>
      <c r="C19" s="96">
        <v>746</v>
      </c>
      <c r="D19" s="109"/>
      <c r="E19" s="122">
        <v>524807</v>
      </c>
      <c r="F19" s="122"/>
      <c r="G19" s="103">
        <v>50192</v>
      </c>
      <c r="H19" s="96"/>
      <c r="I19" s="103">
        <f t="shared" si="0"/>
        <v>474615</v>
      </c>
      <c r="J19" s="97"/>
      <c r="K19" s="113">
        <f t="shared" si="1"/>
        <v>636.21313672922247</v>
      </c>
      <c r="L19" s="114"/>
      <c r="M19" s="125">
        <v>128.41762570864705</v>
      </c>
      <c r="N19" s="114"/>
      <c r="O19" s="114">
        <f t="shared" si="2"/>
        <v>507.79551102057542</v>
      </c>
      <c r="P19" s="108"/>
    </row>
    <row r="20" spans="1:16" s="106" customFormat="1" x14ac:dyDescent="0.25">
      <c r="A20" s="105" t="s">
        <v>32</v>
      </c>
      <c r="B20" s="105"/>
      <c r="C20" s="96">
        <v>3033</v>
      </c>
      <c r="D20" s="109"/>
      <c r="E20" s="122">
        <v>2679428</v>
      </c>
      <c r="F20" s="122"/>
      <c r="G20" s="103">
        <v>195504</v>
      </c>
      <c r="H20" s="96"/>
      <c r="I20" s="103">
        <f t="shared" si="0"/>
        <v>2483924</v>
      </c>
      <c r="J20" s="97"/>
      <c r="K20" s="113">
        <f t="shared" si="1"/>
        <v>818.96604022420047</v>
      </c>
      <c r="L20" s="114"/>
      <c r="M20" s="125">
        <v>167.07293244355364</v>
      </c>
      <c r="N20" s="114"/>
      <c r="O20" s="114">
        <f t="shared" si="2"/>
        <v>651.8931077806468</v>
      </c>
      <c r="P20" s="108"/>
    </row>
    <row r="21" spans="1:16" s="106" customFormat="1" x14ac:dyDescent="0.25">
      <c r="A21" s="105" t="s">
        <v>33</v>
      </c>
      <c r="B21" s="105"/>
      <c r="C21" s="96">
        <v>3735</v>
      </c>
      <c r="D21" s="109"/>
      <c r="E21" s="122">
        <v>3051349</v>
      </c>
      <c r="F21" s="122"/>
      <c r="G21" s="103">
        <v>252188</v>
      </c>
      <c r="H21" s="96"/>
      <c r="I21" s="103">
        <f t="shared" si="0"/>
        <v>2799161</v>
      </c>
      <c r="J21" s="97"/>
      <c r="K21" s="113">
        <f t="shared" si="1"/>
        <v>749.44069611780458</v>
      </c>
      <c r="L21" s="114"/>
      <c r="M21" s="125">
        <v>157.98170292085419</v>
      </c>
      <c r="N21" s="114"/>
      <c r="O21" s="114">
        <f t="shared" si="2"/>
        <v>591.45899319695036</v>
      </c>
      <c r="P21" s="108"/>
    </row>
    <row r="22" spans="1:16" s="106" customFormat="1" x14ac:dyDescent="0.25">
      <c r="A22" s="105" t="s">
        <v>34</v>
      </c>
      <c r="B22" s="105"/>
      <c r="C22" s="96">
        <v>4104</v>
      </c>
      <c r="D22" s="109"/>
      <c r="E22" s="122">
        <v>4015987</v>
      </c>
      <c r="F22" s="122"/>
      <c r="G22" s="103">
        <v>305857</v>
      </c>
      <c r="H22" s="96"/>
      <c r="I22" s="103">
        <f t="shared" si="0"/>
        <v>3710130</v>
      </c>
      <c r="J22" s="97"/>
      <c r="K22" s="113">
        <f t="shared" si="1"/>
        <v>904.02777777777783</v>
      </c>
      <c r="L22" s="114"/>
      <c r="M22" s="125">
        <v>238.42823534130272</v>
      </c>
      <c r="N22" s="114"/>
      <c r="O22" s="114">
        <f t="shared" si="2"/>
        <v>665.59954243647508</v>
      </c>
      <c r="P22" s="108"/>
    </row>
    <row r="23" spans="1:16" s="106" customFormat="1" x14ac:dyDescent="0.25">
      <c r="A23" s="105" t="s">
        <v>35</v>
      </c>
      <c r="B23" s="105"/>
      <c r="C23" s="96">
        <v>3079</v>
      </c>
      <c r="D23" s="109"/>
      <c r="E23" s="122">
        <v>2910251</v>
      </c>
      <c r="F23" s="122"/>
      <c r="G23" s="103">
        <v>243355</v>
      </c>
      <c r="H23" s="96"/>
      <c r="I23" s="103">
        <f t="shared" si="0"/>
        <v>2666896</v>
      </c>
      <c r="J23" s="97"/>
      <c r="K23" s="113">
        <f t="shared" si="1"/>
        <v>866.15654433257555</v>
      </c>
      <c r="L23" s="114"/>
      <c r="M23" s="125">
        <v>174.65074598840152</v>
      </c>
      <c r="N23" s="114"/>
      <c r="O23" s="114">
        <f t="shared" si="2"/>
        <v>691.50579834417408</v>
      </c>
      <c r="P23" s="108"/>
    </row>
    <row r="24" spans="1:16" s="106" customFormat="1" x14ac:dyDescent="0.25">
      <c r="A24" s="105" t="s">
        <v>36</v>
      </c>
      <c r="B24" s="105"/>
      <c r="C24" s="96">
        <v>1120</v>
      </c>
      <c r="D24" s="109"/>
      <c r="E24" s="122">
        <v>987198</v>
      </c>
      <c r="F24" s="122"/>
      <c r="G24" s="103">
        <v>75020</v>
      </c>
      <c r="H24" s="96"/>
      <c r="I24" s="103">
        <f t="shared" si="0"/>
        <v>912178</v>
      </c>
      <c r="J24" s="97"/>
      <c r="K24" s="113">
        <f t="shared" si="1"/>
        <v>814.44464285714287</v>
      </c>
      <c r="L24" s="114"/>
      <c r="M24" s="125">
        <v>169.36578849461233</v>
      </c>
      <c r="N24" s="114"/>
      <c r="O24" s="114">
        <f t="shared" si="2"/>
        <v>645.07885436253059</v>
      </c>
      <c r="P24" s="108"/>
    </row>
    <row r="25" spans="1:16" s="106" customFormat="1" x14ac:dyDescent="0.25">
      <c r="A25" s="105" t="s">
        <v>37</v>
      </c>
      <c r="B25" s="105"/>
      <c r="C25" s="96">
        <v>1178</v>
      </c>
      <c r="D25" s="109"/>
      <c r="E25" s="122">
        <v>596502</v>
      </c>
      <c r="F25" s="122"/>
      <c r="G25" s="103">
        <v>67843</v>
      </c>
      <c r="H25" s="96"/>
      <c r="I25" s="103">
        <f t="shared" si="0"/>
        <v>528659</v>
      </c>
      <c r="J25" s="97"/>
      <c r="K25" s="113">
        <f t="shared" si="1"/>
        <v>448.776740237691</v>
      </c>
      <c r="L25" s="114"/>
      <c r="M25" s="125">
        <v>127.49501410799026</v>
      </c>
      <c r="N25" s="114"/>
      <c r="O25" s="114">
        <f t="shared" si="2"/>
        <v>321.28172612970076</v>
      </c>
      <c r="P25" s="108"/>
    </row>
    <row r="26" spans="1:16" s="106" customFormat="1" x14ac:dyDescent="0.25">
      <c r="A26" s="105" t="s">
        <v>38</v>
      </c>
      <c r="B26" s="105"/>
      <c r="C26" s="96">
        <v>170</v>
      </c>
      <c r="D26" s="109"/>
      <c r="E26" s="122">
        <v>59969</v>
      </c>
      <c r="F26" s="122"/>
      <c r="G26" s="103">
        <v>7691</v>
      </c>
      <c r="H26" s="96"/>
      <c r="I26" s="103">
        <f t="shared" si="0"/>
        <v>52278</v>
      </c>
      <c r="J26" s="97"/>
      <c r="K26" s="113">
        <f t="shared" si="1"/>
        <v>307.51764705882351</v>
      </c>
      <c r="L26" s="114"/>
      <c r="M26" s="125">
        <v>116.50087677469966</v>
      </c>
      <c r="N26" s="114"/>
      <c r="O26" s="114">
        <f t="shared" si="2"/>
        <v>191.01677028412385</v>
      </c>
      <c r="P26" s="108"/>
    </row>
    <row r="27" spans="1:16" s="106" customFormat="1" x14ac:dyDescent="0.25">
      <c r="A27" s="105" t="s">
        <v>39</v>
      </c>
      <c r="B27" s="105"/>
      <c r="C27" s="96">
        <v>5801</v>
      </c>
      <c r="D27" s="109"/>
      <c r="E27" s="122">
        <v>3967755</v>
      </c>
      <c r="F27" s="122"/>
      <c r="G27" s="103">
        <v>354399</v>
      </c>
      <c r="H27" s="96"/>
      <c r="I27" s="103">
        <f t="shared" si="0"/>
        <v>3613356</v>
      </c>
      <c r="J27" s="97"/>
      <c r="K27" s="113">
        <f t="shared" si="1"/>
        <v>622.88501982416824</v>
      </c>
      <c r="L27" s="114"/>
      <c r="M27" s="125">
        <v>135.1824500817078</v>
      </c>
      <c r="N27" s="114"/>
      <c r="O27" s="114">
        <f t="shared" si="2"/>
        <v>487.70256974246047</v>
      </c>
      <c r="P27" s="108"/>
    </row>
    <row r="28" spans="1:16" s="106" customFormat="1" x14ac:dyDescent="0.25">
      <c r="A28" s="105" t="s">
        <v>40</v>
      </c>
      <c r="B28" s="105"/>
      <c r="C28" s="96">
        <v>2722</v>
      </c>
      <c r="D28" s="109"/>
      <c r="E28" s="122">
        <v>1739318</v>
      </c>
      <c r="F28" s="122"/>
      <c r="G28" s="103">
        <v>153384</v>
      </c>
      <c r="H28" s="96"/>
      <c r="I28" s="103">
        <f t="shared" si="0"/>
        <v>1585934</v>
      </c>
      <c r="J28" s="97"/>
      <c r="K28" s="113">
        <f t="shared" si="1"/>
        <v>582.63556208670093</v>
      </c>
      <c r="L28" s="114"/>
      <c r="M28" s="125">
        <v>132.87579466470345</v>
      </c>
      <c r="N28" s="114"/>
      <c r="O28" s="114">
        <f t="shared" si="2"/>
        <v>449.75976742199748</v>
      </c>
      <c r="P28" s="108"/>
    </row>
    <row r="29" spans="1:16" s="106" customFormat="1" x14ac:dyDescent="0.25">
      <c r="A29" s="105" t="s">
        <v>41</v>
      </c>
      <c r="B29" s="105"/>
      <c r="C29" s="96">
        <v>5484</v>
      </c>
      <c r="D29" s="109"/>
      <c r="E29" s="122">
        <v>4076402</v>
      </c>
      <c r="F29" s="122"/>
      <c r="G29" s="103">
        <v>317864</v>
      </c>
      <c r="H29" s="96"/>
      <c r="I29" s="103">
        <f t="shared" si="0"/>
        <v>3758538</v>
      </c>
      <c r="J29" s="97"/>
      <c r="K29" s="113">
        <f t="shared" si="1"/>
        <v>685.36433260393869</v>
      </c>
      <c r="L29" s="114"/>
      <c r="M29" s="125">
        <v>147.07148074733513</v>
      </c>
      <c r="N29" s="114"/>
      <c r="O29" s="114">
        <f t="shared" si="2"/>
        <v>538.29285185660353</v>
      </c>
      <c r="P29" s="108"/>
    </row>
    <row r="30" spans="1:16" s="106" customFormat="1" x14ac:dyDescent="0.25">
      <c r="A30" s="105" t="s">
        <v>42</v>
      </c>
      <c r="B30" s="105"/>
      <c r="C30" s="96">
        <v>2819</v>
      </c>
      <c r="D30" s="109"/>
      <c r="E30" s="122">
        <v>1972087</v>
      </c>
      <c r="F30" s="122"/>
      <c r="G30" s="103">
        <v>168518</v>
      </c>
      <c r="H30" s="96"/>
      <c r="I30" s="103">
        <f t="shared" si="0"/>
        <v>1803569</v>
      </c>
      <c r="J30" s="97"/>
      <c r="K30" s="113">
        <f t="shared" si="1"/>
        <v>639.79035118836464</v>
      </c>
      <c r="L30" s="114"/>
      <c r="M30" s="125">
        <v>152.41207781213245</v>
      </c>
      <c r="N30" s="114"/>
      <c r="O30" s="114">
        <f t="shared" si="2"/>
        <v>487.37827337623219</v>
      </c>
      <c r="P30" s="108"/>
    </row>
    <row r="31" spans="1:16" s="106" customFormat="1" x14ac:dyDescent="0.25">
      <c r="A31" s="105" t="s">
        <v>43</v>
      </c>
      <c r="B31" s="105"/>
      <c r="C31" s="96">
        <v>4971</v>
      </c>
      <c r="D31" s="109"/>
      <c r="E31" s="122">
        <v>4265351</v>
      </c>
      <c r="F31" s="122"/>
      <c r="G31" s="103">
        <v>315572</v>
      </c>
      <c r="H31" s="96"/>
      <c r="I31" s="103">
        <f t="shared" si="0"/>
        <v>3949779</v>
      </c>
      <c r="J31" s="97"/>
      <c r="K31" s="113">
        <f t="shared" si="1"/>
        <v>794.56427278213641</v>
      </c>
      <c r="L31" s="114"/>
      <c r="M31" s="125">
        <v>194.4013709005504</v>
      </c>
      <c r="N31" s="114"/>
      <c r="O31" s="114">
        <f t="shared" si="2"/>
        <v>600.16290188158598</v>
      </c>
      <c r="P31" s="108"/>
    </row>
    <row r="32" spans="1:16" s="106" customFormat="1" x14ac:dyDescent="0.25">
      <c r="A32" s="105" t="s">
        <v>44</v>
      </c>
      <c r="B32" s="105"/>
      <c r="C32" s="96">
        <v>9892</v>
      </c>
      <c r="D32" s="109"/>
      <c r="E32" s="122">
        <v>10167097</v>
      </c>
      <c r="F32" s="122"/>
      <c r="G32" s="103">
        <v>580371</v>
      </c>
      <c r="H32" s="96"/>
      <c r="I32" s="103">
        <f t="shared" si="0"/>
        <v>9586726</v>
      </c>
      <c r="J32" s="97"/>
      <c r="K32" s="113">
        <f t="shared" si="1"/>
        <v>969.13930448847555</v>
      </c>
      <c r="L32" s="114"/>
      <c r="M32" s="125">
        <v>202.83988632783763</v>
      </c>
      <c r="N32" s="114"/>
      <c r="O32" s="114">
        <f t="shared" si="2"/>
        <v>766.29941816063797</v>
      </c>
      <c r="P32" s="108"/>
    </row>
    <row r="33" spans="1:16" s="106" customFormat="1" x14ac:dyDescent="0.25">
      <c r="A33" s="105" t="s">
        <v>45</v>
      </c>
      <c r="B33" s="105"/>
      <c r="C33" s="96">
        <v>3095</v>
      </c>
      <c r="D33" s="109"/>
      <c r="E33" s="122">
        <v>2156526</v>
      </c>
      <c r="F33" s="122"/>
      <c r="G33" s="103">
        <v>200820</v>
      </c>
      <c r="H33" s="96"/>
      <c r="I33" s="103">
        <f t="shared" si="0"/>
        <v>1955706</v>
      </c>
      <c r="J33" s="97"/>
      <c r="K33" s="113">
        <f t="shared" si="1"/>
        <v>631.89208400646203</v>
      </c>
      <c r="L33" s="114"/>
      <c r="M33" s="125">
        <v>144.18537132631238</v>
      </c>
      <c r="N33" s="114"/>
      <c r="O33" s="114">
        <f t="shared" si="2"/>
        <v>487.70671268014962</v>
      </c>
      <c r="P33" s="108"/>
    </row>
    <row r="34" spans="1:16" s="106" customFormat="1" x14ac:dyDescent="0.25">
      <c r="A34" s="105" t="s">
        <v>46</v>
      </c>
      <c r="B34" s="105"/>
      <c r="C34" s="96">
        <v>2848</v>
      </c>
      <c r="D34" s="109"/>
      <c r="E34" s="122">
        <v>3077188</v>
      </c>
      <c r="F34" s="122"/>
      <c r="G34" s="103">
        <v>202843</v>
      </c>
      <c r="H34" s="96"/>
      <c r="I34" s="103">
        <f t="shared" si="0"/>
        <v>2874345</v>
      </c>
      <c r="J34" s="97"/>
      <c r="K34" s="113">
        <f t="shared" si="1"/>
        <v>1009.2503511235955</v>
      </c>
      <c r="L34" s="114"/>
      <c r="M34" s="125">
        <v>186.57907319247704</v>
      </c>
      <c r="N34" s="114"/>
      <c r="O34" s="114">
        <f t="shared" si="2"/>
        <v>822.67127793111842</v>
      </c>
      <c r="P34" s="108"/>
    </row>
    <row r="35" spans="1:16" s="106" customFormat="1" x14ac:dyDescent="0.25">
      <c r="A35" s="105" t="s">
        <v>47</v>
      </c>
      <c r="B35" s="105"/>
      <c r="C35" s="96">
        <v>6481</v>
      </c>
      <c r="D35" s="109"/>
      <c r="E35" s="122">
        <v>8503359</v>
      </c>
      <c r="F35" s="122"/>
      <c r="G35" s="103">
        <v>401021</v>
      </c>
      <c r="H35" s="96"/>
      <c r="I35" s="103">
        <f t="shared" si="0"/>
        <v>8102338</v>
      </c>
      <c r="J35" s="97"/>
      <c r="K35" s="113">
        <f t="shared" si="1"/>
        <v>1250.1678753278816</v>
      </c>
      <c r="L35" s="114"/>
      <c r="M35" s="125">
        <v>245.88663142720321</v>
      </c>
      <c r="N35" s="114"/>
      <c r="O35" s="114">
        <f t="shared" si="2"/>
        <v>1004.2812439006784</v>
      </c>
      <c r="P35" s="108"/>
    </row>
    <row r="36" spans="1:16" s="106" customFormat="1" x14ac:dyDescent="0.25">
      <c r="A36" s="105" t="s">
        <v>48</v>
      </c>
      <c r="B36" s="105"/>
      <c r="C36" s="96">
        <v>1162</v>
      </c>
      <c r="D36" s="109"/>
      <c r="E36" s="122">
        <v>1331898</v>
      </c>
      <c r="F36" s="122"/>
      <c r="G36" s="103">
        <v>72517</v>
      </c>
      <c r="H36" s="96"/>
      <c r="I36" s="103">
        <f t="shared" si="0"/>
        <v>1259381</v>
      </c>
      <c r="J36" s="97"/>
      <c r="K36" s="113">
        <f t="shared" si="1"/>
        <v>1083.804647160069</v>
      </c>
      <c r="L36" s="114"/>
      <c r="M36" s="125">
        <v>210.2171753041853</v>
      </c>
      <c r="N36" s="114"/>
      <c r="O36" s="114">
        <f t="shared" si="2"/>
        <v>873.58747185588368</v>
      </c>
      <c r="P36" s="108"/>
    </row>
    <row r="37" spans="1:16" s="106" customFormat="1" x14ac:dyDescent="0.25">
      <c r="A37" s="106" t="s">
        <v>49</v>
      </c>
      <c r="C37" s="96">
        <f>SUM(C11:C36)</f>
        <v>105730</v>
      </c>
      <c r="D37" s="96"/>
      <c r="E37" s="96">
        <f>SUM(E11:E36)</f>
        <v>94839138</v>
      </c>
      <c r="F37" s="96"/>
      <c r="G37" s="96">
        <f>SUM(G11:G36)</f>
        <v>6898810</v>
      </c>
      <c r="H37" s="96"/>
      <c r="I37" s="103">
        <f t="shared" si="0"/>
        <v>87940328</v>
      </c>
      <c r="J37" s="109"/>
      <c r="K37" s="113">
        <f t="shared" si="1"/>
        <v>831.74432989690717</v>
      </c>
      <c r="L37" s="115"/>
      <c r="M37" s="113">
        <v>168.67538516450617</v>
      </c>
      <c r="N37" s="115"/>
      <c r="O37" s="114">
        <f t="shared" si="2"/>
        <v>663.06894473240095</v>
      </c>
    </row>
  </sheetData>
  <pageMargins left="0.78740157480314965" right="0.78740157480314965" top="0.72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225"/>
  <sheetViews>
    <sheetView workbookViewId="0">
      <selection activeCell="BX17" sqref="BX17"/>
    </sheetView>
  </sheetViews>
  <sheetFormatPr baseColWidth="10" defaultColWidth="11.44140625" defaultRowHeight="13.2" x14ac:dyDescent="0.25"/>
  <cols>
    <col min="1" max="1" width="7" style="11" customWidth="1"/>
    <col min="2" max="2" width="12.88671875" style="9" customWidth="1"/>
    <col min="3" max="3" width="1.33203125" style="9" customWidth="1"/>
    <col min="4" max="4" width="12.6640625" style="9" customWidth="1"/>
    <col min="5" max="5" width="1.44140625" style="9" customWidth="1"/>
    <col min="6" max="6" width="11.5546875" style="9" customWidth="1"/>
    <col min="7" max="7" width="1.5546875" style="9" customWidth="1"/>
    <col min="8" max="8" width="10.88671875" style="9" customWidth="1"/>
    <col min="9" max="9" width="1.88671875" style="9" customWidth="1"/>
    <col min="10" max="10" width="10.88671875" style="9" customWidth="1"/>
    <col min="11" max="11" width="1.88671875" style="9" customWidth="1"/>
    <col min="12" max="12" width="10.44140625" style="14" customWidth="1"/>
    <col min="13" max="13" width="1.44140625" style="14" customWidth="1"/>
    <col min="14" max="14" width="10.44140625" style="14" customWidth="1"/>
    <col min="15" max="15" width="1.44140625" style="14" customWidth="1"/>
    <col min="16" max="16" width="10.44140625" style="14" customWidth="1"/>
    <col min="17" max="17" width="1.44140625" style="14" customWidth="1"/>
    <col min="18" max="18" width="10.44140625" style="14" customWidth="1"/>
    <col min="19" max="19" width="1.44140625" style="14" customWidth="1"/>
    <col min="20" max="20" width="10.44140625" style="14" customWidth="1"/>
    <col min="21" max="21" width="1.44140625" style="14" customWidth="1"/>
    <col min="22" max="22" width="7.6640625" style="14" customWidth="1"/>
    <col min="23" max="23" width="10.44140625" style="14" customWidth="1"/>
    <col min="24" max="24" width="1.44140625" style="14" customWidth="1"/>
    <col min="25" max="25" width="10.44140625" style="14" customWidth="1"/>
    <col min="26" max="26" width="1.44140625" style="14" customWidth="1"/>
    <col min="27" max="27" width="10.44140625" style="14" customWidth="1"/>
    <col min="28" max="28" width="1.44140625" style="14" customWidth="1"/>
    <col min="29" max="29" width="10.44140625" style="14" customWidth="1"/>
    <col min="30" max="30" width="1.44140625" style="14" customWidth="1"/>
    <col min="31" max="31" width="10.44140625" style="14" customWidth="1"/>
    <col min="32" max="32" width="1.44140625" style="14" customWidth="1"/>
    <col min="33" max="33" width="10.44140625" style="14" customWidth="1"/>
    <col min="34" max="34" width="1.44140625" style="14" customWidth="1"/>
    <col min="35" max="35" width="10.44140625" style="14" customWidth="1"/>
    <col min="36" max="36" width="1.44140625" style="14" customWidth="1"/>
    <col min="37" max="37" width="10.44140625" style="14" customWidth="1"/>
    <col min="38" max="38" width="1.44140625" style="14" customWidth="1"/>
    <col min="39" max="39" width="10.44140625" style="14" customWidth="1"/>
    <col min="40" max="40" width="1.44140625" style="14" customWidth="1"/>
    <col min="41" max="41" width="10.44140625" style="14" customWidth="1"/>
    <col min="42" max="42" width="1.44140625" style="14" customWidth="1"/>
    <col min="43" max="43" width="11.6640625" style="11" customWidth="1"/>
    <col min="44" max="44" width="11" style="14" customWidth="1"/>
    <col min="45" max="45" width="1.44140625" style="14" customWidth="1"/>
    <col min="46" max="46" width="11" style="14" customWidth="1"/>
    <col min="47" max="47" width="1.44140625" style="14" customWidth="1"/>
    <col min="48" max="48" width="11" style="14" customWidth="1"/>
    <col min="49" max="49" width="1.44140625" style="14" customWidth="1"/>
    <col min="50" max="50" width="11" style="14" customWidth="1"/>
    <col min="51" max="51" width="1.44140625" style="14" customWidth="1"/>
    <col min="52" max="52" width="11" style="14" customWidth="1"/>
    <col min="53" max="53" width="1.44140625" style="14" customWidth="1"/>
    <col min="54" max="54" width="11" style="14" customWidth="1"/>
    <col min="55" max="55" width="1.44140625" style="14" customWidth="1"/>
    <col min="56" max="56" width="11" style="14" customWidth="1"/>
    <col min="57" max="57" width="1.44140625" style="14" customWidth="1"/>
    <col min="58" max="58" width="11" style="14" customWidth="1"/>
    <col min="59" max="59" width="1.44140625" style="14" customWidth="1"/>
    <col min="60" max="60" width="11" style="14" customWidth="1"/>
    <col min="61" max="61" width="1.44140625" style="14" customWidth="1"/>
    <col min="62" max="62" width="11.33203125" style="11" customWidth="1"/>
    <col min="63" max="63" width="10.44140625" style="14" customWidth="1"/>
    <col min="64" max="64" width="1.44140625" style="14" customWidth="1"/>
    <col min="65" max="65" width="10.44140625" style="14" customWidth="1"/>
    <col min="66" max="66" width="1.44140625" style="14" customWidth="1"/>
    <col min="67" max="67" width="10.44140625" style="14" customWidth="1"/>
    <col min="68" max="68" width="1.44140625" style="14" customWidth="1"/>
    <col min="69" max="69" width="10.44140625" style="14" customWidth="1"/>
    <col min="70" max="70" width="1.44140625" style="14" customWidth="1"/>
    <col min="71" max="71" width="10.44140625" style="14" customWidth="1"/>
    <col min="72" max="72" width="1.44140625" style="14" customWidth="1"/>
    <col min="73" max="73" width="10.44140625" style="14" customWidth="1"/>
    <col min="74" max="74" width="1.44140625" style="14" customWidth="1"/>
    <col min="75" max="75" width="12.88671875" style="11" bestFit="1" customWidth="1"/>
    <col min="76" max="16384" width="11.44140625" style="11"/>
  </cols>
  <sheetData>
    <row r="1" spans="1:81" s="10" customFormat="1" x14ac:dyDescent="0.25">
      <c r="A1" s="10" t="s">
        <v>91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216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81" s="10" customFormat="1" x14ac:dyDescent="0.25">
      <c r="A2" s="10" t="s">
        <v>210</v>
      </c>
      <c r="B2" s="7"/>
      <c r="C2" s="7"/>
      <c r="D2" s="7"/>
      <c r="E2" s="7"/>
      <c r="F2" s="7"/>
      <c r="G2" s="7"/>
      <c r="H2" s="7"/>
      <c r="I2" s="7"/>
      <c r="J2" s="7"/>
      <c r="K2" s="7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</row>
    <row r="3" spans="1:81" s="10" customFormat="1" x14ac:dyDescent="0.25">
      <c r="A3" s="10" t="s">
        <v>52</v>
      </c>
      <c r="B3" s="7"/>
      <c r="C3" s="7"/>
      <c r="D3" s="7"/>
      <c r="E3" s="7"/>
      <c r="F3" s="7"/>
      <c r="G3" s="7"/>
      <c r="H3" s="7"/>
      <c r="I3" s="7"/>
      <c r="J3" s="7"/>
      <c r="K3" s="7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</row>
    <row r="4" spans="1:81" s="10" customFormat="1" x14ac:dyDescent="0.25">
      <c r="A4" s="10" t="s">
        <v>207</v>
      </c>
      <c r="B4" s="7"/>
      <c r="C4" s="7"/>
      <c r="D4" s="7"/>
      <c r="E4" s="7"/>
      <c r="F4" s="7"/>
      <c r="G4" s="7"/>
      <c r="H4" s="7"/>
      <c r="I4" s="7"/>
      <c r="J4" s="7"/>
      <c r="K4" s="7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</row>
    <row r="5" spans="1:81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</row>
    <row r="6" spans="1:81" s="41" customFormat="1" x14ac:dyDescent="0.25">
      <c r="A6" s="41" t="s">
        <v>1</v>
      </c>
      <c r="B6" s="40" t="s">
        <v>53</v>
      </c>
      <c r="C6" s="40"/>
      <c r="D6" s="40" t="s">
        <v>3</v>
      </c>
      <c r="E6" s="40"/>
      <c r="F6" s="127" t="s">
        <v>92</v>
      </c>
      <c r="G6" s="127"/>
      <c r="H6" s="127" t="s">
        <v>4</v>
      </c>
      <c r="I6" s="127"/>
      <c r="J6" s="127" t="s">
        <v>4</v>
      </c>
      <c r="K6" s="127"/>
      <c r="L6" s="40" t="s">
        <v>110</v>
      </c>
      <c r="M6" s="40"/>
      <c r="N6" s="40" t="s">
        <v>111</v>
      </c>
      <c r="O6" s="40"/>
      <c r="P6" s="40" t="s">
        <v>112</v>
      </c>
      <c r="Q6" s="40"/>
      <c r="R6" s="40" t="s">
        <v>113</v>
      </c>
      <c r="S6" s="40"/>
      <c r="T6" s="40" t="s">
        <v>114</v>
      </c>
      <c r="U6" s="40"/>
      <c r="V6" s="41" t="s">
        <v>1</v>
      </c>
      <c r="W6" s="40" t="s">
        <v>115</v>
      </c>
      <c r="X6" s="40"/>
      <c r="Y6" s="40" t="s">
        <v>116</v>
      </c>
      <c r="Z6" s="40"/>
      <c r="AA6" s="40" t="s">
        <v>117</v>
      </c>
      <c r="AB6" s="40"/>
      <c r="AC6" s="40" t="s">
        <v>118</v>
      </c>
      <c r="AD6" s="40"/>
      <c r="AE6" s="40" t="s">
        <v>119</v>
      </c>
      <c r="AF6" s="40"/>
      <c r="AG6" s="40" t="s">
        <v>120</v>
      </c>
      <c r="AH6" s="40"/>
      <c r="AI6" s="40" t="s">
        <v>121</v>
      </c>
      <c r="AJ6" s="40"/>
      <c r="AK6" s="40" t="s">
        <v>122</v>
      </c>
      <c r="AL6" s="40"/>
      <c r="AM6" s="40" t="s">
        <v>123</v>
      </c>
      <c r="AN6" s="40"/>
      <c r="AO6" s="40" t="s">
        <v>124</v>
      </c>
      <c r="AP6" s="40"/>
      <c r="AQ6" s="41" t="s">
        <v>1</v>
      </c>
      <c r="AR6" s="40" t="s">
        <v>125</v>
      </c>
      <c r="AS6" s="40"/>
      <c r="AT6" s="40" t="s">
        <v>126</v>
      </c>
      <c r="AU6" s="40"/>
      <c r="AV6" s="40" t="s">
        <v>127</v>
      </c>
      <c r="AW6" s="40"/>
      <c r="AX6" s="40" t="s">
        <v>128</v>
      </c>
      <c r="AY6" s="40"/>
      <c r="AZ6" s="40" t="s">
        <v>129</v>
      </c>
      <c r="BA6" s="40"/>
      <c r="BB6" s="40" t="s">
        <v>130</v>
      </c>
      <c r="BC6" s="40"/>
      <c r="BD6" s="40" t="s">
        <v>131</v>
      </c>
      <c r="BE6" s="40"/>
      <c r="BF6" s="40" t="s">
        <v>132</v>
      </c>
      <c r="BG6" s="40"/>
      <c r="BH6" s="40" t="s">
        <v>133</v>
      </c>
      <c r="BI6" s="40"/>
      <c r="BJ6" s="41" t="s">
        <v>1</v>
      </c>
      <c r="BK6" s="40" t="s">
        <v>134</v>
      </c>
      <c r="BL6" s="40"/>
      <c r="BM6" s="40" t="s">
        <v>135</v>
      </c>
      <c r="BN6" s="40"/>
      <c r="BO6" s="40" t="s">
        <v>136</v>
      </c>
      <c r="BP6" s="40"/>
      <c r="BQ6" s="40" t="s">
        <v>137</v>
      </c>
      <c r="BR6" s="40"/>
      <c r="BS6" s="40" t="s">
        <v>138</v>
      </c>
      <c r="BT6" s="40"/>
      <c r="BU6" s="40" t="s">
        <v>139</v>
      </c>
      <c r="BV6" s="40"/>
    </row>
    <row r="7" spans="1:81" x14ac:dyDescent="0.25">
      <c r="B7" s="22" t="s">
        <v>54</v>
      </c>
      <c r="C7" s="23"/>
      <c r="D7" s="23" t="s">
        <v>6</v>
      </c>
      <c r="E7" s="23"/>
      <c r="F7" s="130" t="s">
        <v>7</v>
      </c>
      <c r="G7" s="130"/>
      <c r="H7" s="130" t="s">
        <v>93</v>
      </c>
      <c r="I7" s="130"/>
      <c r="J7" s="130" t="s">
        <v>94</v>
      </c>
      <c r="K7" s="130"/>
      <c r="L7" s="23" t="s">
        <v>95</v>
      </c>
      <c r="M7" s="23"/>
      <c r="N7" s="23" t="s">
        <v>96</v>
      </c>
      <c r="O7" s="23"/>
      <c r="P7" s="23" t="s">
        <v>97</v>
      </c>
      <c r="Q7" s="23"/>
      <c r="R7" s="23" t="s">
        <v>98</v>
      </c>
      <c r="S7" s="23"/>
      <c r="T7" s="23" t="s">
        <v>99</v>
      </c>
      <c r="U7" s="23"/>
      <c r="V7" s="11"/>
      <c r="W7" s="23" t="s">
        <v>100</v>
      </c>
      <c r="X7" s="23"/>
      <c r="Y7" s="23" t="s">
        <v>101</v>
      </c>
      <c r="Z7" s="23"/>
      <c r="AA7" s="23" t="s">
        <v>102</v>
      </c>
      <c r="AB7" s="23"/>
      <c r="AC7" s="23" t="s">
        <v>103</v>
      </c>
      <c r="AD7" s="23"/>
      <c r="AE7" s="23" t="s">
        <v>104</v>
      </c>
      <c r="AF7" s="23"/>
      <c r="AG7" s="23" t="s">
        <v>105</v>
      </c>
      <c r="AH7" s="23"/>
      <c r="AI7" s="23" t="s">
        <v>106</v>
      </c>
      <c r="AJ7" s="23"/>
      <c r="AK7" s="23" t="s">
        <v>107</v>
      </c>
      <c r="AL7" s="23"/>
      <c r="AM7" s="23" t="s">
        <v>108</v>
      </c>
      <c r="AN7" s="23"/>
      <c r="AO7" s="23" t="s">
        <v>109</v>
      </c>
      <c r="AP7" s="23"/>
      <c r="AR7" s="23" t="s">
        <v>8</v>
      </c>
      <c r="AS7" s="23"/>
      <c r="AT7" s="23" t="s">
        <v>9</v>
      </c>
      <c r="AU7" s="23"/>
      <c r="AV7" s="23" t="s">
        <v>10</v>
      </c>
      <c r="AW7" s="23"/>
      <c r="AX7" s="23" t="s">
        <v>11</v>
      </c>
      <c r="AY7" s="23"/>
      <c r="AZ7" s="23" t="s">
        <v>12</v>
      </c>
      <c r="BA7" s="23"/>
      <c r="BB7" s="23" t="s">
        <v>13</v>
      </c>
      <c r="BC7" s="23"/>
      <c r="BD7" s="23" t="s">
        <v>14</v>
      </c>
      <c r="BE7" s="23"/>
      <c r="BF7" s="23" t="s">
        <v>15</v>
      </c>
      <c r="BG7" s="23"/>
      <c r="BH7" s="23" t="s">
        <v>16</v>
      </c>
      <c r="BI7" s="23"/>
      <c r="BK7" s="23" t="s">
        <v>17</v>
      </c>
      <c r="BL7" s="23"/>
      <c r="BM7" s="23" t="s">
        <v>18</v>
      </c>
      <c r="BN7" s="23"/>
      <c r="BO7" s="23" t="s">
        <v>19</v>
      </c>
      <c r="BP7" s="23"/>
      <c r="BQ7" s="23" t="s">
        <v>20</v>
      </c>
      <c r="BR7" s="23"/>
      <c r="BS7" s="23" t="s">
        <v>21</v>
      </c>
      <c r="BT7" s="23"/>
      <c r="BU7" s="23" t="s">
        <v>22</v>
      </c>
      <c r="BV7" s="23"/>
    </row>
    <row r="8" spans="1:81" x14ac:dyDescent="0.25">
      <c r="B8" s="23" t="s">
        <v>55</v>
      </c>
      <c r="C8" s="23"/>
      <c r="D8" s="23" t="s">
        <v>55</v>
      </c>
      <c r="E8" s="23"/>
      <c r="F8" s="130" t="s">
        <v>55</v>
      </c>
      <c r="G8" s="130"/>
      <c r="H8" s="130" t="s">
        <v>55</v>
      </c>
      <c r="I8" s="130"/>
      <c r="J8" s="130" t="s">
        <v>55</v>
      </c>
      <c r="K8" s="130"/>
      <c r="L8" s="23" t="s">
        <v>55</v>
      </c>
      <c r="M8" s="23"/>
      <c r="N8" s="23" t="s">
        <v>55</v>
      </c>
      <c r="O8" s="23"/>
      <c r="P8" s="23" t="s">
        <v>55</v>
      </c>
      <c r="Q8" s="23"/>
      <c r="R8" s="23" t="s">
        <v>55</v>
      </c>
      <c r="S8" s="23"/>
      <c r="T8" s="23" t="s">
        <v>55</v>
      </c>
      <c r="U8" s="23"/>
      <c r="V8" s="11"/>
      <c r="W8" s="23" t="s">
        <v>55</v>
      </c>
      <c r="X8" s="23"/>
      <c r="Y8" s="23" t="s">
        <v>55</v>
      </c>
      <c r="Z8" s="23"/>
      <c r="AA8" s="23" t="s">
        <v>55</v>
      </c>
      <c r="AB8" s="23"/>
      <c r="AC8" s="23" t="s">
        <v>55</v>
      </c>
      <c r="AD8" s="23"/>
      <c r="AE8" s="23" t="s">
        <v>55</v>
      </c>
      <c r="AF8" s="23"/>
      <c r="AG8" s="23" t="s">
        <v>55</v>
      </c>
      <c r="AH8" s="23"/>
      <c r="AI8" s="23" t="s">
        <v>55</v>
      </c>
      <c r="AJ8" s="23"/>
      <c r="AK8" s="23" t="s">
        <v>55</v>
      </c>
      <c r="AL8" s="23"/>
      <c r="AM8" s="23" t="s">
        <v>55</v>
      </c>
      <c r="AN8" s="23"/>
      <c r="AO8" s="23" t="s">
        <v>55</v>
      </c>
      <c r="AP8" s="23"/>
      <c r="AR8" s="23" t="s">
        <v>55</v>
      </c>
      <c r="AS8" s="23"/>
      <c r="AT8" s="23" t="s">
        <v>55</v>
      </c>
      <c r="AU8" s="23"/>
      <c r="AV8" s="23" t="s">
        <v>55</v>
      </c>
      <c r="AW8" s="23"/>
      <c r="AX8" s="23" t="s">
        <v>55</v>
      </c>
      <c r="AY8" s="23"/>
      <c r="AZ8" s="23" t="s">
        <v>55</v>
      </c>
      <c r="BA8" s="23"/>
      <c r="BB8" s="23" t="s">
        <v>55</v>
      </c>
      <c r="BC8" s="23"/>
      <c r="BD8" s="23" t="s">
        <v>55</v>
      </c>
      <c r="BE8" s="23"/>
      <c r="BF8" s="23" t="s">
        <v>55</v>
      </c>
      <c r="BG8" s="23"/>
      <c r="BH8" s="23" t="s">
        <v>55</v>
      </c>
      <c r="BI8" s="23"/>
      <c r="BJ8" s="14"/>
      <c r="BK8" s="23" t="s">
        <v>55</v>
      </c>
      <c r="BL8" s="23"/>
      <c r="BM8" s="23" t="s">
        <v>55</v>
      </c>
      <c r="BN8" s="23"/>
      <c r="BO8" s="23" t="s">
        <v>55</v>
      </c>
      <c r="BP8" s="23"/>
      <c r="BQ8" s="23" t="s">
        <v>55</v>
      </c>
      <c r="BR8" s="23"/>
      <c r="BS8" s="23" t="s">
        <v>55</v>
      </c>
      <c r="BT8" s="23"/>
      <c r="BU8" s="23" t="s">
        <v>55</v>
      </c>
      <c r="BV8" s="23"/>
    </row>
    <row r="9" spans="1:81" ht="12.75" customHeight="1" x14ac:dyDescent="0.25">
      <c r="B9" s="62"/>
      <c r="C9" s="2"/>
      <c r="D9" s="62"/>
      <c r="E9" s="2"/>
      <c r="F9" s="62"/>
      <c r="G9" s="2"/>
      <c r="H9" s="62"/>
      <c r="I9" s="2"/>
      <c r="J9" s="62"/>
      <c r="K9" s="2"/>
      <c r="L9" s="111"/>
      <c r="M9" s="4"/>
      <c r="N9" s="121"/>
      <c r="O9" s="4"/>
      <c r="P9" s="111"/>
      <c r="Q9" s="4"/>
      <c r="R9" s="111"/>
      <c r="S9" s="4"/>
      <c r="T9" s="121"/>
      <c r="U9" s="4"/>
      <c r="V9" s="11"/>
      <c r="W9" s="111"/>
      <c r="X9" s="4"/>
      <c r="Y9" s="111"/>
      <c r="Z9" s="4"/>
      <c r="AA9" s="111"/>
      <c r="AB9" s="4"/>
      <c r="AC9" s="111"/>
      <c r="AD9" s="4"/>
      <c r="AE9" s="111"/>
      <c r="AF9" s="4"/>
      <c r="AG9" s="111"/>
      <c r="AH9" s="4"/>
      <c r="AI9" s="111"/>
      <c r="AJ9" s="4"/>
      <c r="AK9" s="111"/>
      <c r="AL9" s="4"/>
      <c r="AM9" s="111"/>
      <c r="AN9" s="4"/>
      <c r="AO9" s="111"/>
      <c r="AP9" s="4"/>
      <c r="AR9" s="111"/>
      <c r="AS9" s="4"/>
      <c r="AT9" s="111"/>
      <c r="AU9" s="4"/>
      <c r="AV9" s="111"/>
      <c r="AW9" s="4"/>
      <c r="AX9" s="111"/>
      <c r="AY9" s="4"/>
      <c r="AZ9" s="111"/>
      <c r="BA9" s="4"/>
      <c r="BB9" s="111"/>
      <c r="BC9" s="4"/>
      <c r="BD9" s="111"/>
      <c r="BE9" s="4"/>
      <c r="BF9" s="111"/>
      <c r="BG9" s="4"/>
      <c r="BH9" s="111"/>
      <c r="BI9" s="4"/>
      <c r="BJ9" s="5"/>
      <c r="BK9" s="111"/>
      <c r="BL9" s="4"/>
      <c r="BM9" s="111"/>
      <c r="BN9" s="4"/>
      <c r="BO9" s="111"/>
      <c r="BP9" s="4"/>
      <c r="BQ9" s="111"/>
      <c r="BR9" s="4"/>
      <c r="BS9" s="111"/>
      <c r="BT9" s="4"/>
      <c r="BU9" s="111"/>
      <c r="BV9" s="4"/>
    </row>
    <row r="10" spans="1:81" s="5" customFormat="1" x14ac:dyDescent="0.25">
      <c r="A10" s="5" t="s">
        <v>23</v>
      </c>
      <c r="B10" s="111">
        <v>2524370632</v>
      </c>
      <c r="C10" s="87"/>
      <c r="D10" s="111">
        <v>2365677332</v>
      </c>
      <c r="E10" s="88"/>
      <c r="F10" s="111">
        <v>158693300</v>
      </c>
      <c r="G10" s="89"/>
      <c r="H10" s="111">
        <v>75477377</v>
      </c>
      <c r="I10" s="89"/>
      <c r="J10" s="111">
        <v>83215923</v>
      </c>
      <c r="K10" s="89"/>
      <c r="L10" s="111">
        <v>62684637</v>
      </c>
      <c r="M10" s="4"/>
      <c r="N10" s="111">
        <v>76152148</v>
      </c>
      <c r="O10" s="4"/>
      <c r="P10" s="111">
        <v>99835408</v>
      </c>
      <c r="Q10" s="4"/>
      <c r="R10" s="111">
        <v>87641105</v>
      </c>
      <c r="S10" s="4"/>
      <c r="T10" s="111">
        <v>79459083</v>
      </c>
      <c r="U10" s="4"/>
      <c r="V10" s="5" t="s">
        <v>23</v>
      </c>
      <c r="W10" s="111">
        <v>85034155</v>
      </c>
      <c r="X10" s="4"/>
      <c r="Y10" s="111">
        <v>100858824</v>
      </c>
      <c r="Z10" s="4"/>
      <c r="AA10" s="111">
        <v>100307687</v>
      </c>
      <c r="AB10" s="4"/>
      <c r="AC10" s="111">
        <v>95673083</v>
      </c>
      <c r="AD10" s="4"/>
      <c r="AE10" s="111">
        <v>104401604</v>
      </c>
      <c r="AF10" s="4"/>
      <c r="AG10" s="111">
        <v>117942741</v>
      </c>
      <c r="AH10" s="4"/>
      <c r="AI10" s="111">
        <v>123652026</v>
      </c>
      <c r="AJ10" s="4"/>
      <c r="AK10" s="111">
        <v>115274423</v>
      </c>
      <c r="AL10" s="4"/>
      <c r="AM10" s="111">
        <v>118736788</v>
      </c>
      <c r="AN10" s="4"/>
      <c r="AO10" s="111">
        <v>81563606</v>
      </c>
      <c r="AP10" s="4"/>
      <c r="AQ10" s="5" t="s">
        <v>23</v>
      </c>
      <c r="AR10" s="111">
        <v>37618665</v>
      </c>
      <c r="AS10" s="4"/>
      <c r="AT10" s="111">
        <v>39561493</v>
      </c>
      <c r="AU10" s="4"/>
      <c r="AV10" s="111">
        <v>55558461</v>
      </c>
      <c r="AW10" s="4"/>
      <c r="AX10" s="111">
        <v>60151637</v>
      </c>
      <c r="AY10" s="4"/>
      <c r="AZ10" s="111">
        <v>57313711</v>
      </c>
      <c r="BA10" s="4"/>
      <c r="BB10" s="111">
        <v>61204184</v>
      </c>
      <c r="BC10" s="4"/>
      <c r="BD10" s="111">
        <v>76220687</v>
      </c>
      <c r="BE10" s="4"/>
      <c r="BF10" s="111">
        <v>81140444</v>
      </c>
      <c r="BG10" s="4"/>
      <c r="BH10" s="111">
        <v>83055050</v>
      </c>
      <c r="BI10" s="4"/>
      <c r="BJ10" s="3" t="s">
        <v>23</v>
      </c>
      <c r="BK10" s="111">
        <v>88991665</v>
      </c>
      <c r="BL10" s="4"/>
      <c r="BM10" s="111">
        <v>86148185</v>
      </c>
      <c r="BN10" s="4"/>
      <c r="BO10" s="111">
        <v>78507558</v>
      </c>
      <c r="BP10" s="4"/>
      <c r="BQ10" s="111">
        <v>54936250</v>
      </c>
      <c r="BR10" s="4"/>
      <c r="BS10" s="111">
        <v>36391108</v>
      </c>
      <c r="BT10" s="4"/>
      <c r="BU10" s="111">
        <v>19660916</v>
      </c>
      <c r="BV10" s="4"/>
      <c r="BW10" s="90"/>
      <c r="BX10" s="90"/>
      <c r="BY10" s="90"/>
      <c r="BZ10" s="90"/>
      <c r="CA10" s="90"/>
      <c r="CB10" s="90"/>
      <c r="CC10" s="90"/>
    </row>
    <row r="11" spans="1:81" s="5" customFormat="1" x14ac:dyDescent="0.25">
      <c r="A11" s="5" t="s">
        <v>24</v>
      </c>
      <c r="B11" s="111">
        <v>1856988198</v>
      </c>
      <c r="C11" s="87"/>
      <c r="D11" s="111">
        <v>1739998611</v>
      </c>
      <c r="E11" s="88"/>
      <c r="F11" s="111">
        <v>116989587</v>
      </c>
      <c r="G11" s="89"/>
      <c r="H11" s="111">
        <v>55837097</v>
      </c>
      <c r="I11" s="89"/>
      <c r="J11" s="111">
        <v>61152490</v>
      </c>
      <c r="K11" s="89"/>
      <c r="L11" s="111">
        <v>42685513</v>
      </c>
      <c r="M11" s="89"/>
      <c r="N11" s="111">
        <v>51403402</v>
      </c>
      <c r="O11" s="89"/>
      <c r="P11" s="111">
        <v>63328100</v>
      </c>
      <c r="Q11" s="89"/>
      <c r="R11" s="111">
        <v>57716418</v>
      </c>
      <c r="S11" s="89"/>
      <c r="T11" s="111">
        <v>55523311</v>
      </c>
      <c r="U11" s="89"/>
      <c r="V11" s="5" t="s">
        <v>24</v>
      </c>
      <c r="W11" s="111">
        <v>59101354</v>
      </c>
      <c r="X11" s="89"/>
      <c r="Y11" s="111">
        <v>71439141</v>
      </c>
      <c r="Z11" s="89"/>
      <c r="AA11" s="111">
        <v>69477260</v>
      </c>
      <c r="AB11" s="89"/>
      <c r="AC11" s="111">
        <v>69934274</v>
      </c>
      <c r="AD11" s="89"/>
      <c r="AE11" s="111">
        <v>79503081</v>
      </c>
      <c r="AF11" s="89"/>
      <c r="AG11" s="111">
        <v>92681128</v>
      </c>
      <c r="AH11" s="89"/>
      <c r="AI11" s="111">
        <v>105654212</v>
      </c>
      <c r="AJ11" s="89"/>
      <c r="AK11" s="111">
        <v>94766458</v>
      </c>
      <c r="AL11" s="89"/>
      <c r="AM11" s="111">
        <v>85592969</v>
      </c>
      <c r="AN11" s="89"/>
      <c r="AO11" s="111">
        <v>55389037</v>
      </c>
      <c r="AP11" s="89"/>
      <c r="AQ11" s="5" t="s">
        <v>24</v>
      </c>
      <c r="AR11" s="111">
        <v>25810439</v>
      </c>
      <c r="AS11" s="89"/>
      <c r="AT11" s="111">
        <v>24166103</v>
      </c>
      <c r="AU11" s="89"/>
      <c r="AV11" s="111">
        <v>33308181</v>
      </c>
      <c r="AW11" s="89"/>
      <c r="AX11" s="111">
        <v>38629801</v>
      </c>
      <c r="AY11" s="89"/>
      <c r="AZ11" s="111">
        <v>40656906</v>
      </c>
      <c r="BA11" s="89"/>
      <c r="BB11" s="111">
        <v>45910192</v>
      </c>
      <c r="BC11" s="89"/>
      <c r="BD11" s="111">
        <v>58108266</v>
      </c>
      <c r="BE11" s="89"/>
      <c r="BF11" s="111">
        <v>55876667</v>
      </c>
      <c r="BG11" s="89"/>
      <c r="BH11" s="111">
        <v>62821542</v>
      </c>
      <c r="BI11" s="89"/>
      <c r="BJ11" s="3" t="s">
        <v>24</v>
      </c>
      <c r="BK11" s="111">
        <v>69350711</v>
      </c>
      <c r="BL11" s="89"/>
      <c r="BM11" s="111">
        <v>70517205</v>
      </c>
      <c r="BN11" s="89"/>
      <c r="BO11" s="111">
        <v>68793641</v>
      </c>
      <c r="BP11" s="89"/>
      <c r="BQ11" s="111">
        <v>48202932</v>
      </c>
      <c r="BR11" s="89"/>
      <c r="BS11" s="111">
        <v>29938360</v>
      </c>
      <c r="BT11" s="89"/>
      <c r="BU11" s="111">
        <v>13712007</v>
      </c>
      <c r="BV11" s="89"/>
      <c r="BW11" s="90"/>
      <c r="BX11" s="90"/>
      <c r="BY11" s="90"/>
      <c r="BZ11" s="90"/>
      <c r="CA11" s="90"/>
      <c r="CB11" s="90"/>
      <c r="CC11" s="90"/>
    </row>
    <row r="12" spans="1:81" s="5" customFormat="1" x14ac:dyDescent="0.25">
      <c r="A12" s="5" t="s">
        <v>25</v>
      </c>
      <c r="B12" s="111">
        <v>547291083</v>
      </c>
      <c r="C12" s="87"/>
      <c r="D12" s="111">
        <v>507490465</v>
      </c>
      <c r="E12" s="88"/>
      <c r="F12" s="111">
        <v>39800618</v>
      </c>
      <c r="G12" s="89"/>
      <c r="H12" s="111">
        <v>18765343</v>
      </c>
      <c r="I12" s="89"/>
      <c r="J12" s="111">
        <v>21035275</v>
      </c>
      <c r="K12" s="89"/>
      <c r="L12" s="111">
        <v>14682798</v>
      </c>
      <c r="M12" s="89"/>
      <c r="N12" s="111">
        <v>18064240</v>
      </c>
      <c r="O12" s="89"/>
      <c r="P12" s="111">
        <v>22266793</v>
      </c>
      <c r="Q12" s="89"/>
      <c r="R12" s="111">
        <v>18902437</v>
      </c>
      <c r="S12" s="89"/>
      <c r="T12" s="111">
        <v>16121974</v>
      </c>
      <c r="U12" s="89"/>
      <c r="V12" s="5" t="s">
        <v>25</v>
      </c>
      <c r="W12" s="111">
        <v>16814571</v>
      </c>
      <c r="X12" s="89"/>
      <c r="Y12" s="111">
        <v>20625698</v>
      </c>
      <c r="Z12" s="89"/>
      <c r="AA12" s="111">
        <v>20646844</v>
      </c>
      <c r="AB12" s="89"/>
      <c r="AC12" s="111">
        <v>21076940</v>
      </c>
      <c r="AD12" s="89"/>
      <c r="AE12" s="111">
        <v>24186111</v>
      </c>
      <c r="AF12" s="89"/>
      <c r="AG12" s="111">
        <v>25254585</v>
      </c>
      <c r="AH12" s="89"/>
      <c r="AI12" s="111">
        <v>26020383</v>
      </c>
      <c r="AJ12" s="89"/>
      <c r="AK12" s="111">
        <v>23764152</v>
      </c>
      <c r="AL12" s="89"/>
      <c r="AM12" s="111">
        <v>22321320</v>
      </c>
      <c r="AN12" s="89"/>
      <c r="AO12" s="111">
        <v>12798390</v>
      </c>
      <c r="AP12" s="89"/>
      <c r="AQ12" s="5" t="s">
        <v>25</v>
      </c>
      <c r="AR12" s="111">
        <v>9713469</v>
      </c>
      <c r="AS12" s="89"/>
      <c r="AT12" s="111">
        <v>8064769</v>
      </c>
      <c r="AU12" s="89"/>
      <c r="AV12" s="111">
        <v>10494699</v>
      </c>
      <c r="AW12" s="89"/>
      <c r="AX12" s="111">
        <v>12313492</v>
      </c>
      <c r="AY12" s="89"/>
      <c r="AZ12" s="111">
        <v>13124990</v>
      </c>
      <c r="BA12" s="89"/>
      <c r="BB12" s="111">
        <v>13714954</v>
      </c>
      <c r="BC12" s="89"/>
      <c r="BD12" s="111">
        <v>16546265</v>
      </c>
      <c r="BE12" s="89"/>
      <c r="BF12" s="111">
        <v>17975731</v>
      </c>
      <c r="BG12" s="89"/>
      <c r="BH12" s="111">
        <v>19529611</v>
      </c>
      <c r="BI12" s="89"/>
      <c r="BJ12" s="3" t="s">
        <v>25</v>
      </c>
      <c r="BK12" s="111">
        <v>21129286</v>
      </c>
      <c r="BL12" s="89"/>
      <c r="BM12" s="111">
        <v>20261745</v>
      </c>
      <c r="BN12" s="89"/>
      <c r="BO12" s="111">
        <v>18125074</v>
      </c>
      <c r="BP12" s="89"/>
      <c r="BQ12" s="111">
        <v>12359378</v>
      </c>
      <c r="BR12" s="89"/>
      <c r="BS12" s="111">
        <v>7661774</v>
      </c>
      <c r="BT12" s="89"/>
      <c r="BU12" s="111">
        <v>2927992</v>
      </c>
      <c r="BV12" s="89"/>
      <c r="BW12" s="90"/>
      <c r="BX12" s="90"/>
      <c r="BY12" s="90"/>
      <c r="BZ12" s="90"/>
      <c r="CA12" s="90"/>
      <c r="CB12" s="90"/>
      <c r="CC12" s="90"/>
    </row>
    <row r="13" spans="1:81" s="5" customFormat="1" x14ac:dyDescent="0.25">
      <c r="A13" s="5" t="s">
        <v>26</v>
      </c>
      <c r="B13" s="111">
        <v>54791739</v>
      </c>
      <c r="C13" s="87"/>
      <c r="D13" s="111">
        <v>50725346</v>
      </c>
      <c r="E13" s="88"/>
      <c r="F13" s="111">
        <v>4066393</v>
      </c>
      <c r="G13" s="89"/>
      <c r="H13" s="111">
        <v>1874389</v>
      </c>
      <c r="I13" s="89"/>
      <c r="J13" s="111">
        <v>2192004</v>
      </c>
      <c r="K13" s="89"/>
      <c r="L13" s="111">
        <v>1413695</v>
      </c>
      <c r="M13" s="89"/>
      <c r="N13" s="111">
        <v>1531510</v>
      </c>
      <c r="O13" s="89"/>
      <c r="P13" s="111">
        <v>1822270</v>
      </c>
      <c r="Q13" s="89"/>
      <c r="R13" s="111">
        <v>1551188</v>
      </c>
      <c r="S13" s="89"/>
      <c r="T13" s="111">
        <v>1572464</v>
      </c>
      <c r="U13" s="89"/>
      <c r="V13" s="5" t="s">
        <v>26</v>
      </c>
      <c r="W13" s="111">
        <v>1368744</v>
      </c>
      <c r="X13" s="89"/>
      <c r="Y13" s="111">
        <v>1863799</v>
      </c>
      <c r="Z13" s="89"/>
      <c r="AA13" s="111">
        <v>1985488</v>
      </c>
      <c r="AB13" s="89"/>
      <c r="AC13" s="111">
        <v>2033012</v>
      </c>
      <c r="AD13" s="89"/>
      <c r="AE13" s="111">
        <v>2247661</v>
      </c>
      <c r="AF13" s="89"/>
      <c r="AG13" s="111">
        <v>2776772</v>
      </c>
      <c r="AH13" s="89"/>
      <c r="AI13" s="111">
        <v>2776203</v>
      </c>
      <c r="AJ13" s="89"/>
      <c r="AK13" s="111">
        <v>2695780</v>
      </c>
      <c r="AL13" s="89"/>
      <c r="AM13" s="111">
        <v>2215199</v>
      </c>
      <c r="AN13" s="89"/>
      <c r="AO13" s="111">
        <v>1034316</v>
      </c>
      <c r="AP13" s="89"/>
      <c r="AQ13" s="5" t="s">
        <v>26</v>
      </c>
      <c r="AR13" s="111">
        <v>960268</v>
      </c>
      <c r="AS13" s="89"/>
      <c r="AT13" s="111">
        <v>726411</v>
      </c>
      <c r="AU13" s="89"/>
      <c r="AV13" s="111">
        <v>1033602</v>
      </c>
      <c r="AW13" s="89"/>
      <c r="AX13" s="111">
        <v>1173125</v>
      </c>
      <c r="AY13" s="89"/>
      <c r="AZ13" s="111">
        <v>1300615</v>
      </c>
      <c r="BA13" s="89"/>
      <c r="BB13" s="111">
        <v>1368526</v>
      </c>
      <c r="BC13" s="89"/>
      <c r="BD13" s="111">
        <v>1565691</v>
      </c>
      <c r="BE13" s="89"/>
      <c r="BF13" s="111">
        <v>1634400</v>
      </c>
      <c r="BG13" s="89"/>
      <c r="BH13" s="111">
        <v>1749339</v>
      </c>
      <c r="BI13" s="89"/>
      <c r="BJ13" s="3" t="s">
        <v>26</v>
      </c>
      <c r="BK13" s="111">
        <v>2099085</v>
      </c>
      <c r="BL13" s="89"/>
      <c r="BM13" s="111">
        <v>2577393</v>
      </c>
      <c r="BN13" s="89"/>
      <c r="BO13" s="111">
        <v>2509499</v>
      </c>
      <c r="BP13" s="89"/>
      <c r="BQ13" s="111">
        <v>1859567</v>
      </c>
      <c r="BR13" s="89"/>
      <c r="BS13" s="111">
        <v>954670</v>
      </c>
      <c r="BT13" s="89"/>
      <c r="BU13" s="111">
        <v>325054</v>
      </c>
      <c r="BV13" s="89"/>
      <c r="BW13" s="90"/>
      <c r="BX13" s="90"/>
      <c r="BY13" s="90"/>
      <c r="BZ13" s="90"/>
      <c r="CA13" s="90"/>
      <c r="CB13" s="90"/>
      <c r="CC13" s="90"/>
    </row>
    <row r="14" spans="1:81" s="5" customFormat="1" x14ac:dyDescent="0.25">
      <c r="A14" s="5" t="s">
        <v>27</v>
      </c>
      <c r="B14" s="111">
        <v>203480169</v>
      </c>
      <c r="C14" s="87"/>
      <c r="D14" s="111">
        <v>186279691</v>
      </c>
      <c r="E14" s="88"/>
      <c r="F14" s="111">
        <v>17200478</v>
      </c>
      <c r="G14" s="89"/>
      <c r="H14" s="111">
        <v>8104970</v>
      </c>
      <c r="I14" s="89"/>
      <c r="J14" s="111">
        <v>9095508</v>
      </c>
      <c r="K14" s="89"/>
      <c r="L14" s="111">
        <v>5696812</v>
      </c>
      <c r="M14" s="89"/>
      <c r="N14" s="111">
        <v>7435518</v>
      </c>
      <c r="O14" s="89"/>
      <c r="P14" s="111">
        <v>8590258</v>
      </c>
      <c r="Q14" s="89"/>
      <c r="R14" s="111">
        <v>7854247</v>
      </c>
      <c r="S14" s="89"/>
      <c r="T14" s="111">
        <v>6516135</v>
      </c>
      <c r="U14" s="89"/>
      <c r="V14" s="5" t="s">
        <v>27</v>
      </c>
      <c r="W14" s="111">
        <v>7025367</v>
      </c>
      <c r="X14" s="89"/>
      <c r="Y14" s="111">
        <v>7622770</v>
      </c>
      <c r="Z14" s="89"/>
      <c r="AA14" s="111">
        <v>7267044</v>
      </c>
      <c r="AB14" s="89"/>
      <c r="AC14" s="111">
        <v>8024128</v>
      </c>
      <c r="AD14" s="89"/>
      <c r="AE14" s="111">
        <v>8075001</v>
      </c>
      <c r="AF14" s="89"/>
      <c r="AG14" s="111">
        <v>8830679</v>
      </c>
      <c r="AH14" s="89"/>
      <c r="AI14" s="111">
        <v>8636557</v>
      </c>
      <c r="AJ14" s="89"/>
      <c r="AK14" s="111">
        <v>8215752</v>
      </c>
      <c r="AL14" s="89"/>
      <c r="AM14" s="111">
        <v>6687703</v>
      </c>
      <c r="AN14" s="89"/>
      <c r="AO14" s="111">
        <v>3705854</v>
      </c>
      <c r="AP14" s="89"/>
      <c r="AQ14" s="5" t="s">
        <v>27</v>
      </c>
      <c r="AR14" s="111">
        <v>3472643</v>
      </c>
      <c r="AS14" s="89"/>
      <c r="AT14" s="111">
        <v>2904073</v>
      </c>
      <c r="AU14" s="89"/>
      <c r="AV14" s="111">
        <v>3931067</v>
      </c>
      <c r="AW14" s="89"/>
      <c r="AX14" s="111">
        <v>4350425</v>
      </c>
      <c r="AY14" s="89"/>
      <c r="AZ14" s="111">
        <v>5393274</v>
      </c>
      <c r="BA14" s="89"/>
      <c r="BB14" s="111">
        <v>5764499</v>
      </c>
      <c r="BC14" s="89"/>
      <c r="BD14" s="111">
        <v>6847487</v>
      </c>
      <c r="BE14" s="89"/>
      <c r="BF14" s="111">
        <v>7016174</v>
      </c>
      <c r="BG14" s="89"/>
      <c r="BH14" s="111">
        <v>7396632</v>
      </c>
      <c r="BI14" s="89"/>
      <c r="BJ14" s="3" t="s">
        <v>27</v>
      </c>
      <c r="BK14" s="111">
        <v>7397401</v>
      </c>
      <c r="BL14" s="89"/>
      <c r="BM14" s="111">
        <v>7146991</v>
      </c>
      <c r="BN14" s="89"/>
      <c r="BO14" s="111">
        <v>6638877</v>
      </c>
      <c r="BP14" s="89"/>
      <c r="BQ14" s="111">
        <v>3945799</v>
      </c>
      <c r="BR14" s="89"/>
      <c r="BS14" s="111">
        <v>2746132</v>
      </c>
      <c r="BT14" s="89"/>
      <c r="BU14" s="111">
        <v>1144392</v>
      </c>
      <c r="BV14" s="89"/>
      <c r="BW14" s="90"/>
      <c r="BX14" s="90"/>
      <c r="BY14" s="90"/>
      <c r="BZ14" s="90"/>
      <c r="CA14" s="90"/>
      <c r="CB14" s="90"/>
      <c r="CC14" s="90"/>
    </row>
    <row r="15" spans="1:81" s="5" customFormat="1" x14ac:dyDescent="0.25">
      <c r="A15" s="5" t="s">
        <v>28</v>
      </c>
      <c r="B15" s="111">
        <v>49701689</v>
      </c>
      <c r="C15" s="87"/>
      <c r="D15" s="111">
        <v>45631020</v>
      </c>
      <c r="E15" s="88"/>
      <c r="F15" s="111">
        <v>4070669</v>
      </c>
      <c r="G15" s="89"/>
      <c r="H15" s="111">
        <v>2060769</v>
      </c>
      <c r="I15" s="89"/>
      <c r="J15" s="111">
        <v>2009900</v>
      </c>
      <c r="K15" s="89"/>
      <c r="L15" s="111">
        <v>1437158</v>
      </c>
      <c r="M15" s="89"/>
      <c r="N15" s="111">
        <v>1838064</v>
      </c>
      <c r="O15" s="89"/>
      <c r="P15" s="111">
        <v>2395069</v>
      </c>
      <c r="Q15" s="89"/>
      <c r="R15" s="111">
        <v>2006482</v>
      </c>
      <c r="S15" s="89"/>
      <c r="T15" s="111">
        <v>1515365</v>
      </c>
      <c r="U15" s="89"/>
      <c r="V15" s="5" t="s">
        <v>28</v>
      </c>
      <c r="W15" s="111">
        <v>1614787</v>
      </c>
      <c r="X15" s="89"/>
      <c r="Y15" s="111">
        <v>1736823</v>
      </c>
      <c r="Z15" s="89"/>
      <c r="AA15" s="111">
        <v>1638260</v>
      </c>
      <c r="AB15" s="89"/>
      <c r="AC15" s="111">
        <v>1612294</v>
      </c>
      <c r="AD15" s="89"/>
      <c r="AE15" s="111">
        <v>2136396</v>
      </c>
      <c r="AF15" s="89"/>
      <c r="AG15" s="111">
        <v>1993342</v>
      </c>
      <c r="AH15" s="89"/>
      <c r="AI15" s="111">
        <v>2392605</v>
      </c>
      <c r="AJ15" s="89"/>
      <c r="AK15" s="111">
        <v>2276932</v>
      </c>
      <c r="AL15" s="89"/>
      <c r="AM15" s="111">
        <v>1860381</v>
      </c>
      <c r="AN15" s="89"/>
      <c r="AO15" s="111">
        <v>896939</v>
      </c>
      <c r="AP15" s="89"/>
      <c r="AQ15" s="5" t="s">
        <v>28</v>
      </c>
      <c r="AR15" s="111">
        <v>686711</v>
      </c>
      <c r="AS15" s="89"/>
      <c r="AT15" s="111">
        <v>643644</v>
      </c>
      <c r="AU15" s="89"/>
      <c r="AV15" s="111">
        <v>1072119</v>
      </c>
      <c r="AW15" s="89"/>
      <c r="AX15" s="111">
        <v>1034578</v>
      </c>
      <c r="AY15" s="89"/>
      <c r="AZ15" s="111">
        <v>1158704</v>
      </c>
      <c r="BA15" s="89"/>
      <c r="BB15" s="111">
        <v>1313047</v>
      </c>
      <c r="BC15" s="89"/>
      <c r="BD15" s="111">
        <v>1284593</v>
      </c>
      <c r="BE15" s="89"/>
      <c r="BF15" s="111">
        <v>1516519</v>
      </c>
      <c r="BG15" s="89"/>
      <c r="BH15" s="111">
        <v>1637985</v>
      </c>
      <c r="BI15" s="89"/>
      <c r="BJ15" s="3" t="s">
        <v>28</v>
      </c>
      <c r="BK15" s="111">
        <v>1694613</v>
      </c>
      <c r="BL15" s="89"/>
      <c r="BM15" s="111">
        <v>1640457</v>
      </c>
      <c r="BN15" s="89"/>
      <c r="BO15" s="111">
        <v>1693942</v>
      </c>
      <c r="BP15" s="89"/>
      <c r="BQ15" s="111">
        <v>1689463</v>
      </c>
      <c r="BR15" s="89"/>
      <c r="BS15" s="111">
        <v>840213</v>
      </c>
      <c r="BT15" s="89"/>
      <c r="BU15" s="111">
        <v>373535</v>
      </c>
      <c r="BV15" s="89"/>
      <c r="BW15" s="90"/>
      <c r="BX15" s="90"/>
      <c r="BY15" s="90"/>
      <c r="BZ15" s="90"/>
      <c r="CA15" s="90"/>
      <c r="CB15" s="90"/>
      <c r="CC15" s="90"/>
    </row>
    <row r="16" spans="1:81" s="5" customFormat="1" x14ac:dyDescent="0.25">
      <c r="A16" s="5" t="s">
        <v>29</v>
      </c>
      <c r="B16" s="111">
        <v>52881398</v>
      </c>
      <c r="C16" s="87"/>
      <c r="D16" s="111">
        <v>48654875</v>
      </c>
      <c r="E16" s="88"/>
      <c r="F16" s="111">
        <v>4226523</v>
      </c>
      <c r="G16" s="89"/>
      <c r="H16" s="111">
        <v>2087872</v>
      </c>
      <c r="I16" s="89"/>
      <c r="J16" s="111">
        <v>2138651</v>
      </c>
      <c r="K16" s="89"/>
      <c r="L16" s="111">
        <v>1615048</v>
      </c>
      <c r="M16" s="89"/>
      <c r="N16" s="111">
        <v>1808928</v>
      </c>
      <c r="O16" s="89"/>
      <c r="P16" s="111">
        <v>2495827</v>
      </c>
      <c r="Q16" s="89"/>
      <c r="R16" s="111">
        <v>1844491</v>
      </c>
      <c r="S16" s="89"/>
      <c r="T16" s="111">
        <v>1838115</v>
      </c>
      <c r="U16" s="89"/>
      <c r="V16" s="5" t="s">
        <v>29</v>
      </c>
      <c r="W16" s="111">
        <v>2099247</v>
      </c>
      <c r="X16" s="89"/>
      <c r="Y16" s="111">
        <v>2326215</v>
      </c>
      <c r="Z16" s="89"/>
      <c r="AA16" s="111">
        <v>2266283</v>
      </c>
      <c r="AB16" s="89"/>
      <c r="AC16" s="111">
        <v>1999126</v>
      </c>
      <c r="AD16" s="89"/>
      <c r="AE16" s="111">
        <v>1975204</v>
      </c>
      <c r="AF16" s="89"/>
      <c r="AG16" s="111">
        <v>2393747</v>
      </c>
      <c r="AH16" s="89"/>
      <c r="AI16" s="111">
        <v>2195797</v>
      </c>
      <c r="AJ16" s="89"/>
      <c r="AK16" s="111">
        <v>1923003</v>
      </c>
      <c r="AL16" s="89"/>
      <c r="AM16" s="111">
        <v>1259482</v>
      </c>
      <c r="AN16" s="89"/>
      <c r="AO16" s="111">
        <v>997484</v>
      </c>
      <c r="AP16" s="89"/>
      <c r="AQ16" s="5" t="s">
        <v>29</v>
      </c>
      <c r="AR16" s="111">
        <v>873742</v>
      </c>
      <c r="AS16" s="89"/>
      <c r="AT16" s="111">
        <v>703721</v>
      </c>
      <c r="AU16" s="89"/>
      <c r="AV16" s="111">
        <v>962756</v>
      </c>
      <c r="AW16" s="89"/>
      <c r="AX16" s="111">
        <v>1097494</v>
      </c>
      <c r="AY16" s="89"/>
      <c r="AZ16" s="111">
        <v>1283398</v>
      </c>
      <c r="BA16" s="89"/>
      <c r="BB16" s="111">
        <v>1893647</v>
      </c>
      <c r="BC16" s="89"/>
      <c r="BD16" s="111">
        <v>1651189</v>
      </c>
      <c r="BE16" s="89"/>
      <c r="BF16" s="111">
        <v>1832126</v>
      </c>
      <c r="BG16" s="89"/>
      <c r="BH16" s="111">
        <v>1934504</v>
      </c>
      <c r="BI16" s="89"/>
      <c r="BJ16" s="3" t="s">
        <v>29</v>
      </c>
      <c r="BK16" s="111">
        <v>1811158</v>
      </c>
      <c r="BL16" s="89"/>
      <c r="BM16" s="111">
        <v>1846087</v>
      </c>
      <c r="BN16" s="89"/>
      <c r="BO16" s="111">
        <v>1419764</v>
      </c>
      <c r="BP16" s="89"/>
      <c r="BQ16" s="111">
        <v>1376060</v>
      </c>
      <c r="BR16" s="89"/>
      <c r="BS16" s="111">
        <v>760782</v>
      </c>
      <c r="BT16" s="89"/>
      <c r="BU16" s="111">
        <v>170450</v>
      </c>
      <c r="BV16" s="89"/>
      <c r="BW16" s="90"/>
      <c r="BX16" s="90"/>
      <c r="BY16" s="90"/>
      <c r="BZ16" s="90"/>
      <c r="CA16" s="90"/>
      <c r="CB16" s="90"/>
      <c r="CC16" s="90"/>
    </row>
    <row r="17" spans="1:81" s="5" customFormat="1" x14ac:dyDescent="0.25">
      <c r="A17" s="5" t="s">
        <v>30</v>
      </c>
      <c r="B17" s="111">
        <v>66189937</v>
      </c>
      <c r="C17" s="87"/>
      <c r="D17" s="111">
        <v>60627130</v>
      </c>
      <c r="E17" s="88"/>
      <c r="F17" s="111">
        <v>5562807</v>
      </c>
      <c r="G17" s="89"/>
      <c r="H17" s="111">
        <v>2534704</v>
      </c>
      <c r="I17" s="89"/>
      <c r="J17" s="111">
        <v>3028103</v>
      </c>
      <c r="K17" s="89"/>
      <c r="L17" s="111">
        <v>1769446</v>
      </c>
      <c r="M17" s="89"/>
      <c r="N17" s="111">
        <v>2065849</v>
      </c>
      <c r="O17" s="89"/>
      <c r="P17" s="111">
        <v>2363513</v>
      </c>
      <c r="Q17" s="89"/>
      <c r="R17" s="111">
        <v>1997238</v>
      </c>
      <c r="S17" s="89"/>
      <c r="T17" s="111">
        <v>1903334</v>
      </c>
      <c r="U17" s="89"/>
      <c r="V17" s="5" t="s">
        <v>30</v>
      </c>
      <c r="W17" s="111">
        <v>2209450</v>
      </c>
      <c r="X17" s="89"/>
      <c r="Y17" s="111">
        <v>2284162</v>
      </c>
      <c r="Z17" s="89"/>
      <c r="AA17" s="111">
        <v>2128054</v>
      </c>
      <c r="AB17" s="89"/>
      <c r="AC17" s="111">
        <v>2575182</v>
      </c>
      <c r="AD17" s="89"/>
      <c r="AE17" s="111">
        <v>2792632</v>
      </c>
      <c r="AF17" s="89"/>
      <c r="AG17" s="111">
        <v>3253441</v>
      </c>
      <c r="AH17" s="89"/>
      <c r="AI17" s="111">
        <v>3415509</v>
      </c>
      <c r="AJ17" s="89"/>
      <c r="AK17" s="111">
        <v>3121927</v>
      </c>
      <c r="AL17" s="89"/>
      <c r="AM17" s="111">
        <v>2722634</v>
      </c>
      <c r="AN17" s="89"/>
      <c r="AO17" s="111">
        <v>1333186</v>
      </c>
      <c r="AP17" s="89"/>
      <c r="AQ17" s="5" t="s">
        <v>30</v>
      </c>
      <c r="AR17" s="111">
        <v>979130</v>
      </c>
      <c r="AS17" s="89"/>
      <c r="AT17" s="111">
        <v>892236</v>
      </c>
      <c r="AU17" s="89"/>
      <c r="AV17" s="111">
        <v>1097906</v>
      </c>
      <c r="AW17" s="89"/>
      <c r="AX17" s="111">
        <v>1722115</v>
      </c>
      <c r="AY17" s="89"/>
      <c r="AZ17" s="111">
        <v>1738238</v>
      </c>
      <c r="BA17" s="89"/>
      <c r="BB17" s="111">
        <v>1662752</v>
      </c>
      <c r="BC17" s="89"/>
      <c r="BD17" s="111">
        <v>1980789</v>
      </c>
      <c r="BE17" s="89"/>
      <c r="BF17" s="111">
        <v>2103634</v>
      </c>
      <c r="BG17" s="89"/>
      <c r="BH17" s="111">
        <v>2114468</v>
      </c>
      <c r="BI17" s="89"/>
      <c r="BJ17" s="3" t="s">
        <v>30</v>
      </c>
      <c r="BK17" s="111">
        <v>2534036</v>
      </c>
      <c r="BL17" s="89"/>
      <c r="BM17" s="111">
        <v>2485937</v>
      </c>
      <c r="BN17" s="89"/>
      <c r="BO17" s="111">
        <v>2338152</v>
      </c>
      <c r="BP17" s="89"/>
      <c r="BQ17" s="111">
        <v>1657469</v>
      </c>
      <c r="BR17" s="89"/>
      <c r="BS17" s="111">
        <v>942391</v>
      </c>
      <c r="BT17" s="89"/>
      <c r="BU17" s="111">
        <v>442320</v>
      </c>
      <c r="BV17" s="89"/>
      <c r="BW17" s="90"/>
      <c r="BX17" s="90"/>
      <c r="BY17" s="90"/>
      <c r="BZ17" s="90"/>
      <c r="CA17" s="90"/>
      <c r="CB17" s="90"/>
      <c r="CC17" s="90"/>
    </row>
    <row r="18" spans="1:81" s="5" customFormat="1" x14ac:dyDescent="0.25">
      <c r="A18" s="5" t="s">
        <v>31</v>
      </c>
      <c r="B18" s="111">
        <v>154133160</v>
      </c>
      <c r="C18" s="87"/>
      <c r="D18" s="111">
        <v>142747999</v>
      </c>
      <c r="E18" s="88"/>
      <c r="F18" s="111">
        <v>11385161</v>
      </c>
      <c r="G18" s="89"/>
      <c r="H18" s="111">
        <v>5484836</v>
      </c>
      <c r="I18" s="89"/>
      <c r="J18" s="111">
        <v>5900325</v>
      </c>
      <c r="K18" s="89"/>
      <c r="L18" s="111">
        <v>4272784</v>
      </c>
      <c r="M18" s="89"/>
      <c r="N18" s="111">
        <v>5564078</v>
      </c>
      <c r="O18" s="89"/>
      <c r="P18" s="111">
        <v>7532624</v>
      </c>
      <c r="Q18" s="89"/>
      <c r="R18" s="111">
        <v>6008113</v>
      </c>
      <c r="S18" s="89"/>
      <c r="T18" s="111">
        <v>4930909</v>
      </c>
      <c r="U18" s="89"/>
      <c r="V18" s="5" t="s">
        <v>31</v>
      </c>
      <c r="W18" s="111">
        <v>5560884</v>
      </c>
      <c r="X18" s="89"/>
      <c r="Y18" s="111">
        <v>7214507</v>
      </c>
      <c r="Z18" s="89"/>
      <c r="AA18" s="111">
        <v>6464228</v>
      </c>
      <c r="AB18" s="89"/>
      <c r="AC18" s="111">
        <v>6271395</v>
      </c>
      <c r="AD18" s="89"/>
      <c r="AE18" s="111">
        <v>5820454</v>
      </c>
      <c r="AF18" s="89"/>
      <c r="AG18" s="111">
        <v>6226158</v>
      </c>
      <c r="AH18" s="89"/>
      <c r="AI18" s="111">
        <v>6311880</v>
      </c>
      <c r="AJ18" s="89"/>
      <c r="AK18" s="111">
        <v>6515922</v>
      </c>
      <c r="AL18" s="89"/>
      <c r="AM18" s="111">
        <v>5549476</v>
      </c>
      <c r="AN18" s="89"/>
      <c r="AO18" s="111">
        <v>3433382</v>
      </c>
      <c r="AP18" s="89"/>
      <c r="AQ18" s="5" t="s">
        <v>31</v>
      </c>
      <c r="AR18" s="111">
        <v>2743308</v>
      </c>
      <c r="AS18" s="89"/>
      <c r="AT18" s="111">
        <v>3033177</v>
      </c>
      <c r="AU18" s="89"/>
      <c r="AV18" s="111">
        <v>3261002</v>
      </c>
      <c r="AW18" s="89"/>
      <c r="AX18" s="111">
        <v>3652056</v>
      </c>
      <c r="AY18" s="89"/>
      <c r="AZ18" s="111">
        <v>3369883</v>
      </c>
      <c r="BA18" s="89"/>
      <c r="BB18" s="111">
        <v>3950101</v>
      </c>
      <c r="BC18" s="89"/>
      <c r="BD18" s="111">
        <v>5300550</v>
      </c>
      <c r="BE18" s="89"/>
      <c r="BF18" s="111">
        <v>5474461</v>
      </c>
      <c r="BG18" s="89"/>
      <c r="BH18" s="111">
        <v>5069600</v>
      </c>
      <c r="BI18" s="89"/>
      <c r="BJ18" s="3" t="s">
        <v>31</v>
      </c>
      <c r="BK18" s="111">
        <v>4954144</v>
      </c>
      <c r="BL18" s="89"/>
      <c r="BM18" s="111">
        <v>5126058</v>
      </c>
      <c r="BN18" s="89"/>
      <c r="BO18" s="111">
        <v>4071928</v>
      </c>
      <c r="BP18" s="89"/>
      <c r="BQ18" s="111">
        <v>2657414</v>
      </c>
      <c r="BR18" s="89"/>
      <c r="BS18" s="111">
        <v>1882716</v>
      </c>
      <c r="BT18" s="89"/>
      <c r="BU18" s="111">
        <v>524807</v>
      </c>
      <c r="BV18" s="89"/>
      <c r="BW18" s="90"/>
      <c r="BX18" s="90"/>
      <c r="BY18" s="90"/>
      <c r="BZ18" s="90"/>
      <c r="CA18" s="90"/>
      <c r="CB18" s="90"/>
      <c r="CC18" s="90"/>
    </row>
    <row r="19" spans="1:81" s="5" customFormat="1" x14ac:dyDescent="0.25">
      <c r="A19" s="5" t="s">
        <v>32</v>
      </c>
      <c r="B19" s="111">
        <v>464458648</v>
      </c>
      <c r="C19" s="87"/>
      <c r="D19" s="111">
        <v>429105674</v>
      </c>
      <c r="E19" s="88"/>
      <c r="F19" s="111">
        <v>35352974</v>
      </c>
      <c r="G19" s="89"/>
      <c r="H19" s="111">
        <v>17026594</v>
      </c>
      <c r="I19" s="89"/>
      <c r="J19" s="111">
        <v>18326380</v>
      </c>
      <c r="K19" s="89"/>
      <c r="L19" s="111">
        <v>13068808</v>
      </c>
      <c r="M19" s="89"/>
      <c r="N19" s="111">
        <v>17269145</v>
      </c>
      <c r="O19" s="89"/>
      <c r="P19" s="111">
        <v>19766013</v>
      </c>
      <c r="Q19" s="89"/>
      <c r="R19" s="111">
        <v>17866187</v>
      </c>
      <c r="S19" s="89"/>
      <c r="T19" s="111">
        <v>16082759</v>
      </c>
      <c r="U19" s="89"/>
      <c r="V19" s="5" t="s">
        <v>32</v>
      </c>
      <c r="W19" s="111">
        <v>16006419</v>
      </c>
      <c r="X19" s="89"/>
      <c r="Y19" s="111">
        <v>18658048</v>
      </c>
      <c r="Z19" s="89"/>
      <c r="AA19" s="111">
        <v>17044998</v>
      </c>
      <c r="AB19" s="89"/>
      <c r="AC19" s="111">
        <v>15657720</v>
      </c>
      <c r="AD19" s="89"/>
      <c r="AE19" s="111">
        <v>16736177</v>
      </c>
      <c r="AF19" s="89"/>
      <c r="AG19" s="111">
        <v>20578757</v>
      </c>
      <c r="AH19" s="89"/>
      <c r="AI19" s="111">
        <v>21009644</v>
      </c>
      <c r="AJ19" s="89"/>
      <c r="AK19" s="111">
        <v>19383566</v>
      </c>
      <c r="AL19" s="89"/>
      <c r="AM19" s="111">
        <v>16815396</v>
      </c>
      <c r="AN19" s="89"/>
      <c r="AO19" s="111">
        <v>8577855</v>
      </c>
      <c r="AP19" s="89"/>
      <c r="AQ19" s="5" t="s">
        <v>32</v>
      </c>
      <c r="AR19" s="111">
        <v>7480280</v>
      </c>
      <c r="AS19" s="89"/>
      <c r="AT19" s="111">
        <v>7181672</v>
      </c>
      <c r="AU19" s="89"/>
      <c r="AV19" s="111">
        <v>9385516</v>
      </c>
      <c r="AW19" s="89"/>
      <c r="AX19" s="111">
        <v>10761417</v>
      </c>
      <c r="AY19" s="89"/>
      <c r="AZ19" s="111">
        <v>12139645</v>
      </c>
      <c r="BA19" s="89"/>
      <c r="BB19" s="111">
        <v>13085236</v>
      </c>
      <c r="BC19" s="89"/>
      <c r="BD19" s="111">
        <v>15921313</v>
      </c>
      <c r="BE19" s="89"/>
      <c r="BF19" s="111">
        <v>16154848</v>
      </c>
      <c r="BG19" s="89"/>
      <c r="BH19" s="111">
        <v>15745656</v>
      </c>
      <c r="BI19" s="89"/>
      <c r="BJ19" s="3" t="s">
        <v>32</v>
      </c>
      <c r="BK19" s="111">
        <v>16836372</v>
      </c>
      <c r="BL19" s="89"/>
      <c r="BM19" s="111">
        <v>16383776</v>
      </c>
      <c r="BN19" s="89"/>
      <c r="BO19" s="111">
        <v>14634787</v>
      </c>
      <c r="BP19" s="89"/>
      <c r="BQ19" s="111">
        <v>10164449</v>
      </c>
      <c r="BR19" s="89"/>
      <c r="BS19" s="111">
        <v>6029787</v>
      </c>
      <c r="BT19" s="89"/>
      <c r="BU19" s="111">
        <v>2679428</v>
      </c>
      <c r="BV19" s="89"/>
      <c r="BW19" s="90"/>
      <c r="BX19" s="90"/>
      <c r="BY19" s="90"/>
      <c r="BZ19" s="90"/>
      <c r="CA19" s="90"/>
      <c r="CB19" s="90"/>
      <c r="CC19" s="90"/>
    </row>
    <row r="20" spans="1:81" s="5" customFormat="1" x14ac:dyDescent="0.25">
      <c r="A20" s="5" t="s">
        <v>33</v>
      </c>
      <c r="B20" s="111">
        <v>464545828</v>
      </c>
      <c r="C20" s="87"/>
      <c r="D20" s="111">
        <v>433474916</v>
      </c>
      <c r="E20" s="88"/>
      <c r="F20" s="111">
        <v>31070912</v>
      </c>
      <c r="G20" s="89"/>
      <c r="H20" s="111">
        <v>14571253</v>
      </c>
      <c r="I20" s="89"/>
      <c r="J20" s="111">
        <v>16499659</v>
      </c>
      <c r="K20" s="89"/>
      <c r="L20" s="111">
        <v>10411927</v>
      </c>
      <c r="M20" s="89"/>
      <c r="N20" s="111">
        <v>12806848</v>
      </c>
      <c r="O20" s="89"/>
      <c r="P20" s="111">
        <v>16555974</v>
      </c>
      <c r="Q20" s="89"/>
      <c r="R20" s="111">
        <v>14915791</v>
      </c>
      <c r="S20" s="89"/>
      <c r="T20" s="111">
        <v>14073964</v>
      </c>
      <c r="U20" s="89"/>
      <c r="V20" s="5" t="s">
        <v>33</v>
      </c>
      <c r="W20" s="111">
        <v>15425079</v>
      </c>
      <c r="X20" s="89"/>
      <c r="Y20" s="111">
        <v>17205257</v>
      </c>
      <c r="Z20" s="89"/>
      <c r="AA20" s="111">
        <v>16805067</v>
      </c>
      <c r="AB20" s="89"/>
      <c r="AC20" s="111">
        <v>18005454</v>
      </c>
      <c r="AD20" s="89"/>
      <c r="AE20" s="111">
        <v>21299467</v>
      </c>
      <c r="AF20" s="89"/>
      <c r="AG20" s="111">
        <v>22659933</v>
      </c>
      <c r="AH20" s="89"/>
      <c r="AI20" s="111">
        <v>24647553</v>
      </c>
      <c r="AJ20" s="89"/>
      <c r="AK20" s="111">
        <v>21816505</v>
      </c>
      <c r="AL20" s="89"/>
      <c r="AM20" s="111">
        <v>19639345</v>
      </c>
      <c r="AN20" s="89"/>
      <c r="AO20" s="111">
        <v>12174373</v>
      </c>
      <c r="AP20" s="89"/>
      <c r="AQ20" s="5" t="s">
        <v>33</v>
      </c>
      <c r="AR20" s="111">
        <v>6475682</v>
      </c>
      <c r="AS20" s="89"/>
      <c r="AT20" s="111">
        <v>6345827</v>
      </c>
      <c r="AU20" s="89"/>
      <c r="AV20" s="111">
        <v>8066166</v>
      </c>
      <c r="AW20" s="89"/>
      <c r="AX20" s="111">
        <v>10142817</v>
      </c>
      <c r="AY20" s="89"/>
      <c r="AZ20" s="111">
        <v>11002350</v>
      </c>
      <c r="BA20" s="89"/>
      <c r="BB20" s="111">
        <v>11696477</v>
      </c>
      <c r="BC20" s="89"/>
      <c r="BD20" s="111">
        <v>14609131</v>
      </c>
      <c r="BE20" s="89"/>
      <c r="BF20" s="111">
        <v>14950035</v>
      </c>
      <c r="BG20" s="89"/>
      <c r="BH20" s="111">
        <v>16796128</v>
      </c>
      <c r="BI20" s="89"/>
      <c r="BJ20" s="3" t="s">
        <v>33</v>
      </c>
      <c r="BK20" s="111">
        <v>19101164</v>
      </c>
      <c r="BL20" s="89"/>
      <c r="BM20" s="111">
        <v>17857840</v>
      </c>
      <c r="BN20" s="89"/>
      <c r="BO20" s="111">
        <v>15959440</v>
      </c>
      <c r="BP20" s="89"/>
      <c r="BQ20" s="111">
        <v>11923141</v>
      </c>
      <c r="BR20" s="89"/>
      <c r="BS20" s="111">
        <v>7054832</v>
      </c>
      <c r="BT20" s="89"/>
      <c r="BU20" s="111">
        <v>3051349</v>
      </c>
      <c r="BV20" s="89"/>
      <c r="BW20" s="90"/>
      <c r="BX20" s="90"/>
      <c r="BY20" s="90"/>
      <c r="BZ20" s="90"/>
      <c r="CA20" s="90"/>
      <c r="CB20" s="90"/>
      <c r="CC20" s="90"/>
    </row>
    <row r="21" spans="1:81" s="5" customFormat="1" x14ac:dyDescent="0.25">
      <c r="A21" s="5" t="s">
        <v>34</v>
      </c>
      <c r="B21" s="111">
        <v>544269639</v>
      </c>
      <c r="C21" s="87"/>
      <c r="D21" s="111">
        <v>520219707</v>
      </c>
      <c r="E21" s="88"/>
      <c r="F21" s="111">
        <v>24049932</v>
      </c>
      <c r="G21" s="89"/>
      <c r="H21" s="111">
        <v>11871422</v>
      </c>
      <c r="I21" s="89"/>
      <c r="J21" s="111">
        <v>12178510</v>
      </c>
      <c r="K21" s="89"/>
      <c r="L21" s="111">
        <v>10756984</v>
      </c>
      <c r="M21" s="89"/>
      <c r="N21" s="111">
        <v>13207815</v>
      </c>
      <c r="O21" s="89"/>
      <c r="P21" s="111">
        <v>18734560</v>
      </c>
      <c r="Q21" s="89"/>
      <c r="R21" s="111">
        <v>16764604</v>
      </c>
      <c r="S21" s="89"/>
      <c r="T21" s="111">
        <v>16356516</v>
      </c>
      <c r="U21" s="89"/>
      <c r="V21" s="5" t="s">
        <v>34</v>
      </c>
      <c r="W21" s="111">
        <v>17670392</v>
      </c>
      <c r="X21" s="89"/>
      <c r="Y21" s="111">
        <v>18744961</v>
      </c>
      <c r="Z21" s="89"/>
      <c r="AA21" s="111">
        <v>20322744</v>
      </c>
      <c r="AB21" s="89"/>
      <c r="AC21" s="111">
        <v>22590795</v>
      </c>
      <c r="AD21" s="89"/>
      <c r="AE21" s="111">
        <v>25004593</v>
      </c>
      <c r="AF21" s="89"/>
      <c r="AG21" s="111">
        <v>30571177</v>
      </c>
      <c r="AH21" s="89"/>
      <c r="AI21" s="111">
        <v>33172543</v>
      </c>
      <c r="AJ21" s="89"/>
      <c r="AK21" s="111">
        <v>30098119</v>
      </c>
      <c r="AL21" s="89"/>
      <c r="AM21" s="111">
        <v>31013661</v>
      </c>
      <c r="AN21" s="89"/>
      <c r="AO21" s="111">
        <v>20825956</v>
      </c>
      <c r="AP21" s="89"/>
      <c r="AQ21" s="5" t="s">
        <v>34</v>
      </c>
      <c r="AR21" s="111">
        <v>5868193</v>
      </c>
      <c r="AS21" s="89"/>
      <c r="AT21" s="111">
        <v>7260782</v>
      </c>
      <c r="AU21" s="89"/>
      <c r="AV21" s="111">
        <v>11420676</v>
      </c>
      <c r="AW21" s="89"/>
      <c r="AX21" s="111">
        <v>12176275</v>
      </c>
      <c r="AY21" s="89"/>
      <c r="AZ21" s="111">
        <v>12489442</v>
      </c>
      <c r="BA21" s="89"/>
      <c r="BB21" s="111">
        <v>13316450</v>
      </c>
      <c r="BC21" s="89"/>
      <c r="BD21" s="111">
        <v>14301921</v>
      </c>
      <c r="BE21" s="89"/>
      <c r="BF21" s="111">
        <v>15999717</v>
      </c>
      <c r="BG21" s="89"/>
      <c r="BH21" s="111">
        <v>17057264</v>
      </c>
      <c r="BI21" s="89"/>
      <c r="BJ21" s="3" t="s">
        <v>34</v>
      </c>
      <c r="BK21" s="111">
        <v>19285709</v>
      </c>
      <c r="BL21" s="89"/>
      <c r="BM21" s="111">
        <v>19150954</v>
      </c>
      <c r="BN21" s="89"/>
      <c r="BO21" s="111">
        <v>18392628</v>
      </c>
      <c r="BP21" s="89"/>
      <c r="BQ21" s="111">
        <v>13823646</v>
      </c>
      <c r="BR21" s="89"/>
      <c r="BS21" s="111">
        <v>9824643</v>
      </c>
      <c r="BT21" s="89"/>
      <c r="BU21" s="111">
        <v>4015987</v>
      </c>
      <c r="BV21" s="89"/>
      <c r="BW21" s="90"/>
      <c r="BX21" s="90"/>
      <c r="BY21" s="90"/>
      <c r="BZ21" s="90"/>
      <c r="CA21" s="90"/>
      <c r="CB21" s="90"/>
      <c r="CC21" s="90"/>
    </row>
    <row r="22" spans="1:81" s="5" customFormat="1" x14ac:dyDescent="0.25">
      <c r="A22" s="5" t="s">
        <v>35</v>
      </c>
      <c r="B22" s="111">
        <v>554552555</v>
      </c>
      <c r="C22" s="87"/>
      <c r="D22" s="111">
        <v>516380854</v>
      </c>
      <c r="E22" s="88"/>
      <c r="F22" s="111">
        <v>38171701</v>
      </c>
      <c r="G22" s="89"/>
      <c r="H22" s="111">
        <v>18954278</v>
      </c>
      <c r="I22" s="89"/>
      <c r="J22" s="111">
        <v>19217423</v>
      </c>
      <c r="K22" s="89"/>
      <c r="L22" s="111">
        <v>12713015</v>
      </c>
      <c r="M22" s="89"/>
      <c r="N22" s="111">
        <v>15364327</v>
      </c>
      <c r="O22" s="89"/>
      <c r="P22" s="111">
        <v>20265250</v>
      </c>
      <c r="Q22" s="89"/>
      <c r="R22" s="111">
        <v>18737485</v>
      </c>
      <c r="S22" s="89"/>
      <c r="T22" s="111">
        <v>18383004</v>
      </c>
      <c r="U22" s="89"/>
      <c r="V22" s="5" t="s">
        <v>35</v>
      </c>
      <c r="W22" s="111">
        <v>20580569</v>
      </c>
      <c r="X22" s="89"/>
      <c r="Y22" s="111">
        <v>24601588</v>
      </c>
      <c r="Z22" s="89"/>
      <c r="AA22" s="111">
        <v>25286241</v>
      </c>
      <c r="AB22" s="89"/>
      <c r="AC22" s="111">
        <v>23395952</v>
      </c>
      <c r="AD22" s="89"/>
      <c r="AE22" s="111">
        <v>25190252</v>
      </c>
      <c r="AF22" s="89"/>
      <c r="AG22" s="111">
        <v>27558548</v>
      </c>
      <c r="AH22" s="89"/>
      <c r="AI22" s="111">
        <v>26233920</v>
      </c>
      <c r="AJ22" s="89"/>
      <c r="AK22" s="111">
        <v>19971072</v>
      </c>
      <c r="AL22" s="89"/>
      <c r="AM22" s="111">
        <v>18841851</v>
      </c>
      <c r="AN22" s="89"/>
      <c r="AO22" s="111">
        <v>9831610</v>
      </c>
      <c r="AP22" s="89"/>
      <c r="AQ22" s="5" t="s">
        <v>35</v>
      </c>
      <c r="AR22" s="111">
        <v>8652229</v>
      </c>
      <c r="AS22" s="89"/>
      <c r="AT22" s="111">
        <v>7543541</v>
      </c>
      <c r="AU22" s="89"/>
      <c r="AV22" s="111">
        <v>10505344</v>
      </c>
      <c r="AW22" s="89"/>
      <c r="AX22" s="111">
        <v>11649556</v>
      </c>
      <c r="AY22" s="89"/>
      <c r="AZ22" s="111">
        <v>12334966</v>
      </c>
      <c r="BA22" s="89"/>
      <c r="BB22" s="111">
        <v>13694172</v>
      </c>
      <c r="BC22" s="89"/>
      <c r="BD22" s="111">
        <v>18283084</v>
      </c>
      <c r="BE22" s="89"/>
      <c r="BF22" s="111">
        <v>20568797</v>
      </c>
      <c r="BG22" s="89"/>
      <c r="BH22" s="111">
        <v>21310735</v>
      </c>
      <c r="BI22" s="89"/>
      <c r="BJ22" s="3" t="s">
        <v>35</v>
      </c>
      <c r="BK22" s="111">
        <v>22207298</v>
      </c>
      <c r="BL22" s="89"/>
      <c r="BM22" s="111">
        <v>22455593</v>
      </c>
      <c r="BN22" s="89"/>
      <c r="BO22" s="111">
        <v>18605070</v>
      </c>
      <c r="BP22" s="89"/>
      <c r="BQ22" s="111">
        <v>11651880</v>
      </c>
      <c r="BR22" s="89"/>
      <c r="BS22" s="111">
        <v>7053654</v>
      </c>
      <c r="BT22" s="89"/>
      <c r="BU22" s="111">
        <v>2910251</v>
      </c>
      <c r="BV22" s="89"/>
      <c r="BW22" s="90"/>
      <c r="BX22" s="90"/>
      <c r="BY22" s="90"/>
      <c r="BZ22" s="90"/>
      <c r="CA22" s="90"/>
      <c r="CB22" s="90"/>
      <c r="CC22" s="90"/>
    </row>
    <row r="23" spans="1:81" s="5" customFormat="1" x14ac:dyDescent="0.25">
      <c r="A23" s="5" t="s">
        <v>36</v>
      </c>
      <c r="B23" s="111">
        <v>149913883</v>
      </c>
      <c r="C23" s="87"/>
      <c r="D23" s="111">
        <v>142061374</v>
      </c>
      <c r="E23" s="88"/>
      <c r="F23" s="111">
        <v>7852509</v>
      </c>
      <c r="G23" s="89"/>
      <c r="H23" s="111">
        <v>3688871</v>
      </c>
      <c r="I23" s="89"/>
      <c r="J23" s="111">
        <v>4163638</v>
      </c>
      <c r="K23" s="89"/>
      <c r="L23" s="111">
        <v>3595080</v>
      </c>
      <c r="M23" s="89"/>
      <c r="N23" s="111">
        <v>3898016</v>
      </c>
      <c r="O23" s="89"/>
      <c r="P23" s="111">
        <v>5028574</v>
      </c>
      <c r="Q23" s="89"/>
      <c r="R23" s="111">
        <v>4897734</v>
      </c>
      <c r="S23" s="89"/>
      <c r="T23" s="111">
        <v>4408049</v>
      </c>
      <c r="U23" s="89"/>
      <c r="V23" s="5" t="s">
        <v>36</v>
      </c>
      <c r="W23" s="111">
        <v>4770462</v>
      </c>
      <c r="X23" s="89"/>
      <c r="Y23" s="111">
        <v>5691173</v>
      </c>
      <c r="Z23" s="89"/>
      <c r="AA23" s="111">
        <v>6099163</v>
      </c>
      <c r="AB23" s="89"/>
      <c r="AC23" s="111">
        <v>6252514</v>
      </c>
      <c r="AD23" s="89"/>
      <c r="AE23" s="111">
        <v>6624320</v>
      </c>
      <c r="AF23" s="89"/>
      <c r="AG23" s="111">
        <v>7771844</v>
      </c>
      <c r="AH23" s="89"/>
      <c r="AI23" s="111">
        <v>9379174</v>
      </c>
      <c r="AJ23" s="89"/>
      <c r="AK23" s="111">
        <v>7911155</v>
      </c>
      <c r="AL23" s="89"/>
      <c r="AM23" s="111">
        <v>6874690</v>
      </c>
      <c r="AN23" s="89"/>
      <c r="AO23" s="111">
        <v>4739682</v>
      </c>
      <c r="AP23" s="89"/>
      <c r="AQ23" s="5" t="s">
        <v>36</v>
      </c>
      <c r="AR23" s="111">
        <v>2095998</v>
      </c>
      <c r="AS23" s="89"/>
      <c r="AT23" s="111">
        <v>2270500</v>
      </c>
      <c r="AU23" s="89"/>
      <c r="AV23" s="111">
        <v>2158653</v>
      </c>
      <c r="AW23" s="89"/>
      <c r="AX23" s="111">
        <v>2992581</v>
      </c>
      <c r="AY23" s="89"/>
      <c r="AZ23" s="111">
        <v>3441862</v>
      </c>
      <c r="BA23" s="89"/>
      <c r="BB23" s="111">
        <v>3506940</v>
      </c>
      <c r="BC23" s="89"/>
      <c r="BD23" s="111">
        <v>4255076</v>
      </c>
      <c r="BE23" s="89"/>
      <c r="BF23" s="111">
        <v>5525607</v>
      </c>
      <c r="BG23" s="89"/>
      <c r="BH23" s="111">
        <v>4547712</v>
      </c>
      <c r="BI23" s="89"/>
      <c r="BJ23" s="3" t="s">
        <v>36</v>
      </c>
      <c r="BK23" s="111">
        <v>5910151</v>
      </c>
      <c r="BL23" s="89"/>
      <c r="BM23" s="111">
        <v>5353941</v>
      </c>
      <c r="BN23" s="89"/>
      <c r="BO23" s="111">
        <v>5050712</v>
      </c>
      <c r="BP23" s="89"/>
      <c r="BQ23" s="111">
        <v>3532471</v>
      </c>
      <c r="BR23" s="89"/>
      <c r="BS23" s="111">
        <v>2490342</v>
      </c>
      <c r="BT23" s="89"/>
      <c r="BU23" s="111">
        <v>987198</v>
      </c>
      <c r="BV23" s="89"/>
      <c r="BW23" s="90"/>
      <c r="BX23" s="90"/>
      <c r="BY23" s="90"/>
      <c r="BZ23" s="90"/>
      <c r="CA23" s="90"/>
      <c r="CB23" s="90"/>
      <c r="CC23" s="90"/>
    </row>
    <row r="24" spans="1:81" s="5" customFormat="1" x14ac:dyDescent="0.25">
      <c r="A24" s="5" t="s">
        <v>37</v>
      </c>
      <c r="B24" s="111">
        <v>82319253</v>
      </c>
      <c r="C24" s="87"/>
      <c r="D24" s="111">
        <v>75842646</v>
      </c>
      <c r="E24" s="88"/>
      <c r="F24" s="111">
        <v>6476607</v>
      </c>
      <c r="G24" s="89"/>
      <c r="H24" s="111">
        <v>2911723</v>
      </c>
      <c r="I24" s="89"/>
      <c r="J24" s="111">
        <v>3564884</v>
      </c>
      <c r="K24" s="89"/>
      <c r="L24" s="111">
        <v>1917838</v>
      </c>
      <c r="M24" s="89"/>
      <c r="N24" s="111">
        <v>2319698</v>
      </c>
      <c r="O24" s="89"/>
      <c r="P24" s="111">
        <v>2817234</v>
      </c>
      <c r="Q24" s="89"/>
      <c r="R24" s="111">
        <v>2824706</v>
      </c>
      <c r="S24" s="89"/>
      <c r="T24" s="111">
        <v>2663142</v>
      </c>
      <c r="U24" s="89"/>
      <c r="V24" s="5" t="s">
        <v>37</v>
      </c>
      <c r="W24" s="111">
        <v>2485040</v>
      </c>
      <c r="X24" s="89"/>
      <c r="Y24" s="111">
        <v>2816502</v>
      </c>
      <c r="Z24" s="89"/>
      <c r="AA24" s="111">
        <v>2742772</v>
      </c>
      <c r="AB24" s="89"/>
      <c r="AC24" s="111">
        <v>2745967</v>
      </c>
      <c r="AD24" s="89"/>
      <c r="AE24" s="111">
        <v>2859175</v>
      </c>
      <c r="AF24" s="89"/>
      <c r="AG24" s="111">
        <v>3635594</v>
      </c>
      <c r="AH24" s="89"/>
      <c r="AI24" s="111">
        <v>4058897</v>
      </c>
      <c r="AJ24" s="89"/>
      <c r="AK24" s="111">
        <v>4136729</v>
      </c>
      <c r="AL24" s="89"/>
      <c r="AM24" s="111">
        <v>3389333</v>
      </c>
      <c r="AN24" s="89"/>
      <c r="AO24" s="111">
        <v>2556868</v>
      </c>
      <c r="AP24" s="89"/>
      <c r="AQ24" s="5" t="s">
        <v>37</v>
      </c>
      <c r="AR24" s="111">
        <v>1110871</v>
      </c>
      <c r="AS24" s="89"/>
      <c r="AT24" s="111">
        <v>1057843</v>
      </c>
      <c r="AU24" s="89"/>
      <c r="AV24" s="111">
        <v>1466803</v>
      </c>
      <c r="AW24" s="89"/>
      <c r="AX24" s="111">
        <v>2032416</v>
      </c>
      <c r="AY24" s="89"/>
      <c r="AZ24" s="111">
        <v>1903714</v>
      </c>
      <c r="BA24" s="89"/>
      <c r="BB24" s="111">
        <v>2250002</v>
      </c>
      <c r="BC24" s="89"/>
      <c r="BD24" s="111">
        <v>2746143</v>
      </c>
      <c r="BE24" s="89"/>
      <c r="BF24" s="111">
        <v>2553536</v>
      </c>
      <c r="BG24" s="89"/>
      <c r="BH24" s="111">
        <v>2851165</v>
      </c>
      <c r="BI24" s="89"/>
      <c r="BJ24" s="3" t="s">
        <v>37</v>
      </c>
      <c r="BK24" s="111">
        <v>3281308</v>
      </c>
      <c r="BL24" s="89"/>
      <c r="BM24" s="111">
        <v>3369718</v>
      </c>
      <c r="BN24" s="89"/>
      <c r="BO24" s="111">
        <v>3007987</v>
      </c>
      <c r="BP24" s="89"/>
      <c r="BQ24" s="111">
        <v>2157556</v>
      </c>
      <c r="BR24" s="89"/>
      <c r="BS24" s="111">
        <v>1487587</v>
      </c>
      <c r="BT24" s="89"/>
      <c r="BU24" s="111">
        <v>596502</v>
      </c>
      <c r="BV24" s="89"/>
      <c r="BW24" s="90"/>
      <c r="BX24" s="90"/>
      <c r="BY24" s="90"/>
      <c r="BZ24" s="90"/>
      <c r="CA24" s="90"/>
      <c r="CB24" s="90"/>
      <c r="CC24" s="90"/>
    </row>
    <row r="25" spans="1:81" s="5" customFormat="1" x14ac:dyDescent="0.25">
      <c r="A25" s="5" t="s">
        <v>38</v>
      </c>
      <c r="B25" s="111">
        <v>19683104</v>
      </c>
      <c r="C25" s="87"/>
      <c r="D25" s="111">
        <v>17975112</v>
      </c>
      <c r="E25" s="88"/>
      <c r="F25" s="111">
        <v>1707992</v>
      </c>
      <c r="G25" s="89"/>
      <c r="H25" s="111">
        <v>826124</v>
      </c>
      <c r="I25" s="89"/>
      <c r="J25" s="111">
        <v>881868</v>
      </c>
      <c r="K25" s="89"/>
      <c r="L25" s="111">
        <v>590261</v>
      </c>
      <c r="M25" s="89"/>
      <c r="N25" s="111">
        <v>635732</v>
      </c>
      <c r="O25" s="89"/>
      <c r="P25" s="111">
        <v>669284</v>
      </c>
      <c r="Q25" s="89"/>
      <c r="R25" s="111">
        <v>572344</v>
      </c>
      <c r="S25" s="89"/>
      <c r="T25" s="111">
        <v>465167</v>
      </c>
      <c r="U25" s="89"/>
      <c r="V25" s="5" t="s">
        <v>38</v>
      </c>
      <c r="W25" s="111">
        <v>606521</v>
      </c>
      <c r="X25" s="89"/>
      <c r="Y25" s="111">
        <v>611421</v>
      </c>
      <c r="Z25" s="89"/>
      <c r="AA25" s="111">
        <v>595936</v>
      </c>
      <c r="AB25" s="89"/>
      <c r="AC25" s="111">
        <v>633364</v>
      </c>
      <c r="AD25" s="89"/>
      <c r="AE25" s="111">
        <v>941325</v>
      </c>
      <c r="AF25" s="89"/>
      <c r="AG25" s="111">
        <v>1056909</v>
      </c>
      <c r="AH25" s="89"/>
      <c r="AI25" s="111">
        <v>884818</v>
      </c>
      <c r="AJ25" s="89"/>
      <c r="AK25" s="111">
        <v>890333</v>
      </c>
      <c r="AL25" s="89"/>
      <c r="AM25" s="111">
        <v>723799</v>
      </c>
      <c r="AN25" s="89"/>
      <c r="AO25" s="111">
        <v>348765</v>
      </c>
      <c r="AP25" s="89"/>
      <c r="AQ25" s="5" t="s">
        <v>38</v>
      </c>
      <c r="AR25" s="111">
        <v>262723</v>
      </c>
      <c r="AS25" s="89"/>
      <c r="AT25" s="111">
        <v>264819</v>
      </c>
      <c r="AU25" s="89"/>
      <c r="AV25" s="111">
        <v>313267</v>
      </c>
      <c r="AW25" s="89"/>
      <c r="AX25" s="111">
        <v>455333</v>
      </c>
      <c r="AY25" s="89"/>
      <c r="AZ25" s="111">
        <v>394513</v>
      </c>
      <c r="BA25" s="89"/>
      <c r="BB25" s="111">
        <v>551331</v>
      </c>
      <c r="BC25" s="89"/>
      <c r="BD25" s="111">
        <v>612440</v>
      </c>
      <c r="BE25" s="89"/>
      <c r="BF25" s="111">
        <v>653546</v>
      </c>
      <c r="BG25" s="89"/>
      <c r="BH25" s="111">
        <v>777733</v>
      </c>
      <c r="BI25" s="89"/>
      <c r="BJ25" s="3" t="s">
        <v>38</v>
      </c>
      <c r="BK25" s="111">
        <v>932133</v>
      </c>
      <c r="BL25" s="89"/>
      <c r="BM25" s="111">
        <v>746584</v>
      </c>
      <c r="BN25" s="89"/>
      <c r="BO25" s="111">
        <v>663986</v>
      </c>
      <c r="BP25" s="89"/>
      <c r="BQ25" s="111">
        <v>656527</v>
      </c>
      <c r="BR25" s="89"/>
      <c r="BS25" s="111">
        <v>404229</v>
      </c>
      <c r="BT25" s="89"/>
      <c r="BU25" s="111">
        <v>59969</v>
      </c>
      <c r="BV25" s="89"/>
      <c r="BW25" s="90"/>
      <c r="BX25" s="90"/>
      <c r="BY25" s="90"/>
      <c r="BZ25" s="90"/>
      <c r="CA25" s="90"/>
      <c r="CB25" s="90"/>
      <c r="CC25" s="90"/>
    </row>
    <row r="26" spans="1:81" s="5" customFormat="1" x14ac:dyDescent="0.25">
      <c r="A26" s="5" t="s">
        <v>39</v>
      </c>
      <c r="B26" s="111">
        <v>731186630</v>
      </c>
      <c r="C26" s="87"/>
      <c r="D26" s="111">
        <v>668892799</v>
      </c>
      <c r="E26" s="88"/>
      <c r="F26" s="111">
        <v>62293831</v>
      </c>
      <c r="G26" s="89"/>
      <c r="H26" s="111">
        <v>28655006</v>
      </c>
      <c r="I26" s="89"/>
      <c r="J26" s="111">
        <v>33638825</v>
      </c>
      <c r="K26" s="89"/>
      <c r="L26" s="111">
        <v>21475086</v>
      </c>
      <c r="M26" s="89"/>
      <c r="N26" s="111">
        <v>23507343</v>
      </c>
      <c r="O26" s="89"/>
      <c r="P26" s="111">
        <v>26921862</v>
      </c>
      <c r="Q26" s="89"/>
      <c r="R26" s="111">
        <v>23690959</v>
      </c>
      <c r="S26" s="89"/>
      <c r="T26" s="111">
        <v>22410828</v>
      </c>
      <c r="U26" s="89"/>
      <c r="V26" s="5" t="s">
        <v>39</v>
      </c>
      <c r="W26" s="111">
        <v>23894356</v>
      </c>
      <c r="X26" s="89"/>
      <c r="Y26" s="111">
        <v>26755370</v>
      </c>
      <c r="Z26" s="89"/>
      <c r="AA26" s="111">
        <v>27331378</v>
      </c>
      <c r="AB26" s="89"/>
      <c r="AC26" s="111">
        <v>26683738</v>
      </c>
      <c r="AD26" s="89"/>
      <c r="AE26" s="111">
        <v>27550384</v>
      </c>
      <c r="AF26" s="89"/>
      <c r="AG26" s="111">
        <v>32264756</v>
      </c>
      <c r="AH26" s="89"/>
      <c r="AI26" s="111">
        <v>35885552</v>
      </c>
      <c r="AJ26" s="89"/>
      <c r="AK26" s="111">
        <v>29882131</v>
      </c>
      <c r="AL26" s="89"/>
      <c r="AM26" s="111">
        <v>26618986</v>
      </c>
      <c r="AN26" s="89"/>
      <c r="AO26" s="111">
        <v>16826259</v>
      </c>
      <c r="AP26" s="89"/>
      <c r="AQ26" s="5" t="s">
        <v>39</v>
      </c>
      <c r="AR26" s="111">
        <v>13656767</v>
      </c>
      <c r="AS26" s="89"/>
      <c r="AT26" s="111">
        <v>11460117</v>
      </c>
      <c r="AU26" s="89"/>
      <c r="AV26" s="111">
        <v>15331426</v>
      </c>
      <c r="AW26" s="89"/>
      <c r="AX26" s="111">
        <v>16070343</v>
      </c>
      <c r="AY26" s="89"/>
      <c r="AZ26" s="111">
        <v>19068024</v>
      </c>
      <c r="BA26" s="89"/>
      <c r="BB26" s="111">
        <v>19947712</v>
      </c>
      <c r="BC26" s="89"/>
      <c r="BD26" s="111">
        <v>24190535</v>
      </c>
      <c r="BE26" s="89"/>
      <c r="BF26" s="111">
        <v>25016823</v>
      </c>
      <c r="BG26" s="89"/>
      <c r="BH26" s="111">
        <v>26379501</v>
      </c>
      <c r="BI26" s="89"/>
      <c r="BJ26" s="3" t="s">
        <v>39</v>
      </c>
      <c r="BK26" s="111">
        <v>25275003</v>
      </c>
      <c r="BL26" s="89"/>
      <c r="BM26" s="111">
        <v>26458940</v>
      </c>
      <c r="BN26" s="89"/>
      <c r="BO26" s="111">
        <v>23759668</v>
      </c>
      <c r="BP26" s="89"/>
      <c r="BQ26" s="111">
        <v>17050516</v>
      </c>
      <c r="BR26" s="89"/>
      <c r="BS26" s="111">
        <v>9560681</v>
      </c>
      <c r="BT26" s="89"/>
      <c r="BU26" s="111">
        <v>3967755</v>
      </c>
      <c r="BV26" s="89"/>
      <c r="BW26" s="90"/>
      <c r="BX26" s="90"/>
      <c r="BY26" s="90"/>
      <c r="BZ26" s="90"/>
      <c r="CA26" s="90"/>
      <c r="CB26" s="90"/>
      <c r="CC26" s="90"/>
    </row>
    <row r="27" spans="1:81" s="5" customFormat="1" x14ac:dyDescent="0.25">
      <c r="A27" s="5" t="s">
        <v>40</v>
      </c>
      <c r="B27" s="111">
        <v>311531437</v>
      </c>
      <c r="C27" s="87"/>
      <c r="D27" s="111">
        <v>290346475</v>
      </c>
      <c r="E27" s="88"/>
      <c r="F27" s="111">
        <v>21184962</v>
      </c>
      <c r="G27" s="89"/>
      <c r="H27" s="111">
        <v>9863204</v>
      </c>
      <c r="I27" s="89"/>
      <c r="J27" s="111">
        <v>11321758</v>
      </c>
      <c r="K27" s="89"/>
      <c r="L27" s="111">
        <v>8002183</v>
      </c>
      <c r="M27" s="89"/>
      <c r="N27" s="111">
        <v>9951769</v>
      </c>
      <c r="O27" s="89"/>
      <c r="P27" s="111">
        <v>12027219</v>
      </c>
      <c r="Q27" s="89"/>
      <c r="R27" s="111">
        <v>9633738</v>
      </c>
      <c r="S27" s="89"/>
      <c r="T27" s="111">
        <v>9116059</v>
      </c>
      <c r="U27" s="89"/>
      <c r="V27" s="5" t="s">
        <v>40</v>
      </c>
      <c r="W27" s="111">
        <v>10090968</v>
      </c>
      <c r="X27" s="89"/>
      <c r="Y27" s="111">
        <v>12033283</v>
      </c>
      <c r="Z27" s="89"/>
      <c r="AA27" s="111">
        <v>11736169</v>
      </c>
      <c r="AB27" s="89"/>
      <c r="AC27" s="111">
        <v>11783082</v>
      </c>
      <c r="AD27" s="89"/>
      <c r="AE27" s="111">
        <v>13136637</v>
      </c>
      <c r="AF27" s="89"/>
      <c r="AG27" s="111">
        <v>14377974</v>
      </c>
      <c r="AH27" s="89"/>
      <c r="AI27" s="111">
        <v>15018609</v>
      </c>
      <c r="AJ27" s="89"/>
      <c r="AK27" s="111">
        <v>14042249</v>
      </c>
      <c r="AL27" s="89"/>
      <c r="AM27" s="111">
        <v>12428424</v>
      </c>
      <c r="AN27" s="89"/>
      <c r="AO27" s="111">
        <v>6833138</v>
      </c>
      <c r="AP27" s="89"/>
      <c r="AQ27" s="5" t="s">
        <v>40</v>
      </c>
      <c r="AR27" s="111">
        <v>4699551</v>
      </c>
      <c r="AS27" s="89"/>
      <c r="AT27" s="111">
        <v>5077137</v>
      </c>
      <c r="AU27" s="89"/>
      <c r="AV27" s="111">
        <v>6874587</v>
      </c>
      <c r="AW27" s="89"/>
      <c r="AX27" s="111">
        <v>6995501</v>
      </c>
      <c r="AY27" s="89"/>
      <c r="AZ27" s="111">
        <v>7463503</v>
      </c>
      <c r="BA27" s="89"/>
      <c r="BB27" s="111">
        <v>8594293</v>
      </c>
      <c r="BC27" s="89"/>
      <c r="BD27" s="111">
        <v>10457529</v>
      </c>
      <c r="BE27" s="89"/>
      <c r="BF27" s="111">
        <v>10820014</v>
      </c>
      <c r="BG27" s="89"/>
      <c r="BH27" s="111">
        <v>11599914</v>
      </c>
      <c r="BI27" s="89"/>
      <c r="BJ27" s="3" t="s">
        <v>40</v>
      </c>
      <c r="BK27" s="111">
        <v>11551258</v>
      </c>
      <c r="BL27" s="89"/>
      <c r="BM27" s="111">
        <v>11857059</v>
      </c>
      <c r="BN27" s="89"/>
      <c r="BO27" s="111">
        <v>10865174</v>
      </c>
      <c r="BP27" s="89"/>
      <c r="BQ27" s="111">
        <v>7406535</v>
      </c>
      <c r="BR27" s="89"/>
      <c r="BS27" s="111">
        <v>4133601</v>
      </c>
      <c r="BT27" s="89"/>
      <c r="BU27" s="111">
        <v>1739318</v>
      </c>
      <c r="BV27" s="89"/>
      <c r="BW27" s="90"/>
      <c r="BX27" s="90"/>
      <c r="BY27" s="90"/>
      <c r="BZ27" s="90"/>
      <c r="CA27" s="90"/>
      <c r="CB27" s="90"/>
      <c r="CC27" s="90"/>
    </row>
    <row r="28" spans="1:81" s="5" customFormat="1" x14ac:dyDescent="0.25">
      <c r="A28" s="5" t="s">
        <v>41</v>
      </c>
      <c r="B28" s="111">
        <v>965328812</v>
      </c>
      <c r="C28" s="87"/>
      <c r="D28" s="111">
        <v>894470860</v>
      </c>
      <c r="E28" s="88"/>
      <c r="F28" s="111">
        <v>70857952</v>
      </c>
      <c r="G28" s="89"/>
      <c r="H28" s="111">
        <v>32842496</v>
      </c>
      <c r="I28" s="89"/>
      <c r="J28" s="111">
        <v>38015456</v>
      </c>
      <c r="K28" s="89"/>
      <c r="L28" s="111">
        <v>25853842</v>
      </c>
      <c r="M28" s="89"/>
      <c r="N28" s="111">
        <v>31164312</v>
      </c>
      <c r="O28" s="89"/>
      <c r="P28" s="111">
        <v>40987572</v>
      </c>
      <c r="Q28" s="89"/>
      <c r="R28" s="111">
        <v>36096000</v>
      </c>
      <c r="S28" s="89"/>
      <c r="T28" s="111">
        <v>33643361</v>
      </c>
      <c r="U28" s="89"/>
      <c r="V28" s="5" t="s">
        <v>41</v>
      </c>
      <c r="W28" s="111">
        <v>34812701</v>
      </c>
      <c r="X28" s="89"/>
      <c r="Y28" s="111">
        <v>40704618</v>
      </c>
      <c r="Z28" s="89"/>
      <c r="AA28" s="111">
        <v>38312147</v>
      </c>
      <c r="AB28" s="89"/>
      <c r="AC28" s="111">
        <v>37817266</v>
      </c>
      <c r="AD28" s="89"/>
      <c r="AE28" s="111">
        <v>41260370</v>
      </c>
      <c r="AF28" s="89"/>
      <c r="AG28" s="111">
        <v>42416938</v>
      </c>
      <c r="AH28" s="89"/>
      <c r="AI28" s="111">
        <v>42814238</v>
      </c>
      <c r="AJ28" s="89"/>
      <c r="AK28" s="111">
        <v>36345762</v>
      </c>
      <c r="AL28" s="89"/>
      <c r="AM28" s="111">
        <v>31056948</v>
      </c>
      <c r="AN28" s="89"/>
      <c r="AO28" s="111">
        <v>18686339</v>
      </c>
      <c r="AP28" s="89"/>
      <c r="AQ28" s="5" t="s">
        <v>41</v>
      </c>
      <c r="AR28" s="111">
        <v>16085619</v>
      </c>
      <c r="AS28" s="89"/>
      <c r="AT28" s="111">
        <v>14356576</v>
      </c>
      <c r="AU28" s="89"/>
      <c r="AV28" s="111">
        <v>19891641</v>
      </c>
      <c r="AW28" s="89"/>
      <c r="AX28" s="111">
        <v>20986208</v>
      </c>
      <c r="AY28" s="89"/>
      <c r="AZ28" s="111">
        <v>25476163</v>
      </c>
      <c r="BA28" s="89"/>
      <c r="BB28" s="111">
        <v>27833013</v>
      </c>
      <c r="BC28" s="89"/>
      <c r="BD28" s="111">
        <v>32921688</v>
      </c>
      <c r="BE28" s="89"/>
      <c r="BF28" s="111">
        <v>35027662</v>
      </c>
      <c r="BG28" s="89"/>
      <c r="BH28" s="111">
        <v>35434715</v>
      </c>
      <c r="BI28" s="89"/>
      <c r="BJ28" s="3" t="s">
        <v>41</v>
      </c>
      <c r="BK28" s="111">
        <v>37371124</v>
      </c>
      <c r="BL28" s="89"/>
      <c r="BM28" s="111">
        <v>34689216</v>
      </c>
      <c r="BN28" s="89"/>
      <c r="BO28" s="111">
        <v>28991358</v>
      </c>
      <c r="BP28" s="89"/>
      <c r="BQ28" s="111">
        <v>18463392</v>
      </c>
      <c r="BR28" s="89"/>
      <c r="BS28" s="111">
        <v>10893669</v>
      </c>
      <c r="BT28" s="89"/>
      <c r="BU28" s="111">
        <v>4076402</v>
      </c>
      <c r="BV28" s="89"/>
      <c r="BW28" s="90"/>
      <c r="BX28" s="90"/>
      <c r="BY28" s="90"/>
      <c r="BZ28" s="90"/>
      <c r="CA28" s="90"/>
      <c r="CB28" s="90"/>
      <c r="CC28" s="90"/>
    </row>
    <row r="29" spans="1:81" s="5" customFormat="1" x14ac:dyDescent="0.25">
      <c r="A29" s="5" t="s">
        <v>42</v>
      </c>
      <c r="B29" s="111">
        <v>402174816</v>
      </c>
      <c r="C29" s="87"/>
      <c r="D29" s="111">
        <v>370001137</v>
      </c>
      <c r="E29" s="88"/>
      <c r="F29" s="111">
        <v>32173679</v>
      </c>
      <c r="G29" s="89"/>
      <c r="H29" s="111">
        <v>14763416</v>
      </c>
      <c r="I29" s="89"/>
      <c r="J29" s="111">
        <v>17410263</v>
      </c>
      <c r="K29" s="89"/>
      <c r="L29" s="111">
        <v>11234317</v>
      </c>
      <c r="M29" s="89"/>
      <c r="N29" s="111">
        <v>12881792</v>
      </c>
      <c r="O29" s="89"/>
      <c r="P29" s="111">
        <v>16002993</v>
      </c>
      <c r="Q29" s="89"/>
      <c r="R29" s="111">
        <v>14860203</v>
      </c>
      <c r="S29" s="89"/>
      <c r="T29" s="111">
        <v>13692385</v>
      </c>
      <c r="U29" s="89"/>
      <c r="V29" s="5" t="s">
        <v>42</v>
      </c>
      <c r="W29" s="111">
        <v>13374677</v>
      </c>
      <c r="X29" s="89"/>
      <c r="Y29" s="111">
        <v>14410797</v>
      </c>
      <c r="Z29" s="89"/>
      <c r="AA29" s="111">
        <v>13646439</v>
      </c>
      <c r="AB29" s="89"/>
      <c r="AC29" s="111">
        <v>14190059</v>
      </c>
      <c r="AD29" s="89"/>
      <c r="AE29" s="111">
        <v>15958179</v>
      </c>
      <c r="AF29" s="89"/>
      <c r="AG29" s="111">
        <v>18722856</v>
      </c>
      <c r="AH29" s="89"/>
      <c r="AI29" s="111">
        <v>19714428</v>
      </c>
      <c r="AJ29" s="89"/>
      <c r="AK29" s="111">
        <v>17697160</v>
      </c>
      <c r="AL29" s="89"/>
      <c r="AM29" s="111">
        <v>14363893</v>
      </c>
      <c r="AN29" s="89"/>
      <c r="AO29" s="111">
        <v>7842173</v>
      </c>
      <c r="AP29" s="89"/>
      <c r="AQ29" s="5" t="s">
        <v>42</v>
      </c>
      <c r="AR29" s="111">
        <v>6366950</v>
      </c>
      <c r="AS29" s="89"/>
      <c r="AT29" s="111">
        <v>5837915</v>
      </c>
      <c r="AU29" s="89"/>
      <c r="AV29" s="111">
        <v>7361902</v>
      </c>
      <c r="AW29" s="89"/>
      <c r="AX29" s="111">
        <v>9701173</v>
      </c>
      <c r="AY29" s="89"/>
      <c r="AZ29" s="111">
        <v>10379464</v>
      </c>
      <c r="BA29" s="89"/>
      <c r="BB29" s="111">
        <v>10895468</v>
      </c>
      <c r="BC29" s="89"/>
      <c r="BD29" s="111">
        <v>13087471</v>
      </c>
      <c r="BE29" s="89"/>
      <c r="BF29" s="111">
        <v>13110425</v>
      </c>
      <c r="BG29" s="89"/>
      <c r="BH29" s="111">
        <v>13892560</v>
      </c>
      <c r="BI29" s="89"/>
      <c r="BJ29" s="3" t="s">
        <v>42</v>
      </c>
      <c r="BK29" s="111">
        <v>15162178</v>
      </c>
      <c r="BL29" s="89"/>
      <c r="BM29" s="111">
        <v>15576436</v>
      </c>
      <c r="BN29" s="89"/>
      <c r="BO29" s="111">
        <v>13356976</v>
      </c>
      <c r="BP29" s="89"/>
      <c r="BQ29" s="111">
        <v>9447396</v>
      </c>
      <c r="BR29" s="89"/>
      <c r="BS29" s="111">
        <v>5260385</v>
      </c>
      <c r="BT29" s="89"/>
      <c r="BU29" s="111">
        <v>1972087</v>
      </c>
      <c r="BV29" s="89"/>
      <c r="BW29" s="90"/>
      <c r="BX29" s="90"/>
      <c r="BY29" s="90"/>
      <c r="BZ29" s="90"/>
      <c r="CA29" s="90"/>
      <c r="CB29" s="90"/>
      <c r="CC29" s="90"/>
    </row>
    <row r="30" spans="1:81" s="5" customFormat="1" x14ac:dyDescent="0.25">
      <c r="A30" s="5" t="s">
        <v>43</v>
      </c>
      <c r="B30" s="111">
        <v>742777498</v>
      </c>
      <c r="C30" s="87"/>
      <c r="D30" s="111">
        <v>699811481</v>
      </c>
      <c r="E30" s="88"/>
      <c r="F30" s="111">
        <v>42966017</v>
      </c>
      <c r="G30" s="89"/>
      <c r="H30" s="111">
        <v>20304635</v>
      </c>
      <c r="I30" s="89"/>
      <c r="J30" s="111">
        <v>22661382</v>
      </c>
      <c r="K30" s="89"/>
      <c r="L30" s="111">
        <v>15768519</v>
      </c>
      <c r="M30" s="89"/>
      <c r="N30" s="111">
        <v>20633806</v>
      </c>
      <c r="O30" s="89"/>
      <c r="P30" s="111">
        <v>25649205</v>
      </c>
      <c r="Q30" s="89"/>
      <c r="R30" s="111">
        <v>23528409</v>
      </c>
      <c r="S30" s="89"/>
      <c r="T30" s="111">
        <v>21544656</v>
      </c>
      <c r="U30" s="89"/>
      <c r="V30" s="5" t="s">
        <v>43</v>
      </c>
      <c r="W30" s="111">
        <v>23889698</v>
      </c>
      <c r="X30" s="89"/>
      <c r="Y30" s="111">
        <v>29707417</v>
      </c>
      <c r="Z30" s="89"/>
      <c r="AA30" s="111">
        <v>32662466</v>
      </c>
      <c r="AB30" s="89"/>
      <c r="AC30" s="111">
        <v>31720852</v>
      </c>
      <c r="AD30" s="89"/>
      <c r="AE30" s="111">
        <v>35341440</v>
      </c>
      <c r="AF30" s="89"/>
      <c r="AG30" s="111">
        <v>37331862</v>
      </c>
      <c r="AH30" s="89"/>
      <c r="AI30" s="111">
        <v>38835384</v>
      </c>
      <c r="AJ30" s="89"/>
      <c r="AK30" s="111">
        <v>35260603</v>
      </c>
      <c r="AL30" s="89"/>
      <c r="AM30" s="111">
        <v>31315193</v>
      </c>
      <c r="AN30" s="89"/>
      <c r="AO30" s="111">
        <v>19468140</v>
      </c>
      <c r="AP30" s="89"/>
      <c r="AQ30" s="5" t="s">
        <v>43</v>
      </c>
      <c r="AR30" s="111">
        <v>10059550</v>
      </c>
      <c r="AS30" s="89"/>
      <c r="AT30" s="111">
        <v>9744278</v>
      </c>
      <c r="AU30" s="89"/>
      <c r="AV30" s="111">
        <v>13551779</v>
      </c>
      <c r="AW30" s="89"/>
      <c r="AX30" s="111">
        <v>14687146</v>
      </c>
      <c r="AY30" s="89"/>
      <c r="AZ30" s="111">
        <v>15378991</v>
      </c>
      <c r="BA30" s="89"/>
      <c r="BB30" s="111">
        <v>17618456</v>
      </c>
      <c r="BC30" s="89"/>
      <c r="BD30" s="111">
        <v>23861567</v>
      </c>
      <c r="BE30" s="89"/>
      <c r="BF30" s="111">
        <v>27367165</v>
      </c>
      <c r="BG30" s="89"/>
      <c r="BH30" s="111">
        <v>30565443</v>
      </c>
      <c r="BI30" s="89"/>
      <c r="BJ30" s="3" t="s">
        <v>43</v>
      </c>
      <c r="BK30" s="111">
        <v>30540316</v>
      </c>
      <c r="BL30" s="89"/>
      <c r="BM30" s="111">
        <v>27377122</v>
      </c>
      <c r="BN30" s="89"/>
      <c r="BO30" s="111">
        <v>24718465</v>
      </c>
      <c r="BP30" s="89"/>
      <c r="BQ30" s="111">
        <v>16557012</v>
      </c>
      <c r="BR30" s="89"/>
      <c r="BS30" s="111">
        <v>10861190</v>
      </c>
      <c r="BT30" s="89"/>
      <c r="BU30" s="111">
        <v>4265351</v>
      </c>
      <c r="BV30" s="89"/>
      <c r="BW30" s="90"/>
      <c r="BX30" s="90"/>
      <c r="BY30" s="90"/>
      <c r="BZ30" s="90"/>
      <c r="CA30" s="90"/>
      <c r="CB30" s="90"/>
      <c r="CC30" s="90"/>
    </row>
    <row r="31" spans="1:81" s="5" customFormat="1" x14ac:dyDescent="0.25">
      <c r="A31" s="5" t="s">
        <v>44</v>
      </c>
      <c r="B31" s="111">
        <v>1511094473</v>
      </c>
      <c r="C31" s="87"/>
      <c r="D31" s="111">
        <v>1391985167</v>
      </c>
      <c r="E31" s="88"/>
      <c r="F31" s="111">
        <v>119109306</v>
      </c>
      <c r="G31" s="89"/>
      <c r="H31" s="111">
        <v>56891050</v>
      </c>
      <c r="I31" s="89"/>
      <c r="J31" s="111">
        <v>62218256</v>
      </c>
      <c r="K31" s="89"/>
      <c r="L31" s="111">
        <v>39442741</v>
      </c>
      <c r="M31" s="89"/>
      <c r="N31" s="111">
        <v>50019825</v>
      </c>
      <c r="O31" s="89"/>
      <c r="P31" s="111">
        <v>62256409</v>
      </c>
      <c r="Q31" s="89"/>
      <c r="R31" s="111">
        <v>54045691</v>
      </c>
      <c r="S31" s="89"/>
      <c r="T31" s="111">
        <v>49209133</v>
      </c>
      <c r="U31" s="89"/>
      <c r="V31" s="5" t="s">
        <v>44</v>
      </c>
      <c r="W31" s="111">
        <v>50895407</v>
      </c>
      <c r="X31" s="89"/>
      <c r="Y31" s="111">
        <v>62211267</v>
      </c>
      <c r="Z31" s="89"/>
      <c r="AA31" s="111">
        <v>58988323</v>
      </c>
      <c r="AB31" s="89"/>
      <c r="AC31" s="111">
        <v>54356526</v>
      </c>
      <c r="AD31" s="89"/>
      <c r="AE31" s="111">
        <v>61288052</v>
      </c>
      <c r="AF31" s="89"/>
      <c r="AG31" s="111">
        <v>66926571</v>
      </c>
      <c r="AH31" s="89"/>
      <c r="AI31" s="111">
        <v>73621765</v>
      </c>
      <c r="AJ31" s="89"/>
      <c r="AK31" s="111">
        <v>64705966</v>
      </c>
      <c r="AL31" s="89"/>
      <c r="AM31" s="111">
        <v>59218028</v>
      </c>
      <c r="AN31" s="89"/>
      <c r="AO31" s="111">
        <v>41428346</v>
      </c>
      <c r="AP31" s="89"/>
      <c r="AQ31" s="5" t="s">
        <v>44</v>
      </c>
      <c r="AR31" s="111">
        <v>21684125</v>
      </c>
      <c r="AS31" s="89"/>
      <c r="AT31" s="111">
        <v>19756503</v>
      </c>
      <c r="AU31" s="89"/>
      <c r="AV31" s="111">
        <v>27508469</v>
      </c>
      <c r="AW31" s="89"/>
      <c r="AX31" s="111">
        <v>32949930</v>
      </c>
      <c r="AY31" s="89"/>
      <c r="AZ31" s="111">
        <v>34899427</v>
      </c>
      <c r="BA31" s="89"/>
      <c r="BB31" s="111">
        <v>37276797</v>
      </c>
      <c r="BC31" s="89"/>
      <c r="BD31" s="111">
        <v>49133703</v>
      </c>
      <c r="BE31" s="89"/>
      <c r="BF31" s="111">
        <v>50318299</v>
      </c>
      <c r="BG31" s="89"/>
      <c r="BH31" s="111">
        <v>49797087</v>
      </c>
      <c r="BI31" s="89"/>
      <c r="BJ31" s="3" t="s">
        <v>44</v>
      </c>
      <c r="BK31" s="111">
        <v>53413995</v>
      </c>
      <c r="BL31" s="89"/>
      <c r="BM31" s="111">
        <v>53534162</v>
      </c>
      <c r="BN31" s="89"/>
      <c r="BO31" s="111">
        <v>50134073</v>
      </c>
      <c r="BP31" s="89"/>
      <c r="BQ31" s="111">
        <v>32195925</v>
      </c>
      <c r="BR31" s="89"/>
      <c r="BS31" s="111">
        <v>20601525</v>
      </c>
      <c r="BT31" s="89"/>
      <c r="BU31" s="111">
        <v>10167097</v>
      </c>
      <c r="BV31" s="89"/>
      <c r="BW31" s="90"/>
      <c r="BX31" s="90"/>
      <c r="BY31" s="90"/>
      <c r="BZ31" s="90"/>
      <c r="CA31" s="90"/>
      <c r="CB31" s="90"/>
      <c r="CC31" s="90"/>
    </row>
    <row r="32" spans="1:81" s="5" customFormat="1" x14ac:dyDescent="0.25">
      <c r="A32" s="5" t="s">
        <v>45</v>
      </c>
      <c r="B32" s="111">
        <v>491172070</v>
      </c>
      <c r="C32" s="87"/>
      <c r="D32" s="111">
        <v>453816990</v>
      </c>
      <c r="E32" s="88"/>
      <c r="F32" s="111">
        <v>37355080</v>
      </c>
      <c r="G32" s="89"/>
      <c r="H32" s="111">
        <v>18004166</v>
      </c>
      <c r="I32" s="89"/>
      <c r="J32" s="111">
        <v>19350914</v>
      </c>
      <c r="K32" s="89"/>
      <c r="L32" s="111">
        <v>14858373</v>
      </c>
      <c r="M32" s="89"/>
      <c r="N32" s="111">
        <v>17795831</v>
      </c>
      <c r="O32" s="89"/>
      <c r="P32" s="111">
        <v>20693634</v>
      </c>
      <c r="Q32" s="89"/>
      <c r="R32" s="111">
        <v>18222317</v>
      </c>
      <c r="S32" s="89"/>
      <c r="T32" s="111">
        <v>15447626</v>
      </c>
      <c r="U32" s="89"/>
      <c r="V32" s="5" t="s">
        <v>45</v>
      </c>
      <c r="W32" s="111">
        <v>17345993</v>
      </c>
      <c r="X32" s="89"/>
      <c r="Y32" s="111">
        <v>20569964</v>
      </c>
      <c r="Z32" s="89"/>
      <c r="AA32" s="111">
        <v>19216950</v>
      </c>
      <c r="AB32" s="89"/>
      <c r="AC32" s="111">
        <v>18524330</v>
      </c>
      <c r="AD32" s="89"/>
      <c r="AE32" s="111">
        <v>19091673</v>
      </c>
      <c r="AF32" s="89"/>
      <c r="AG32" s="111">
        <v>21127728</v>
      </c>
      <c r="AH32" s="89"/>
      <c r="AI32" s="111">
        <v>21667966</v>
      </c>
      <c r="AJ32" s="89"/>
      <c r="AK32" s="111">
        <v>18491307</v>
      </c>
      <c r="AL32" s="89"/>
      <c r="AM32" s="111">
        <v>14514066</v>
      </c>
      <c r="AN32" s="89"/>
      <c r="AO32" s="111">
        <v>7675553</v>
      </c>
      <c r="AP32" s="89"/>
      <c r="AQ32" s="5" t="s">
        <v>45</v>
      </c>
      <c r="AR32" s="111">
        <v>8112974</v>
      </c>
      <c r="AS32" s="89"/>
      <c r="AT32" s="111">
        <v>7480704</v>
      </c>
      <c r="AU32" s="89"/>
      <c r="AV32" s="111">
        <v>10459556</v>
      </c>
      <c r="AW32" s="89"/>
      <c r="AX32" s="111">
        <v>11753867</v>
      </c>
      <c r="AY32" s="89"/>
      <c r="AZ32" s="111">
        <v>12298795</v>
      </c>
      <c r="BA32" s="89"/>
      <c r="BB32" s="111">
        <v>13200214</v>
      </c>
      <c r="BC32" s="89"/>
      <c r="BD32" s="111">
        <v>17474153</v>
      </c>
      <c r="BE32" s="89"/>
      <c r="BF32" s="111">
        <v>17212608</v>
      </c>
      <c r="BG32" s="89"/>
      <c r="BH32" s="111">
        <v>17980449</v>
      </c>
      <c r="BI32" s="89"/>
      <c r="BJ32" s="3" t="s">
        <v>45</v>
      </c>
      <c r="BK32" s="111">
        <v>20014638</v>
      </c>
      <c r="BL32" s="89"/>
      <c r="BM32" s="111">
        <v>19193158</v>
      </c>
      <c r="BN32" s="89"/>
      <c r="BO32" s="111">
        <v>15219631</v>
      </c>
      <c r="BP32" s="89"/>
      <c r="BQ32" s="111">
        <v>10137406</v>
      </c>
      <c r="BR32" s="89"/>
      <c r="BS32" s="111">
        <v>5879000</v>
      </c>
      <c r="BT32" s="89"/>
      <c r="BU32" s="111">
        <v>2156526</v>
      </c>
      <c r="BV32" s="89"/>
      <c r="BW32" s="90"/>
      <c r="BX32" s="90"/>
      <c r="BY32" s="90"/>
      <c r="BZ32" s="90"/>
      <c r="CA32" s="90"/>
      <c r="CB32" s="90"/>
      <c r="CC32" s="90"/>
    </row>
    <row r="33" spans="1:81" s="5" customFormat="1" x14ac:dyDescent="0.25">
      <c r="A33" s="5" t="s">
        <v>46</v>
      </c>
      <c r="B33" s="111">
        <v>373926639</v>
      </c>
      <c r="C33" s="87"/>
      <c r="D33" s="111">
        <v>349842647</v>
      </c>
      <c r="E33" s="88"/>
      <c r="F33" s="111">
        <v>24083992</v>
      </c>
      <c r="G33" s="89"/>
      <c r="H33" s="111">
        <v>11383698</v>
      </c>
      <c r="I33" s="89"/>
      <c r="J33" s="111">
        <v>12700294</v>
      </c>
      <c r="K33" s="89"/>
      <c r="L33" s="111">
        <v>8710576</v>
      </c>
      <c r="M33" s="89"/>
      <c r="N33" s="111">
        <v>12397365</v>
      </c>
      <c r="O33" s="89"/>
      <c r="P33" s="111">
        <v>13403176</v>
      </c>
      <c r="Q33" s="89"/>
      <c r="R33" s="111">
        <v>11388445</v>
      </c>
      <c r="S33" s="89"/>
      <c r="T33" s="111">
        <v>10502706</v>
      </c>
      <c r="U33" s="89"/>
      <c r="V33" s="5" t="s">
        <v>46</v>
      </c>
      <c r="W33" s="111">
        <v>12306920</v>
      </c>
      <c r="X33" s="89"/>
      <c r="Y33" s="111">
        <v>15051500</v>
      </c>
      <c r="Z33" s="89"/>
      <c r="AA33" s="111">
        <v>13391100</v>
      </c>
      <c r="AB33" s="89"/>
      <c r="AC33" s="111">
        <v>13514281</v>
      </c>
      <c r="AD33" s="89"/>
      <c r="AE33" s="111">
        <v>16256650</v>
      </c>
      <c r="AF33" s="89"/>
      <c r="AG33" s="111">
        <v>18069043</v>
      </c>
      <c r="AH33" s="89"/>
      <c r="AI33" s="111">
        <v>21589117</v>
      </c>
      <c r="AJ33" s="89"/>
      <c r="AK33" s="111">
        <v>18447234</v>
      </c>
      <c r="AL33" s="89"/>
      <c r="AM33" s="111">
        <v>16909047</v>
      </c>
      <c r="AN33" s="89"/>
      <c r="AO33" s="111">
        <v>13929264</v>
      </c>
      <c r="AP33" s="89"/>
      <c r="AQ33" s="5" t="s">
        <v>46</v>
      </c>
      <c r="AR33" s="111">
        <v>5629685</v>
      </c>
      <c r="AS33" s="89"/>
      <c r="AT33" s="111">
        <v>5046382</v>
      </c>
      <c r="AU33" s="89"/>
      <c r="AV33" s="111">
        <v>6938520</v>
      </c>
      <c r="AW33" s="89"/>
      <c r="AX33" s="111">
        <v>7417372</v>
      </c>
      <c r="AY33" s="89"/>
      <c r="AZ33" s="111">
        <v>8095162</v>
      </c>
      <c r="BA33" s="89"/>
      <c r="BB33" s="111">
        <v>9669318</v>
      </c>
      <c r="BC33" s="89"/>
      <c r="BD33" s="111">
        <v>11557891</v>
      </c>
      <c r="BE33" s="89"/>
      <c r="BF33" s="111">
        <v>10816519</v>
      </c>
      <c r="BG33" s="89"/>
      <c r="BH33" s="111">
        <v>11655873</v>
      </c>
      <c r="BI33" s="89"/>
      <c r="BJ33" s="3" t="s">
        <v>46</v>
      </c>
      <c r="BK33" s="111">
        <v>13103249</v>
      </c>
      <c r="BL33" s="89"/>
      <c r="BM33" s="111">
        <v>13834076</v>
      </c>
      <c r="BN33" s="89"/>
      <c r="BO33" s="111">
        <v>13685620</v>
      </c>
      <c r="BP33" s="89"/>
      <c r="BQ33" s="111">
        <v>8480963</v>
      </c>
      <c r="BR33" s="89"/>
      <c r="BS33" s="111">
        <v>4968405</v>
      </c>
      <c r="BT33" s="89"/>
      <c r="BU33" s="111">
        <v>3077188</v>
      </c>
      <c r="BV33" s="89"/>
      <c r="BW33" s="90"/>
      <c r="BX33" s="90"/>
      <c r="BY33" s="90"/>
      <c r="BZ33" s="90"/>
      <c r="CA33" s="90"/>
      <c r="CB33" s="90"/>
      <c r="CC33" s="90"/>
    </row>
    <row r="34" spans="1:81" s="5" customFormat="1" x14ac:dyDescent="0.25">
      <c r="A34" s="5" t="s">
        <v>47</v>
      </c>
      <c r="B34" s="111">
        <v>1123521427</v>
      </c>
      <c r="C34" s="87"/>
      <c r="D34" s="111">
        <v>1039477153</v>
      </c>
      <c r="E34" s="88"/>
      <c r="F34" s="111">
        <v>84044274</v>
      </c>
      <c r="G34" s="89"/>
      <c r="H34" s="111">
        <v>40480698</v>
      </c>
      <c r="I34" s="89"/>
      <c r="J34" s="111">
        <v>43563576</v>
      </c>
      <c r="K34" s="89"/>
      <c r="L34" s="111">
        <v>30707182</v>
      </c>
      <c r="M34" s="89"/>
      <c r="N34" s="111">
        <v>36771035</v>
      </c>
      <c r="O34" s="89"/>
      <c r="P34" s="111">
        <v>49766236</v>
      </c>
      <c r="Q34" s="89"/>
      <c r="R34" s="111">
        <v>45604487</v>
      </c>
      <c r="S34" s="89"/>
      <c r="T34" s="111">
        <v>40422312</v>
      </c>
      <c r="U34" s="89"/>
      <c r="V34" s="5" t="s">
        <v>47</v>
      </c>
      <c r="W34" s="111">
        <v>41887506</v>
      </c>
      <c r="X34" s="89"/>
      <c r="Y34" s="111">
        <v>49123919</v>
      </c>
      <c r="Z34" s="89"/>
      <c r="AA34" s="111">
        <v>45668296</v>
      </c>
      <c r="AB34" s="89"/>
      <c r="AC34" s="111">
        <v>40375002</v>
      </c>
      <c r="AD34" s="89"/>
      <c r="AE34" s="111">
        <v>43934708</v>
      </c>
      <c r="AF34" s="89"/>
      <c r="AG34" s="111">
        <v>45464718</v>
      </c>
      <c r="AH34" s="89"/>
      <c r="AI34" s="111">
        <v>49147546</v>
      </c>
      <c r="AJ34" s="89"/>
      <c r="AK34" s="111">
        <v>42317160</v>
      </c>
      <c r="AL34" s="89"/>
      <c r="AM34" s="111">
        <v>46476486</v>
      </c>
      <c r="AN34" s="89"/>
      <c r="AO34" s="111">
        <v>36404354</v>
      </c>
      <c r="AP34" s="89"/>
      <c r="AQ34" s="5" t="s">
        <v>47</v>
      </c>
      <c r="AR34" s="111">
        <v>17375044</v>
      </c>
      <c r="AS34" s="89"/>
      <c r="AT34" s="111">
        <v>17150178</v>
      </c>
      <c r="AU34" s="89"/>
      <c r="AV34" s="111">
        <v>24406257</v>
      </c>
      <c r="AW34" s="89"/>
      <c r="AX34" s="111">
        <v>28449005</v>
      </c>
      <c r="AY34" s="89"/>
      <c r="AZ34" s="111">
        <v>27774268</v>
      </c>
      <c r="BA34" s="89"/>
      <c r="BB34" s="111">
        <v>28969017</v>
      </c>
      <c r="BC34" s="89"/>
      <c r="BD34" s="111">
        <v>34293525</v>
      </c>
      <c r="BE34" s="89"/>
      <c r="BF34" s="111">
        <v>35962799</v>
      </c>
      <c r="BG34" s="89"/>
      <c r="BH34" s="111">
        <v>35778912</v>
      </c>
      <c r="BI34" s="89"/>
      <c r="BJ34" s="3" t="s">
        <v>47</v>
      </c>
      <c r="BK34" s="111">
        <v>36286014</v>
      </c>
      <c r="BL34" s="89"/>
      <c r="BM34" s="111">
        <v>34630843</v>
      </c>
      <c r="BN34" s="89"/>
      <c r="BO34" s="111">
        <v>30347498</v>
      </c>
      <c r="BP34" s="89"/>
      <c r="BQ34" s="111">
        <v>19475544</v>
      </c>
      <c r="BR34" s="89"/>
      <c r="BS34" s="111">
        <v>16003943</v>
      </c>
      <c r="BT34" s="89"/>
      <c r="BU34" s="111">
        <v>8503359</v>
      </c>
      <c r="BV34" s="89"/>
      <c r="BW34" s="90"/>
      <c r="BX34" s="90"/>
      <c r="BY34" s="90"/>
      <c r="BZ34" s="90"/>
      <c r="CA34" s="90"/>
      <c r="CB34" s="90"/>
      <c r="CC34" s="90"/>
    </row>
    <row r="35" spans="1:81" s="5" customFormat="1" x14ac:dyDescent="0.25">
      <c r="A35" s="5" t="s">
        <v>48</v>
      </c>
      <c r="B35" s="111">
        <v>169564508</v>
      </c>
      <c r="C35" s="87"/>
      <c r="D35" s="111">
        <v>157868457</v>
      </c>
      <c r="E35" s="88"/>
      <c r="F35" s="111">
        <v>11696051</v>
      </c>
      <c r="G35" s="89"/>
      <c r="H35" s="111">
        <v>5525714</v>
      </c>
      <c r="I35" s="89"/>
      <c r="J35" s="111">
        <v>6170337</v>
      </c>
      <c r="K35" s="89"/>
      <c r="L35" s="111">
        <v>3781766</v>
      </c>
      <c r="M35" s="89"/>
      <c r="N35" s="111">
        <v>5138530</v>
      </c>
      <c r="O35" s="89"/>
      <c r="P35" s="111">
        <v>5233128</v>
      </c>
      <c r="Q35" s="89"/>
      <c r="R35" s="111">
        <v>4738926</v>
      </c>
      <c r="S35" s="89"/>
      <c r="T35" s="111">
        <v>4631940</v>
      </c>
      <c r="U35" s="89"/>
      <c r="V35" s="5" t="s">
        <v>48</v>
      </c>
      <c r="W35" s="111">
        <v>4940979</v>
      </c>
      <c r="X35" s="89"/>
      <c r="Y35" s="111">
        <v>5829290</v>
      </c>
      <c r="Z35" s="89"/>
      <c r="AA35" s="111">
        <v>5397507</v>
      </c>
      <c r="AB35" s="89"/>
      <c r="AC35" s="111">
        <v>5217980</v>
      </c>
      <c r="AD35" s="89"/>
      <c r="AE35" s="111">
        <v>7176113</v>
      </c>
      <c r="AF35" s="89"/>
      <c r="AG35" s="111">
        <v>8273039</v>
      </c>
      <c r="AH35" s="89"/>
      <c r="AI35" s="111">
        <v>9620287</v>
      </c>
      <c r="AJ35" s="89"/>
      <c r="AK35" s="111">
        <v>9116212</v>
      </c>
      <c r="AL35" s="89"/>
      <c r="AM35" s="111">
        <v>8545559</v>
      </c>
      <c r="AN35" s="89"/>
      <c r="AO35" s="111">
        <v>6154200</v>
      </c>
      <c r="AP35" s="89"/>
      <c r="AQ35" s="5" t="s">
        <v>48</v>
      </c>
      <c r="AR35" s="111">
        <v>1982716</v>
      </c>
      <c r="AS35" s="89"/>
      <c r="AT35" s="111">
        <v>2776394</v>
      </c>
      <c r="AU35" s="89"/>
      <c r="AV35" s="111">
        <v>2421471</v>
      </c>
      <c r="AW35" s="89"/>
      <c r="AX35" s="111">
        <v>3618983</v>
      </c>
      <c r="AY35" s="89"/>
      <c r="AZ35" s="111">
        <v>3604855</v>
      </c>
      <c r="BA35" s="89"/>
      <c r="BB35" s="111">
        <v>4257654</v>
      </c>
      <c r="BC35" s="89"/>
      <c r="BD35" s="111">
        <v>5007260</v>
      </c>
      <c r="BE35" s="89"/>
      <c r="BF35" s="111">
        <v>5984472</v>
      </c>
      <c r="BG35" s="89"/>
      <c r="BH35" s="111">
        <v>6083816</v>
      </c>
      <c r="BI35" s="89"/>
      <c r="BJ35" s="3" t="s">
        <v>48</v>
      </c>
      <c r="BK35" s="111">
        <v>6212059</v>
      </c>
      <c r="BL35" s="89"/>
      <c r="BM35" s="111">
        <v>6725919</v>
      </c>
      <c r="BN35" s="89"/>
      <c r="BO35" s="111">
        <v>6600045</v>
      </c>
      <c r="BP35" s="89"/>
      <c r="BQ35" s="111">
        <v>4620077</v>
      </c>
      <c r="BR35" s="89"/>
      <c r="BS35" s="111">
        <v>2845382</v>
      </c>
      <c r="BT35" s="89"/>
      <c r="BU35" s="111">
        <v>1331898</v>
      </c>
      <c r="BV35" s="89"/>
      <c r="BW35" s="90"/>
      <c r="BX35" s="90"/>
      <c r="BY35" s="90"/>
      <c r="BZ35" s="90"/>
      <c r="CA35" s="90"/>
      <c r="CB35" s="90"/>
      <c r="CC35" s="90"/>
    </row>
    <row r="36" spans="1:81" s="10" customFormat="1" x14ac:dyDescent="0.25">
      <c r="A36" s="5" t="s">
        <v>49</v>
      </c>
      <c r="B36" s="89">
        <v>14611849225</v>
      </c>
      <c r="C36" s="89"/>
      <c r="D36" s="89">
        <v>13599405918</v>
      </c>
      <c r="E36" s="89"/>
      <c r="F36" s="111">
        <v>1012443307</v>
      </c>
      <c r="G36" s="89"/>
      <c r="H36" s="89">
        <v>480791705</v>
      </c>
      <c r="I36" s="89"/>
      <c r="J36" s="89">
        <v>531651602</v>
      </c>
      <c r="K36" s="89"/>
      <c r="L36" s="89">
        <v>369146389</v>
      </c>
      <c r="M36" s="89"/>
      <c r="N36" s="89">
        <v>451626926</v>
      </c>
      <c r="O36" s="89"/>
      <c r="P36" s="89">
        <v>567408185</v>
      </c>
      <c r="Q36" s="89"/>
      <c r="R36" s="89">
        <v>503909745</v>
      </c>
      <c r="S36" s="89"/>
      <c r="T36" s="111">
        <v>462434297</v>
      </c>
      <c r="U36" s="89"/>
      <c r="V36" s="86" t="s">
        <v>49</v>
      </c>
      <c r="W36" s="89">
        <v>491812246</v>
      </c>
      <c r="X36" s="89"/>
      <c r="Y36" s="89">
        <v>580698314</v>
      </c>
      <c r="Z36" s="89"/>
      <c r="AA36" s="89">
        <v>567428844</v>
      </c>
      <c r="AB36" s="89"/>
      <c r="AC36" s="89">
        <v>552664316</v>
      </c>
      <c r="AD36" s="89"/>
      <c r="AE36" s="89">
        <v>610787659</v>
      </c>
      <c r="AF36" s="89"/>
      <c r="AG36" s="89">
        <v>680160840</v>
      </c>
      <c r="AH36" s="89"/>
      <c r="AI36" s="89">
        <v>728356613</v>
      </c>
      <c r="AJ36" s="89"/>
      <c r="AK36" s="89">
        <v>649067612</v>
      </c>
      <c r="AL36" s="89"/>
      <c r="AM36" s="89">
        <v>605690657</v>
      </c>
      <c r="AN36" s="89"/>
      <c r="AO36" s="89">
        <v>395455069</v>
      </c>
      <c r="AP36" s="89"/>
      <c r="AQ36" s="86" t="s">
        <v>49</v>
      </c>
      <c r="AR36" s="89">
        <v>220457332</v>
      </c>
      <c r="AS36" s="89"/>
      <c r="AT36" s="89">
        <v>211306795</v>
      </c>
      <c r="AU36" s="89"/>
      <c r="AV36" s="89">
        <v>288781826</v>
      </c>
      <c r="AW36" s="89"/>
      <c r="AX36" s="89">
        <v>326964646</v>
      </c>
      <c r="AY36" s="89"/>
      <c r="AZ36" s="89">
        <v>343484863</v>
      </c>
      <c r="BA36" s="89"/>
      <c r="BB36" s="89">
        <v>373144452</v>
      </c>
      <c r="BC36" s="89"/>
      <c r="BD36" s="89">
        <v>462219947</v>
      </c>
      <c r="BE36" s="89"/>
      <c r="BF36" s="89">
        <v>482613028</v>
      </c>
      <c r="BG36" s="89"/>
      <c r="BH36" s="89">
        <v>503563394</v>
      </c>
      <c r="BI36" s="89"/>
      <c r="BJ36" s="86" t="s">
        <v>49</v>
      </c>
      <c r="BK36" s="89">
        <v>536446068</v>
      </c>
      <c r="BL36" s="89"/>
      <c r="BM36" s="89">
        <v>526945395</v>
      </c>
      <c r="BN36" s="89"/>
      <c r="BO36" s="89">
        <v>478091553</v>
      </c>
      <c r="BP36" s="89"/>
      <c r="BQ36" s="89">
        <v>326428768</v>
      </c>
      <c r="BR36" s="89"/>
      <c r="BS36" s="89">
        <v>207471001</v>
      </c>
      <c r="BT36" s="89"/>
      <c r="BU36" s="89">
        <v>94839138</v>
      </c>
      <c r="BV36" s="89"/>
      <c r="BW36" s="91"/>
      <c r="BX36" s="91"/>
      <c r="BY36" s="91"/>
      <c r="BZ36" s="91"/>
      <c r="CA36" s="91"/>
      <c r="CB36" s="91"/>
      <c r="CC36" s="91"/>
    </row>
    <row r="37" spans="1:8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90"/>
      <c r="BX37" s="90"/>
      <c r="BY37" s="90"/>
      <c r="BZ37" s="90"/>
      <c r="CA37" s="90"/>
      <c r="CB37" s="90"/>
      <c r="CC37" s="90"/>
    </row>
    <row r="38" spans="1:8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90"/>
      <c r="BX38" s="90"/>
      <c r="BY38" s="90"/>
      <c r="BZ38" s="90"/>
      <c r="CA38" s="90"/>
      <c r="CB38" s="90"/>
      <c r="CC38" s="90"/>
    </row>
    <row r="39" spans="1:8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90"/>
      <c r="BX39" s="90"/>
      <c r="BY39" s="90"/>
      <c r="BZ39" s="90"/>
      <c r="CA39" s="90"/>
      <c r="CB39" s="90"/>
      <c r="CC39" s="90"/>
    </row>
    <row r="40" spans="1:81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90"/>
      <c r="BX40" s="90"/>
      <c r="BY40" s="90"/>
      <c r="BZ40" s="90"/>
      <c r="CA40" s="90"/>
      <c r="CB40" s="90"/>
      <c r="CC40" s="90"/>
    </row>
    <row r="41" spans="1:81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90"/>
      <c r="BX41" s="90"/>
      <c r="BY41" s="90"/>
      <c r="BZ41" s="90"/>
      <c r="CA41" s="90"/>
      <c r="CB41" s="90"/>
      <c r="CC41" s="90"/>
    </row>
    <row r="42" spans="1:81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90"/>
      <c r="BX42" s="90"/>
      <c r="BY42" s="90"/>
      <c r="BZ42" s="90"/>
      <c r="CA42" s="90"/>
      <c r="CB42" s="90"/>
      <c r="CC42" s="90"/>
    </row>
    <row r="43" spans="1:81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90"/>
      <c r="BX43" s="90"/>
      <c r="BY43" s="90"/>
      <c r="BZ43" s="90"/>
      <c r="CA43" s="90"/>
      <c r="CB43" s="90"/>
      <c r="CC43" s="90"/>
    </row>
    <row r="44" spans="1:81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90"/>
      <c r="BX44" s="90"/>
      <c r="BY44" s="90"/>
      <c r="BZ44" s="90"/>
      <c r="CA44" s="90"/>
      <c r="CB44" s="90"/>
      <c r="CC44" s="90"/>
    </row>
    <row r="45" spans="1:81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90"/>
      <c r="BX45" s="90"/>
      <c r="BY45" s="90"/>
      <c r="BZ45" s="90"/>
      <c r="CA45" s="90"/>
      <c r="CB45" s="90"/>
      <c r="CC45" s="90"/>
    </row>
    <row r="46" spans="1:81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90"/>
      <c r="BX46" s="90"/>
      <c r="BY46" s="90"/>
      <c r="BZ46" s="90"/>
      <c r="CA46" s="90"/>
      <c r="CB46" s="90"/>
      <c r="CC46" s="90"/>
    </row>
    <row r="47" spans="1:81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90"/>
      <c r="BX47" s="90"/>
      <c r="BY47" s="90"/>
      <c r="BZ47" s="90"/>
      <c r="CA47" s="90"/>
      <c r="CB47" s="90"/>
      <c r="CC47" s="90"/>
    </row>
    <row r="48" spans="1:81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90"/>
      <c r="BX48" s="90"/>
      <c r="BY48" s="90"/>
      <c r="BZ48" s="90"/>
      <c r="CA48" s="90"/>
      <c r="CB48" s="90"/>
      <c r="CC48" s="90"/>
    </row>
    <row r="49" spans="2:81" x14ac:dyDescent="0.25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90"/>
      <c r="BX49" s="90"/>
      <c r="BY49" s="90"/>
      <c r="BZ49" s="90"/>
      <c r="CA49" s="90"/>
      <c r="CB49" s="90"/>
      <c r="CC49" s="90"/>
    </row>
    <row r="50" spans="2:81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90"/>
      <c r="BX50" s="90"/>
      <c r="BY50" s="90"/>
      <c r="BZ50" s="90"/>
      <c r="CA50" s="90"/>
      <c r="CB50" s="90"/>
      <c r="CC50" s="90"/>
    </row>
    <row r="51" spans="2:81" x14ac:dyDescent="0.25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90"/>
      <c r="BX51" s="90"/>
      <c r="BY51" s="90"/>
      <c r="BZ51" s="90"/>
      <c r="CA51" s="90"/>
      <c r="CB51" s="90"/>
      <c r="CC51" s="90"/>
    </row>
    <row r="52" spans="2:81" x14ac:dyDescent="0.25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90"/>
      <c r="BX52" s="90"/>
      <c r="BY52" s="90"/>
      <c r="BZ52" s="90"/>
      <c r="CA52" s="90"/>
      <c r="CB52" s="90"/>
      <c r="CC52" s="90"/>
    </row>
    <row r="53" spans="2:81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90"/>
      <c r="BX53" s="90"/>
      <c r="BY53" s="90"/>
      <c r="BZ53" s="90"/>
      <c r="CA53" s="90"/>
      <c r="CB53" s="90"/>
      <c r="CC53" s="90"/>
    </row>
    <row r="54" spans="2:81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90"/>
      <c r="BX54" s="90"/>
      <c r="BY54" s="90"/>
      <c r="BZ54" s="90"/>
      <c r="CA54" s="90"/>
      <c r="CB54" s="90"/>
      <c r="CC54" s="90"/>
    </row>
    <row r="55" spans="2:81" x14ac:dyDescent="0.2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90"/>
      <c r="BX55" s="90"/>
      <c r="BY55" s="90"/>
      <c r="BZ55" s="90"/>
      <c r="CA55" s="90"/>
      <c r="CB55" s="90"/>
      <c r="CC55" s="90"/>
    </row>
    <row r="56" spans="2:81" x14ac:dyDescent="0.25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90"/>
      <c r="BX56" s="90"/>
      <c r="BY56" s="90"/>
      <c r="BZ56" s="90"/>
      <c r="CA56" s="90"/>
      <c r="CB56" s="90"/>
      <c r="CC56" s="90"/>
    </row>
    <row r="57" spans="2:81" x14ac:dyDescent="0.25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90"/>
      <c r="BX57" s="90"/>
      <c r="BY57" s="90"/>
      <c r="BZ57" s="90"/>
      <c r="CA57" s="90"/>
      <c r="CB57" s="90"/>
      <c r="CC57" s="90"/>
    </row>
    <row r="58" spans="2:81" x14ac:dyDescent="0.25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90"/>
      <c r="BX58" s="90"/>
      <c r="BY58" s="90"/>
      <c r="BZ58" s="90"/>
      <c r="CA58" s="90"/>
      <c r="CB58" s="90"/>
      <c r="CC58" s="90"/>
    </row>
    <row r="59" spans="2:81" x14ac:dyDescent="0.25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90"/>
      <c r="BX59" s="90"/>
      <c r="BY59" s="90"/>
      <c r="BZ59" s="90"/>
      <c r="CA59" s="90"/>
      <c r="CB59" s="90"/>
      <c r="CC59" s="90"/>
    </row>
    <row r="60" spans="2:8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90"/>
      <c r="BX60" s="90"/>
      <c r="BY60" s="90"/>
      <c r="BZ60" s="90"/>
      <c r="CA60" s="90"/>
      <c r="CB60" s="90"/>
      <c r="CC60" s="90"/>
    </row>
    <row r="61" spans="2:81" x14ac:dyDescent="0.25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90"/>
      <c r="BX61" s="90"/>
      <c r="BY61" s="90"/>
      <c r="BZ61" s="90"/>
      <c r="CA61" s="90"/>
      <c r="CB61" s="90"/>
      <c r="CC61" s="90"/>
    </row>
    <row r="62" spans="2:81" x14ac:dyDescent="0.2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90"/>
      <c r="BX62" s="90"/>
      <c r="BY62" s="90"/>
      <c r="BZ62" s="90"/>
      <c r="CA62" s="90"/>
      <c r="CB62" s="90"/>
      <c r="CC62" s="90"/>
    </row>
    <row r="63" spans="2:81" x14ac:dyDescent="0.25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90"/>
      <c r="BX63" s="90"/>
      <c r="BY63" s="90"/>
      <c r="BZ63" s="90"/>
      <c r="CA63" s="90"/>
      <c r="CB63" s="90"/>
      <c r="CC63" s="90"/>
    </row>
    <row r="64" spans="2:81" x14ac:dyDescent="0.25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90"/>
      <c r="BX64" s="90"/>
      <c r="BY64" s="90"/>
      <c r="BZ64" s="90"/>
      <c r="CA64" s="90"/>
      <c r="CB64" s="90"/>
      <c r="CC64" s="90"/>
    </row>
    <row r="65" spans="2:81" x14ac:dyDescent="0.2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90"/>
      <c r="BX65" s="90"/>
      <c r="BY65" s="90"/>
      <c r="BZ65" s="90"/>
      <c r="CA65" s="90"/>
      <c r="CB65" s="90"/>
      <c r="CC65" s="90"/>
    </row>
    <row r="66" spans="2:81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90"/>
      <c r="BX66" s="90"/>
      <c r="BY66" s="90"/>
      <c r="BZ66" s="90"/>
      <c r="CA66" s="90"/>
      <c r="CB66" s="90"/>
      <c r="CC66" s="90"/>
    </row>
    <row r="67" spans="2:81" x14ac:dyDescent="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90"/>
      <c r="BX67" s="90"/>
      <c r="BY67" s="90"/>
      <c r="BZ67" s="90"/>
      <c r="CA67" s="90"/>
      <c r="CB67" s="90"/>
      <c r="CC67" s="90"/>
    </row>
    <row r="68" spans="2:81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90"/>
      <c r="BX68" s="90"/>
      <c r="BY68" s="90"/>
      <c r="BZ68" s="90"/>
      <c r="CA68" s="90"/>
      <c r="CB68" s="90"/>
      <c r="CC68" s="90"/>
    </row>
    <row r="69" spans="2:81" x14ac:dyDescent="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90"/>
      <c r="BX69" s="90"/>
      <c r="BY69" s="90"/>
      <c r="BZ69" s="90"/>
      <c r="CA69" s="90"/>
      <c r="CB69" s="90"/>
      <c r="CC69" s="90"/>
    </row>
    <row r="70" spans="2:81" x14ac:dyDescent="0.2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90"/>
      <c r="BX70" s="90"/>
      <c r="BY70" s="90"/>
      <c r="BZ70" s="90"/>
      <c r="CA70" s="90"/>
      <c r="CB70" s="90"/>
      <c r="CC70" s="90"/>
    </row>
    <row r="71" spans="2:81" x14ac:dyDescent="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90"/>
      <c r="BX71" s="90"/>
      <c r="BY71" s="90"/>
      <c r="BZ71" s="90"/>
      <c r="CA71" s="90"/>
      <c r="CB71" s="90"/>
      <c r="CC71" s="90"/>
    </row>
    <row r="72" spans="2:81" x14ac:dyDescent="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90"/>
      <c r="BX72" s="90"/>
      <c r="BY72" s="90"/>
      <c r="BZ72" s="90"/>
      <c r="CA72" s="90"/>
      <c r="CB72" s="90"/>
      <c r="CC72" s="90"/>
    </row>
    <row r="73" spans="2:81" x14ac:dyDescent="0.2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90"/>
      <c r="BX73" s="90"/>
      <c r="BY73" s="90"/>
      <c r="BZ73" s="90"/>
      <c r="CA73" s="90"/>
      <c r="CB73" s="90"/>
      <c r="CC73" s="90"/>
    </row>
    <row r="74" spans="2:81" x14ac:dyDescent="0.2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90"/>
      <c r="BX74" s="90"/>
      <c r="BY74" s="90"/>
      <c r="BZ74" s="90"/>
      <c r="CA74" s="90"/>
      <c r="CB74" s="90"/>
      <c r="CC74" s="90"/>
    </row>
    <row r="75" spans="2:81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90"/>
      <c r="BX75" s="90"/>
      <c r="BY75" s="90"/>
      <c r="BZ75" s="90"/>
      <c r="CA75" s="90"/>
      <c r="CB75" s="90"/>
      <c r="CC75" s="90"/>
    </row>
    <row r="76" spans="2:81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90"/>
      <c r="BX76" s="90"/>
      <c r="BY76" s="90"/>
      <c r="BZ76" s="90"/>
      <c r="CA76" s="90"/>
      <c r="CB76" s="90"/>
      <c r="CC76" s="90"/>
    </row>
    <row r="77" spans="2:81" x14ac:dyDescent="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90"/>
      <c r="BX77" s="90"/>
      <c r="BY77" s="90"/>
      <c r="BZ77" s="90"/>
      <c r="CA77" s="90"/>
      <c r="CB77" s="90"/>
      <c r="CC77" s="90"/>
    </row>
    <row r="78" spans="2:81" x14ac:dyDescent="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90"/>
      <c r="BX78" s="90"/>
      <c r="BY78" s="90"/>
      <c r="BZ78" s="90"/>
      <c r="CA78" s="90"/>
      <c r="CB78" s="90"/>
      <c r="CC78" s="90"/>
    </row>
    <row r="79" spans="2:81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90"/>
      <c r="BX79" s="90"/>
      <c r="BY79" s="90"/>
      <c r="BZ79" s="90"/>
      <c r="CA79" s="90"/>
      <c r="CB79" s="90"/>
      <c r="CC79" s="90"/>
    </row>
    <row r="80" spans="2:81" x14ac:dyDescent="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90"/>
      <c r="BX80" s="90"/>
      <c r="BY80" s="90"/>
      <c r="BZ80" s="90"/>
      <c r="CA80" s="90"/>
      <c r="CB80" s="90"/>
      <c r="CC80" s="90"/>
    </row>
    <row r="81" spans="2:81" x14ac:dyDescent="0.2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90"/>
      <c r="BX81" s="90"/>
      <c r="BY81" s="90"/>
      <c r="BZ81" s="90"/>
      <c r="CA81" s="90"/>
      <c r="CB81" s="90"/>
      <c r="CC81" s="90"/>
    </row>
    <row r="82" spans="2:81" x14ac:dyDescent="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90"/>
      <c r="BX82" s="90"/>
      <c r="BY82" s="90"/>
      <c r="BZ82" s="90"/>
      <c r="CA82" s="90"/>
      <c r="CB82" s="90"/>
      <c r="CC82" s="90"/>
    </row>
    <row r="83" spans="2:81" x14ac:dyDescent="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90"/>
      <c r="BX83" s="90"/>
      <c r="BY83" s="90"/>
      <c r="BZ83" s="90"/>
      <c r="CA83" s="90"/>
      <c r="CB83" s="90"/>
      <c r="CC83" s="90"/>
    </row>
    <row r="84" spans="2:81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90"/>
      <c r="BX84" s="90"/>
      <c r="BY84" s="90"/>
      <c r="BZ84" s="90"/>
      <c r="CA84" s="90"/>
      <c r="CB84" s="90"/>
      <c r="CC84" s="90"/>
    </row>
    <row r="85" spans="2:81" x14ac:dyDescent="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90"/>
      <c r="BX85" s="90"/>
      <c r="BY85" s="90"/>
      <c r="BZ85" s="90"/>
      <c r="CA85" s="90"/>
      <c r="CB85" s="90"/>
      <c r="CC85" s="90"/>
    </row>
    <row r="86" spans="2:81" x14ac:dyDescent="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90"/>
      <c r="BX86" s="90"/>
      <c r="BY86" s="90"/>
      <c r="BZ86" s="90"/>
      <c r="CA86" s="90"/>
      <c r="CB86" s="90"/>
      <c r="CC86" s="90"/>
    </row>
    <row r="87" spans="2:81" x14ac:dyDescent="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90"/>
      <c r="BX87" s="90"/>
      <c r="BY87" s="90"/>
      <c r="BZ87" s="90"/>
      <c r="CA87" s="90"/>
      <c r="CB87" s="90"/>
      <c r="CC87" s="90"/>
    </row>
    <row r="88" spans="2:81" x14ac:dyDescent="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90"/>
      <c r="BX88" s="90"/>
      <c r="BY88" s="90"/>
      <c r="BZ88" s="90"/>
      <c r="CA88" s="90"/>
      <c r="CB88" s="90"/>
      <c r="CC88" s="90"/>
    </row>
    <row r="89" spans="2:81" x14ac:dyDescent="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90"/>
      <c r="BX89" s="90"/>
      <c r="BY89" s="90"/>
      <c r="BZ89" s="90"/>
      <c r="CA89" s="90"/>
      <c r="CB89" s="90"/>
      <c r="CC89" s="90"/>
    </row>
    <row r="90" spans="2:81" x14ac:dyDescent="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90"/>
      <c r="BX90" s="90"/>
      <c r="BY90" s="90"/>
      <c r="BZ90" s="90"/>
      <c r="CA90" s="90"/>
      <c r="CB90" s="90"/>
      <c r="CC90" s="90"/>
    </row>
    <row r="91" spans="2:81" x14ac:dyDescent="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90"/>
      <c r="BX91" s="90"/>
      <c r="BY91" s="90"/>
      <c r="BZ91" s="90"/>
      <c r="CA91" s="90"/>
      <c r="CB91" s="90"/>
      <c r="CC91" s="90"/>
    </row>
    <row r="92" spans="2:81" x14ac:dyDescent="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90"/>
      <c r="BX92" s="90"/>
      <c r="BY92" s="90"/>
      <c r="BZ92" s="90"/>
      <c r="CA92" s="90"/>
      <c r="CB92" s="90"/>
      <c r="CC92" s="90"/>
    </row>
    <row r="93" spans="2:81" x14ac:dyDescent="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90"/>
      <c r="BX93" s="90"/>
      <c r="BY93" s="90"/>
      <c r="BZ93" s="90"/>
      <c r="CA93" s="90"/>
      <c r="CB93" s="90"/>
      <c r="CC93" s="90"/>
    </row>
    <row r="94" spans="2:81" x14ac:dyDescent="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90"/>
      <c r="BX94" s="90"/>
      <c r="BY94" s="90"/>
      <c r="BZ94" s="90"/>
      <c r="CA94" s="90"/>
      <c r="CB94" s="90"/>
      <c r="CC94" s="90"/>
    </row>
    <row r="95" spans="2:81" x14ac:dyDescent="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90"/>
      <c r="BX95" s="90"/>
      <c r="BY95" s="90"/>
      <c r="BZ95" s="90"/>
      <c r="CA95" s="90"/>
      <c r="CB95" s="90"/>
      <c r="CC95" s="90"/>
    </row>
    <row r="96" spans="2:81" x14ac:dyDescent="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90"/>
      <c r="BX96" s="90"/>
      <c r="BY96" s="90"/>
      <c r="BZ96" s="90"/>
      <c r="CA96" s="90"/>
      <c r="CB96" s="90"/>
      <c r="CC96" s="90"/>
    </row>
    <row r="97" spans="2:81" x14ac:dyDescent="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90"/>
      <c r="BX97" s="90"/>
      <c r="BY97" s="90"/>
      <c r="BZ97" s="90"/>
      <c r="CA97" s="90"/>
      <c r="CB97" s="90"/>
      <c r="CC97" s="90"/>
    </row>
    <row r="98" spans="2:81" x14ac:dyDescent="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90"/>
      <c r="BX98" s="90"/>
      <c r="BY98" s="90"/>
      <c r="BZ98" s="90"/>
      <c r="CA98" s="90"/>
      <c r="CB98" s="90"/>
      <c r="CC98" s="90"/>
    </row>
    <row r="99" spans="2:81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90"/>
      <c r="BX99" s="90"/>
      <c r="BY99" s="90"/>
      <c r="BZ99" s="90"/>
      <c r="CA99" s="90"/>
      <c r="CB99" s="90"/>
      <c r="CC99" s="90"/>
    </row>
    <row r="100" spans="2:81" x14ac:dyDescent="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90"/>
      <c r="BX100" s="90"/>
      <c r="BY100" s="90"/>
      <c r="BZ100" s="90"/>
      <c r="CA100" s="90"/>
      <c r="CB100" s="90"/>
      <c r="CC100" s="90"/>
    </row>
    <row r="101" spans="2:81" x14ac:dyDescent="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90"/>
      <c r="BX101" s="90"/>
      <c r="BY101" s="90"/>
      <c r="BZ101" s="90"/>
      <c r="CA101" s="90"/>
      <c r="CB101" s="90"/>
      <c r="CC101" s="90"/>
    </row>
    <row r="102" spans="2:81" x14ac:dyDescent="0.2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90"/>
      <c r="BX102" s="90"/>
      <c r="BY102" s="90"/>
      <c r="BZ102" s="90"/>
      <c r="CA102" s="90"/>
      <c r="CB102" s="90"/>
      <c r="CC102" s="90"/>
    </row>
    <row r="103" spans="2:81" x14ac:dyDescent="0.2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90"/>
      <c r="BX103" s="90"/>
      <c r="BY103" s="90"/>
      <c r="BZ103" s="90"/>
      <c r="CA103" s="90"/>
      <c r="CB103" s="90"/>
      <c r="CC103" s="90"/>
    </row>
    <row r="104" spans="2:81" x14ac:dyDescent="0.2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90"/>
      <c r="BX104" s="90"/>
      <c r="BY104" s="90"/>
      <c r="BZ104" s="90"/>
      <c r="CA104" s="90"/>
      <c r="CB104" s="90"/>
      <c r="CC104" s="90"/>
    </row>
    <row r="105" spans="2:81" x14ac:dyDescent="0.2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90"/>
      <c r="BX105" s="90"/>
      <c r="BY105" s="90"/>
      <c r="BZ105" s="90"/>
      <c r="CA105" s="90"/>
      <c r="CB105" s="90"/>
      <c r="CC105" s="90"/>
    </row>
    <row r="106" spans="2:81" x14ac:dyDescent="0.2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90"/>
      <c r="BX106" s="90"/>
      <c r="BY106" s="90"/>
      <c r="BZ106" s="90"/>
      <c r="CA106" s="90"/>
      <c r="CB106" s="90"/>
      <c r="CC106" s="90"/>
    </row>
    <row r="107" spans="2:81" x14ac:dyDescent="0.2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90"/>
      <c r="BX107" s="90"/>
      <c r="BY107" s="90"/>
      <c r="BZ107" s="90"/>
      <c r="CA107" s="90"/>
      <c r="CB107" s="90"/>
      <c r="CC107" s="90"/>
    </row>
    <row r="108" spans="2:81" x14ac:dyDescent="0.2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90"/>
      <c r="BX108" s="90"/>
      <c r="BY108" s="90"/>
      <c r="BZ108" s="90"/>
      <c r="CA108" s="90"/>
      <c r="CB108" s="90"/>
      <c r="CC108" s="90"/>
    </row>
    <row r="109" spans="2:81" x14ac:dyDescent="0.2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90"/>
      <c r="BX109" s="90"/>
      <c r="BY109" s="90"/>
      <c r="BZ109" s="90"/>
      <c r="CA109" s="90"/>
      <c r="CB109" s="90"/>
      <c r="CC109" s="90"/>
    </row>
    <row r="110" spans="2:81" x14ac:dyDescent="0.2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90"/>
      <c r="BX110" s="90"/>
      <c r="BY110" s="90"/>
      <c r="BZ110" s="90"/>
      <c r="CA110" s="90"/>
      <c r="CB110" s="90"/>
      <c r="CC110" s="90"/>
    </row>
    <row r="111" spans="2:81" x14ac:dyDescent="0.2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90"/>
      <c r="BX111" s="90"/>
      <c r="BY111" s="90"/>
      <c r="BZ111" s="90"/>
      <c r="CA111" s="90"/>
      <c r="CB111" s="90"/>
      <c r="CC111" s="90"/>
    </row>
    <row r="112" spans="2:81" x14ac:dyDescent="0.25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90"/>
      <c r="BX112" s="90"/>
      <c r="BY112" s="90"/>
      <c r="BZ112" s="90"/>
      <c r="CA112" s="90"/>
      <c r="CB112" s="90"/>
      <c r="CC112" s="90"/>
    </row>
    <row r="113" spans="2:81" x14ac:dyDescent="0.2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90"/>
      <c r="BX113" s="90"/>
      <c r="BY113" s="90"/>
      <c r="BZ113" s="90"/>
      <c r="CA113" s="90"/>
      <c r="CB113" s="90"/>
      <c r="CC113" s="90"/>
    </row>
    <row r="114" spans="2:81" x14ac:dyDescent="0.2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90"/>
      <c r="BX114" s="90"/>
      <c r="BY114" s="90"/>
      <c r="BZ114" s="90"/>
      <c r="CA114" s="90"/>
      <c r="CB114" s="90"/>
      <c r="CC114" s="90"/>
    </row>
    <row r="115" spans="2:81" x14ac:dyDescent="0.2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90"/>
      <c r="BX115" s="90"/>
      <c r="BY115" s="90"/>
      <c r="BZ115" s="90"/>
      <c r="CA115" s="90"/>
      <c r="CB115" s="90"/>
      <c r="CC115" s="90"/>
    </row>
    <row r="116" spans="2:81" x14ac:dyDescent="0.2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90"/>
      <c r="BX116" s="90"/>
      <c r="BY116" s="90"/>
      <c r="BZ116" s="90"/>
      <c r="CA116" s="90"/>
      <c r="CB116" s="90"/>
      <c r="CC116" s="90"/>
    </row>
    <row r="117" spans="2:81" x14ac:dyDescent="0.2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90"/>
      <c r="BX117" s="90"/>
      <c r="BY117" s="90"/>
      <c r="BZ117" s="90"/>
      <c r="CA117" s="90"/>
      <c r="CB117" s="90"/>
      <c r="CC117" s="90"/>
    </row>
    <row r="118" spans="2:81" x14ac:dyDescent="0.2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90"/>
      <c r="BX118" s="90"/>
      <c r="BY118" s="90"/>
      <c r="BZ118" s="90"/>
      <c r="CA118" s="90"/>
      <c r="CB118" s="90"/>
      <c r="CC118" s="90"/>
    </row>
    <row r="119" spans="2:81" x14ac:dyDescent="0.25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90"/>
      <c r="BX119" s="90"/>
      <c r="BY119" s="90"/>
      <c r="BZ119" s="90"/>
      <c r="CA119" s="90"/>
      <c r="CB119" s="90"/>
      <c r="CC119" s="90"/>
    </row>
    <row r="120" spans="2:81" x14ac:dyDescent="0.25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90"/>
      <c r="BX120" s="90"/>
      <c r="BY120" s="90"/>
      <c r="BZ120" s="90"/>
      <c r="CA120" s="90"/>
      <c r="CB120" s="90"/>
      <c r="CC120" s="90"/>
    </row>
    <row r="121" spans="2:81" x14ac:dyDescent="0.25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90"/>
      <c r="BX121" s="90"/>
      <c r="BY121" s="90"/>
      <c r="BZ121" s="90"/>
      <c r="CA121" s="90"/>
      <c r="CB121" s="90"/>
      <c r="CC121" s="90"/>
    </row>
    <row r="122" spans="2:81" x14ac:dyDescent="0.25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90"/>
      <c r="BX122" s="90"/>
      <c r="BY122" s="90"/>
      <c r="BZ122" s="90"/>
      <c r="CA122" s="90"/>
      <c r="CB122" s="90"/>
      <c r="CC122" s="90"/>
    </row>
    <row r="123" spans="2:81" x14ac:dyDescent="0.25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90"/>
      <c r="BX123" s="90"/>
      <c r="BY123" s="90"/>
      <c r="BZ123" s="90"/>
      <c r="CA123" s="90"/>
      <c r="CB123" s="90"/>
      <c r="CC123" s="90"/>
    </row>
    <row r="124" spans="2:81" x14ac:dyDescent="0.25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90"/>
      <c r="BX124" s="90"/>
      <c r="BY124" s="90"/>
      <c r="BZ124" s="90"/>
      <c r="CA124" s="90"/>
      <c r="CB124" s="90"/>
      <c r="CC124" s="90"/>
    </row>
    <row r="125" spans="2:81" x14ac:dyDescent="0.25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90"/>
      <c r="BX125" s="90"/>
      <c r="BY125" s="90"/>
      <c r="BZ125" s="90"/>
      <c r="CA125" s="90"/>
      <c r="CB125" s="90"/>
      <c r="CC125" s="90"/>
    </row>
    <row r="126" spans="2:81" x14ac:dyDescent="0.25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90"/>
      <c r="BX126" s="90"/>
      <c r="BY126" s="90"/>
      <c r="BZ126" s="90"/>
      <c r="CA126" s="90"/>
      <c r="CB126" s="90"/>
      <c r="CC126" s="90"/>
    </row>
    <row r="127" spans="2:81" x14ac:dyDescent="0.25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90"/>
      <c r="BX127" s="90"/>
      <c r="BY127" s="90"/>
      <c r="BZ127" s="90"/>
      <c r="CA127" s="90"/>
      <c r="CB127" s="90"/>
      <c r="CC127" s="90"/>
    </row>
    <row r="128" spans="2:81" x14ac:dyDescent="0.25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90"/>
      <c r="BX128" s="90"/>
      <c r="BY128" s="90"/>
      <c r="BZ128" s="90"/>
      <c r="CA128" s="90"/>
      <c r="CB128" s="90"/>
      <c r="CC128" s="90"/>
    </row>
    <row r="129" spans="2:81" x14ac:dyDescent="0.25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90"/>
      <c r="BX129" s="90"/>
      <c r="BY129" s="90"/>
      <c r="BZ129" s="90"/>
      <c r="CA129" s="90"/>
      <c r="CB129" s="90"/>
      <c r="CC129" s="90"/>
    </row>
    <row r="130" spans="2:81" x14ac:dyDescent="0.25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90"/>
      <c r="BX130" s="90"/>
      <c r="BY130" s="90"/>
      <c r="BZ130" s="90"/>
      <c r="CA130" s="90"/>
      <c r="CB130" s="90"/>
      <c r="CC130" s="90"/>
    </row>
    <row r="131" spans="2:81" x14ac:dyDescent="0.25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90"/>
      <c r="BX131" s="90"/>
      <c r="BY131" s="90"/>
      <c r="BZ131" s="90"/>
      <c r="CA131" s="90"/>
      <c r="CB131" s="90"/>
      <c r="CC131" s="90"/>
    </row>
    <row r="132" spans="2:81" x14ac:dyDescent="0.25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90"/>
      <c r="BX132" s="90"/>
      <c r="BY132" s="90"/>
      <c r="BZ132" s="90"/>
      <c r="CA132" s="90"/>
      <c r="CB132" s="90"/>
      <c r="CC132" s="90"/>
    </row>
    <row r="133" spans="2:81" x14ac:dyDescent="0.25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90"/>
      <c r="BX133" s="90"/>
      <c r="BY133" s="90"/>
      <c r="BZ133" s="90"/>
      <c r="CA133" s="90"/>
      <c r="CB133" s="90"/>
      <c r="CC133" s="90"/>
    </row>
    <row r="134" spans="2:81" x14ac:dyDescent="0.25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90"/>
      <c r="BX134" s="90"/>
      <c r="BY134" s="90"/>
      <c r="BZ134" s="90"/>
      <c r="CA134" s="90"/>
      <c r="CB134" s="90"/>
      <c r="CC134" s="90"/>
    </row>
    <row r="135" spans="2:81" x14ac:dyDescent="0.25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90"/>
      <c r="BX135" s="90"/>
      <c r="BY135" s="90"/>
      <c r="BZ135" s="90"/>
      <c r="CA135" s="90"/>
      <c r="CB135" s="90"/>
      <c r="CC135" s="90"/>
    </row>
    <row r="136" spans="2:81" x14ac:dyDescent="0.25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90"/>
      <c r="BX136" s="90"/>
      <c r="BY136" s="90"/>
      <c r="BZ136" s="90"/>
      <c r="CA136" s="90"/>
      <c r="CB136" s="90"/>
      <c r="CC136" s="90"/>
    </row>
    <row r="137" spans="2:81" x14ac:dyDescent="0.25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90"/>
      <c r="BX137" s="90"/>
      <c r="BY137" s="90"/>
      <c r="BZ137" s="90"/>
      <c r="CA137" s="90"/>
      <c r="CB137" s="90"/>
      <c r="CC137" s="90"/>
    </row>
    <row r="138" spans="2:81" x14ac:dyDescent="0.25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90"/>
      <c r="BX138" s="90"/>
      <c r="BY138" s="90"/>
      <c r="BZ138" s="90"/>
      <c r="CA138" s="90"/>
      <c r="CB138" s="90"/>
      <c r="CC138" s="90"/>
    </row>
    <row r="139" spans="2:81" x14ac:dyDescent="0.25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90"/>
      <c r="BX139" s="90"/>
      <c r="BY139" s="90"/>
      <c r="BZ139" s="90"/>
      <c r="CA139" s="90"/>
      <c r="CB139" s="90"/>
      <c r="CC139" s="90"/>
    </row>
    <row r="140" spans="2:81" x14ac:dyDescent="0.25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90"/>
      <c r="BX140" s="90"/>
      <c r="BY140" s="90"/>
      <c r="BZ140" s="90"/>
      <c r="CA140" s="90"/>
      <c r="CB140" s="90"/>
      <c r="CC140" s="90"/>
    </row>
    <row r="141" spans="2:81" x14ac:dyDescent="0.25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90"/>
      <c r="BX141" s="90"/>
      <c r="BY141" s="90"/>
      <c r="BZ141" s="90"/>
      <c r="CA141" s="90"/>
      <c r="CB141" s="90"/>
      <c r="CC141" s="90"/>
    </row>
    <row r="142" spans="2:81" x14ac:dyDescent="0.25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90"/>
      <c r="BX142" s="90"/>
      <c r="BY142" s="90"/>
      <c r="BZ142" s="90"/>
      <c r="CA142" s="90"/>
      <c r="CB142" s="90"/>
      <c r="CC142" s="90"/>
    </row>
    <row r="143" spans="2:81" x14ac:dyDescent="0.25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90"/>
      <c r="BX143" s="90"/>
      <c r="BY143" s="90"/>
      <c r="BZ143" s="90"/>
      <c r="CA143" s="90"/>
      <c r="CB143" s="90"/>
      <c r="CC143" s="90"/>
    </row>
    <row r="144" spans="2:81" x14ac:dyDescent="0.25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90"/>
      <c r="BX144" s="90"/>
      <c r="BY144" s="90"/>
      <c r="BZ144" s="90"/>
      <c r="CA144" s="90"/>
      <c r="CB144" s="90"/>
      <c r="CC144" s="90"/>
    </row>
    <row r="145" spans="2:81" x14ac:dyDescent="0.25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90"/>
      <c r="BX145" s="90"/>
      <c r="BY145" s="90"/>
      <c r="BZ145" s="90"/>
      <c r="CA145" s="90"/>
      <c r="CB145" s="90"/>
      <c r="CC145" s="90"/>
    </row>
    <row r="146" spans="2:81" x14ac:dyDescent="0.25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90"/>
      <c r="BX146" s="90"/>
      <c r="BY146" s="90"/>
      <c r="BZ146" s="90"/>
      <c r="CA146" s="90"/>
      <c r="CB146" s="90"/>
      <c r="CC146" s="90"/>
    </row>
    <row r="147" spans="2:81" x14ac:dyDescent="0.25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90"/>
      <c r="BX147" s="90"/>
      <c r="BY147" s="90"/>
      <c r="BZ147" s="90"/>
      <c r="CA147" s="90"/>
      <c r="CB147" s="90"/>
      <c r="CC147" s="90"/>
    </row>
    <row r="148" spans="2:81" x14ac:dyDescent="0.25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90"/>
      <c r="BX148" s="90"/>
      <c r="BY148" s="90"/>
      <c r="BZ148" s="90"/>
      <c r="CA148" s="90"/>
      <c r="CB148" s="90"/>
      <c r="CC148" s="90"/>
    </row>
    <row r="149" spans="2:81" x14ac:dyDescent="0.25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90"/>
      <c r="BX149" s="90"/>
      <c r="BY149" s="90"/>
      <c r="BZ149" s="90"/>
      <c r="CA149" s="90"/>
      <c r="CB149" s="90"/>
      <c r="CC149" s="90"/>
    </row>
    <row r="150" spans="2:81" x14ac:dyDescent="0.25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90"/>
      <c r="BX150" s="90"/>
      <c r="BY150" s="90"/>
      <c r="BZ150" s="90"/>
      <c r="CA150" s="90"/>
      <c r="CB150" s="90"/>
      <c r="CC150" s="90"/>
    </row>
    <row r="151" spans="2:81" x14ac:dyDescent="0.25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90"/>
      <c r="BX151" s="90"/>
      <c r="BY151" s="90"/>
      <c r="BZ151" s="90"/>
      <c r="CA151" s="90"/>
      <c r="CB151" s="90"/>
      <c r="CC151" s="90"/>
    </row>
    <row r="152" spans="2:81" x14ac:dyDescent="0.25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90"/>
      <c r="BX152" s="90"/>
      <c r="BY152" s="90"/>
      <c r="BZ152" s="90"/>
      <c r="CA152" s="90"/>
      <c r="CB152" s="90"/>
      <c r="CC152" s="90"/>
    </row>
    <row r="153" spans="2:81" x14ac:dyDescent="0.25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90"/>
      <c r="BX153" s="90"/>
      <c r="BY153" s="90"/>
      <c r="BZ153" s="90"/>
      <c r="CA153" s="90"/>
      <c r="CB153" s="90"/>
      <c r="CC153" s="90"/>
    </row>
    <row r="154" spans="2:81" x14ac:dyDescent="0.25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90"/>
      <c r="BX154" s="90"/>
      <c r="BY154" s="90"/>
      <c r="BZ154" s="90"/>
      <c r="CA154" s="90"/>
      <c r="CB154" s="90"/>
      <c r="CC154" s="90"/>
    </row>
    <row r="155" spans="2:81" x14ac:dyDescent="0.25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90"/>
      <c r="BX155" s="90"/>
      <c r="BY155" s="90"/>
      <c r="BZ155" s="90"/>
      <c r="CA155" s="90"/>
      <c r="CB155" s="90"/>
      <c r="CC155" s="90"/>
    </row>
    <row r="156" spans="2:81" x14ac:dyDescent="0.25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90"/>
      <c r="BX156" s="90"/>
      <c r="BY156" s="90"/>
      <c r="BZ156" s="90"/>
      <c r="CA156" s="90"/>
      <c r="CB156" s="90"/>
      <c r="CC156" s="90"/>
    </row>
    <row r="157" spans="2:81" x14ac:dyDescent="0.25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90"/>
      <c r="BX157" s="90"/>
      <c r="BY157" s="90"/>
      <c r="BZ157" s="90"/>
      <c r="CA157" s="90"/>
      <c r="CB157" s="90"/>
      <c r="CC157" s="90"/>
    </row>
    <row r="158" spans="2:81" x14ac:dyDescent="0.25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90"/>
      <c r="BX158" s="90"/>
      <c r="BY158" s="90"/>
      <c r="BZ158" s="90"/>
      <c r="CA158" s="90"/>
      <c r="CB158" s="90"/>
      <c r="CC158" s="90"/>
    </row>
    <row r="159" spans="2:81" x14ac:dyDescent="0.25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90"/>
      <c r="BX159" s="90"/>
      <c r="BY159" s="90"/>
      <c r="BZ159" s="90"/>
      <c r="CA159" s="90"/>
      <c r="CB159" s="90"/>
      <c r="CC159" s="90"/>
    </row>
    <row r="160" spans="2:81" x14ac:dyDescent="0.25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90"/>
      <c r="BX160" s="90"/>
      <c r="BY160" s="90"/>
      <c r="BZ160" s="90"/>
      <c r="CA160" s="90"/>
      <c r="CB160" s="90"/>
      <c r="CC160" s="90"/>
    </row>
    <row r="161" spans="2:81" x14ac:dyDescent="0.25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90"/>
      <c r="BX161" s="90"/>
      <c r="BY161" s="90"/>
      <c r="BZ161" s="90"/>
      <c r="CA161" s="90"/>
      <c r="CB161" s="90"/>
      <c r="CC161" s="90"/>
    </row>
    <row r="162" spans="2:81" x14ac:dyDescent="0.25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90"/>
      <c r="BX162" s="90"/>
      <c r="BY162" s="90"/>
      <c r="BZ162" s="90"/>
      <c r="CA162" s="90"/>
      <c r="CB162" s="90"/>
      <c r="CC162" s="90"/>
    </row>
    <row r="163" spans="2:81" x14ac:dyDescent="0.25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90"/>
      <c r="BX163" s="90"/>
      <c r="BY163" s="90"/>
      <c r="BZ163" s="90"/>
      <c r="CA163" s="90"/>
      <c r="CB163" s="90"/>
      <c r="CC163" s="90"/>
    </row>
    <row r="164" spans="2:81" x14ac:dyDescent="0.25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90"/>
      <c r="BX164" s="90"/>
      <c r="BY164" s="90"/>
      <c r="BZ164" s="90"/>
      <c r="CA164" s="90"/>
      <c r="CB164" s="90"/>
      <c r="CC164" s="90"/>
    </row>
    <row r="165" spans="2:81" x14ac:dyDescent="0.25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90"/>
      <c r="BX165" s="90"/>
      <c r="BY165" s="90"/>
      <c r="BZ165" s="90"/>
      <c r="CA165" s="90"/>
      <c r="CB165" s="90"/>
      <c r="CC165" s="90"/>
    </row>
    <row r="166" spans="2:81" x14ac:dyDescent="0.25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90"/>
      <c r="BX166" s="90"/>
      <c r="BY166" s="90"/>
      <c r="BZ166" s="90"/>
      <c r="CA166" s="90"/>
      <c r="CB166" s="90"/>
      <c r="CC166" s="90"/>
    </row>
    <row r="167" spans="2:81" x14ac:dyDescent="0.25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90"/>
      <c r="BX167" s="90"/>
      <c r="BY167" s="90"/>
      <c r="BZ167" s="90"/>
      <c r="CA167" s="90"/>
      <c r="CB167" s="90"/>
      <c r="CC167" s="90"/>
    </row>
    <row r="168" spans="2:81" x14ac:dyDescent="0.25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90"/>
      <c r="BX168" s="90"/>
      <c r="BY168" s="90"/>
      <c r="BZ168" s="90"/>
      <c r="CA168" s="90"/>
      <c r="CB168" s="90"/>
      <c r="CC168" s="90"/>
    </row>
    <row r="169" spans="2:81" x14ac:dyDescent="0.25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90"/>
      <c r="BX169" s="90"/>
      <c r="BY169" s="90"/>
      <c r="BZ169" s="90"/>
      <c r="CA169" s="90"/>
      <c r="CB169" s="90"/>
      <c r="CC169" s="90"/>
    </row>
    <row r="170" spans="2:81" x14ac:dyDescent="0.25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90"/>
      <c r="BX170" s="90"/>
      <c r="BY170" s="90"/>
      <c r="BZ170" s="90"/>
      <c r="CA170" s="90"/>
      <c r="CB170" s="90"/>
      <c r="CC170" s="90"/>
    </row>
    <row r="171" spans="2:81" x14ac:dyDescent="0.25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90"/>
      <c r="BX171" s="90"/>
      <c r="BY171" s="90"/>
      <c r="BZ171" s="90"/>
      <c r="CA171" s="90"/>
      <c r="CB171" s="90"/>
      <c r="CC171" s="90"/>
    </row>
    <row r="172" spans="2:81" x14ac:dyDescent="0.25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90"/>
      <c r="BX172" s="90"/>
      <c r="BY172" s="90"/>
      <c r="BZ172" s="90"/>
      <c r="CA172" s="90"/>
      <c r="CB172" s="90"/>
      <c r="CC172" s="90"/>
    </row>
    <row r="173" spans="2:81" x14ac:dyDescent="0.25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90"/>
      <c r="BX173" s="90"/>
      <c r="BY173" s="90"/>
      <c r="BZ173" s="90"/>
      <c r="CA173" s="90"/>
      <c r="CB173" s="90"/>
      <c r="CC173" s="90"/>
    </row>
    <row r="174" spans="2:81" x14ac:dyDescent="0.25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90"/>
      <c r="BX174" s="90"/>
      <c r="BY174" s="90"/>
      <c r="BZ174" s="90"/>
      <c r="CA174" s="90"/>
      <c r="CB174" s="90"/>
      <c r="CC174" s="90"/>
    </row>
    <row r="175" spans="2:81" x14ac:dyDescent="0.25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90"/>
      <c r="BX175" s="90"/>
      <c r="BY175" s="90"/>
      <c r="BZ175" s="90"/>
      <c r="CA175" s="90"/>
      <c r="CB175" s="90"/>
      <c r="CC175" s="90"/>
    </row>
    <row r="176" spans="2:81" x14ac:dyDescent="0.25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90"/>
      <c r="BX176" s="90"/>
      <c r="BY176" s="90"/>
      <c r="BZ176" s="90"/>
      <c r="CA176" s="90"/>
      <c r="CB176" s="90"/>
      <c r="CC176" s="90"/>
    </row>
    <row r="177" spans="2:81" x14ac:dyDescent="0.25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90"/>
      <c r="BX177" s="90"/>
      <c r="BY177" s="90"/>
      <c r="BZ177" s="90"/>
      <c r="CA177" s="90"/>
      <c r="CB177" s="90"/>
      <c r="CC177" s="90"/>
    </row>
    <row r="178" spans="2:81" x14ac:dyDescent="0.25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90"/>
      <c r="BX178" s="90"/>
      <c r="BY178" s="90"/>
      <c r="BZ178" s="90"/>
      <c r="CA178" s="90"/>
      <c r="CB178" s="90"/>
      <c r="CC178" s="90"/>
    </row>
    <row r="179" spans="2:81" x14ac:dyDescent="0.25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90"/>
      <c r="BX179" s="90"/>
      <c r="BY179" s="90"/>
      <c r="BZ179" s="90"/>
      <c r="CA179" s="90"/>
      <c r="CB179" s="90"/>
      <c r="CC179" s="90"/>
    </row>
    <row r="180" spans="2:81" x14ac:dyDescent="0.25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90"/>
      <c r="BX180" s="90"/>
      <c r="BY180" s="90"/>
      <c r="BZ180" s="90"/>
      <c r="CA180" s="90"/>
      <c r="CB180" s="90"/>
      <c r="CC180" s="90"/>
    </row>
    <row r="181" spans="2:81" x14ac:dyDescent="0.25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90"/>
      <c r="BX181" s="90"/>
      <c r="BY181" s="90"/>
      <c r="BZ181" s="90"/>
      <c r="CA181" s="90"/>
      <c r="CB181" s="90"/>
      <c r="CC181" s="90"/>
    </row>
    <row r="182" spans="2:81" x14ac:dyDescent="0.25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90"/>
      <c r="BX182" s="90"/>
      <c r="BY182" s="90"/>
      <c r="BZ182" s="90"/>
      <c r="CA182" s="90"/>
      <c r="CB182" s="90"/>
      <c r="CC182" s="90"/>
    </row>
    <row r="183" spans="2:81" x14ac:dyDescent="0.25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90"/>
      <c r="BX183" s="90"/>
      <c r="BY183" s="90"/>
      <c r="BZ183" s="90"/>
      <c r="CA183" s="90"/>
      <c r="CB183" s="90"/>
      <c r="CC183" s="90"/>
    </row>
    <row r="184" spans="2:81" x14ac:dyDescent="0.25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90"/>
      <c r="BX184" s="90"/>
      <c r="BY184" s="90"/>
      <c r="BZ184" s="90"/>
      <c r="CA184" s="90"/>
      <c r="CB184" s="90"/>
      <c r="CC184" s="90"/>
    </row>
    <row r="185" spans="2:81" x14ac:dyDescent="0.25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90"/>
      <c r="BX185" s="90"/>
      <c r="BY185" s="90"/>
      <c r="BZ185" s="90"/>
      <c r="CA185" s="90"/>
      <c r="CB185" s="90"/>
      <c r="CC185" s="90"/>
    </row>
    <row r="186" spans="2:81" x14ac:dyDescent="0.25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90"/>
      <c r="BX186" s="90"/>
      <c r="BY186" s="90"/>
      <c r="BZ186" s="90"/>
      <c r="CA186" s="90"/>
      <c r="CB186" s="90"/>
      <c r="CC186" s="90"/>
    </row>
    <row r="187" spans="2:81" x14ac:dyDescent="0.25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90"/>
      <c r="BX187" s="90"/>
      <c r="BY187" s="90"/>
      <c r="BZ187" s="90"/>
      <c r="CA187" s="90"/>
      <c r="CB187" s="90"/>
      <c r="CC187" s="90"/>
    </row>
    <row r="188" spans="2:81" x14ac:dyDescent="0.25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90"/>
      <c r="BX188" s="90"/>
      <c r="BY188" s="90"/>
      <c r="BZ188" s="90"/>
      <c r="CA188" s="90"/>
      <c r="CB188" s="90"/>
      <c r="CC188" s="90"/>
    </row>
    <row r="189" spans="2:81" x14ac:dyDescent="0.25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90"/>
      <c r="BX189" s="90"/>
      <c r="BY189" s="90"/>
      <c r="BZ189" s="90"/>
      <c r="CA189" s="90"/>
      <c r="CB189" s="90"/>
      <c r="CC189" s="90"/>
    </row>
    <row r="190" spans="2:81" x14ac:dyDescent="0.25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90"/>
      <c r="BX190" s="90"/>
      <c r="BY190" s="90"/>
      <c r="BZ190" s="90"/>
      <c r="CA190" s="90"/>
      <c r="CB190" s="90"/>
      <c r="CC190" s="90"/>
    </row>
    <row r="191" spans="2:81" x14ac:dyDescent="0.25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90"/>
      <c r="BX191" s="90"/>
      <c r="BY191" s="90"/>
      <c r="BZ191" s="90"/>
      <c r="CA191" s="90"/>
      <c r="CB191" s="90"/>
      <c r="CC191" s="90"/>
    </row>
    <row r="192" spans="2:81" x14ac:dyDescent="0.25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90"/>
      <c r="BX192" s="90"/>
      <c r="BY192" s="90"/>
      <c r="BZ192" s="90"/>
      <c r="CA192" s="90"/>
      <c r="CB192" s="90"/>
      <c r="CC192" s="90"/>
    </row>
    <row r="193" spans="2:81" x14ac:dyDescent="0.25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90"/>
      <c r="BX193" s="90"/>
      <c r="BY193" s="90"/>
      <c r="BZ193" s="90"/>
      <c r="CA193" s="90"/>
      <c r="CB193" s="90"/>
      <c r="CC193" s="90"/>
    </row>
    <row r="194" spans="2:81" x14ac:dyDescent="0.25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90"/>
      <c r="BX194" s="90"/>
      <c r="BY194" s="90"/>
      <c r="BZ194" s="90"/>
      <c r="CA194" s="90"/>
      <c r="CB194" s="90"/>
      <c r="CC194" s="90"/>
    </row>
    <row r="195" spans="2:81" x14ac:dyDescent="0.25">
      <c r="BW195" s="90"/>
      <c r="BX195" s="90"/>
      <c r="BY195" s="90"/>
      <c r="BZ195" s="90"/>
      <c r="CA195" s="90"/>
      <c r="CB195" s="90"/>
      <c r="CC195" s="90"/>
    </row>
    <row r="196" spans="2:81" x14ac:dyDescent="0.25">
      <c r="BW196" s="90"/>
      <c r="BX196" s="90"/>
      <c r="BY196" s="90"/>
      <c r="BZ196" s="90"/>
      <c r="CA196" s="90"/>
      <c r="CB196" s="90"/>
      <c r="CC196" s="90"/>
    </row>
    <row r="197" spans="2:81" x14ac:dyDescent="0.25">
      <c r="BW197" s="90"/>
      <c r="BX197" s="90"/>
      <c r="BY197" s="90"/>
      <c r="BZ197" s="90"/>
      <c r="CA197" s="90"/>
      <c r="CB197" s="90"/>
      <c r="CC197" s="90"/>
    </row>
    <row r="198" spans="2:81" x14ac:dyDescent="0.25">
      <c r="BW198" s="90"/>
      <c r="BX198" s="90"/>
      <c r="BY198" s="90"/>
      <c r="BZ198" s="90"/>
      <c r="CA198" s="90"/>
      <c r="CB198" s="90"/>
      <c r="CC198" s="90"/>
    </row>
    <row r="199" spans="2:81" x14ac:dyDescent="0.25">
      <c r="BW199" s="90"/>
      <c r="BX199" s="90"/>
      <c r="BY199" s="90"/>
      <c r="BZ199" s="90"/>
      <c r="CA199" s="90"/>
      <c r="CB199" s="90"/>
      <c r="CC199" s="90"/>
    </row>
    <row r="200" spans="2:81" x14ac:dyDescent="0.25">
      <c r="BW200" s="90"/>
      <c r="BX200" s="90"/>
      <c r="BY200" s="90"/>
      <c r="BZ200" s="90"/>
      <c r="CA200" s="90"/>
      <c r="CB200" s="90"/>
      <c r="CC200" s="90"/>
    </row>
    <row r="201" spans="2:81" x14ac:dyDescent="0.25">
      <c r="BW201" s="90"/>
      <c r="BX201" s="90"/>
      <c r="BY201" s="90"/>
      <c r="BZ201" s="90"/>
      <c r="CA201" s="90"/>
      <c r="CB201" s="90"/>
      <c r="CC201" s="90"/>
    </row>
    <row r="202" spans="2:81" x14ac:dyDescent="0.25">
      <c r="BW202" s="90"/>
      <c r="BX202" s="90"/>
      <c r="BY202" s="90"/>
      <c r="BZ202" s="90"/>
      <c r="CA202" s="90"/>
      <c r="CB202" s="90"/>
      <c r="CC202" s="90"/>
    </row>
    <row r="203" spans="2:81" x14ac:dyDescent="0.25">
      <c r="BW203" s="90"/>
      <c r="BX203" s="90"/>
      <c r="BY203" s="90"/>
      <c r="BZ203" s="90"/>
      <c r="CA203" s="90"/>
      <c r="CB203" s="90"/>
      <c r="CC203" s="90"/>
    </row>
    <row r="204" spans="2:81" x14ac:dyDescent="0.25">
      <c r="BW204" s="90"/>
      <c r="BX204" s="90"/>
      <c r="BY204" s="90"/>
      <c r="BZ204" s="90"/>
      <c r="CA204" s="90"/>
      <c r="CB204" s="90"/>
      <c r="CC204" s="90"/>
    </row>
    <row r="205" spans="2:81" x14ac:dyDescent="0.25">
      <c r="BW205" s="90"/>
      <c r="BX205" s="90"/>
      <c r="BY205" s="90"/>
      <c r="BZ205" s="90"/>
      <c r="CA205" s="90"/>
      <c r="CB205" s="90"/>
      <c r="CC205" s="90"/>
    </row>
    <row r="206" spans="2:81" x14ac:dyDescent="0.25">
      <c r="BW206" s="90"/>
      <c r="BX206" s="90"/>
      <c r="BY206" s="90"/>
      <c r="BZ206" s="90"/>
      <c r="CA206" s="90"/>
      <c r="CB206" s="90"/>
      <c r="CC206" s="90"/>
    </row>
    <row r="207" spans="2:81" x14ac:dyDescent="0.25">
      <c r="BW207" s="90"/>
      <c r="BX207" s="90"/>
      <c r="BY207" s="90"/>
      <c r="BZ207" s="90"/>
      <c r="CA207" s="90"/>
      <c r="CB207" s="90"/>
      <c r="CC207" s="90"/>
    </row>
    <row r="208" spans="2:81" x14ac:dyDescent="0.25">
      <c r="BW208" s="90"/>
      <c r="BX208" s="90"/>
      <c r="BY208" s="90"/>
      <c r="BZ208" s="90"/>
      <c r="CA208" s="90"/>
      <c r="CB208" s="90"/>
      <c r="CC208" s="90"/>
    </row>
    <row r="209" spans="75:81" x14ac:dyDescent="0.25">
      <c r="BW209" s="90"/>
      <c r="BX209" s="90"/>
      <c r="BY209" s="90"/>
      <c r="BZ209" s="90"/>
      <c r="CA209" s="90"/>
      <c r="CB209" s="90"/>
      <c r="CC209" s="90"/>
    </row>
    <row r="210" spans="75:81" x14ac:dyDescent="0.25">
      <c r="BW210" s="90"/>
      <c r="BX210" s="90"/>
      <c r="BY210" s="90"/>
      <c r="BZ210" s="90"/>
      <c r="CA210" s="90"/>
      <c r="CB210" s="90"/>
      <c r="CC210" s="90"/>
    </row>
    <row r="211" spans="75:81" x14ac:dyDescent="0.25">
      <c r="BW211" s="90"/>
      <c r="BX211" s="90"/>
      <c r="BY211" s="90"/>
      <c r="BZ211" s="90"/>
      <c r="CA211" s="90"/>
      <c r="CB211" s="90"/>
      <c r="CC211" s="90"/>
    </row>
    <row r="212" spans="75:81" x14ac:dyDescent="0.25">
      <c r="BW212" s="90"/>
      <c r="BX212" s="90"/>
      <c r="BY212" s="90"/>
      <c r="BZ212" s="90"/>
      <c r="CA212" s="90"/>
      <c r="CB212" s="90"/>
      <c r="CC212" s="90"/>
    </row>
    <row r="213" spans="75:81" x14ac:dyDescent="0.25">
      <c r="BW213" s="90"/>
      <c r="BX213" s="90"/>
      <c r="BY213" s="90"/>
      <c r="BZ213" s="90"/>
      <c r="CA213" s="90"/>
      <c r="CB213" s="90"/>
      <c r="CC213" s="90"/>
    </row>
    <row r="214" spans="75:81" x14ac:dyDescent="0.25">
      <c r="BW214" s="90"/>
      <c r="BX214" s="90"/>
      <c r="BY214" s="90"/>
      <c r="BZ214" s="90"/>
      <c r="CA214" s="90"/>
      <c r="CB214" s="90"/>
      <c r="CC214" s="90"/>
    </row>
    <row r="215" spans="75:81" x14ac:dyDescent="0.25">
      <c r="BW215" s="90"/>
      <c r="BX215" s="90"/>
      <c r="BY215" s="90"/>
      <c r="BZ215" s="90"/>
      <c r="CA215" s="90"/>
      <c r="CB215" s="90"/>
      <c r="CC215" s="90"/>
    </row>
    <row r="216" spans="75:81" x14ac:dyDescent="0.25">
      <c r="BW216" s="90"/>
      <c r="BX216" s="90"/>
      <c r="BY216" s="90"/>
      <c r="BZ216" s="90"/>
      <c r="CA216" s="90"/>
      <c r="CB216" s="90"/>
      <c r="CC216" s="90"/>
    </row>
    <row r="217" spans="75:81" x14ac:dyDescent="0.25">
      <c r="BW217" s="90"/>
      <c r="BX217" s="90"/>
      <c r="BY217" s="90"/>
      <c r="BZ217" s="90"/>
      <c r="CA217" s="90"/>
      <c r="CB217" s="90"/>
      <c r="CC217" s="90"/>
    </row>
    <row r="218" spans="75:81" x14ac:dyDescent="0.25">
      <c r="BW218" s="90"/>
      <c r="BX218" s="90"/>
      <c r="BY218" s="90"/>
      <c r="BZ218" s="90"/>
      <c r="CA218" s="90"/>
      <c r="CB218" s="90"/>
      <c r="CC218" s="90"/>
    </row>
    <row r="219" spans="75:81" x14ac:dyDescent="0.25">
      <c r="BW219" s="90"/>
      <c r="BX219" s="90"/>
      <c r="BY219" s="90"/>
      <c r="BZ219" s="90"/>
      <c r="CA219" s="90"/>
      <c r="CB219" s="90"/>
      <c r="CC219" s="90"/>
    </row>
    <row r="220" spans="75:81" x14ac:dyDescent="0.25">
      <c r="BW220" s="90"/>
      <c r="BX220" s="90"/>
      <c r="BY220" s="90"/>
      <c r="BZ220" s="90"/>
      <c r="CA220" s="90"/>
      <c r="CB220" s="90"/>
      <c r="CC220" s="90"/>
    </row>
    <row r="221" spans="75:81" x14ac:dyDescent="0.25">
      <c r="BW221" s="90"/>
      <c r="BX221" s="90"/>
      <c r="BY221" s="90"/>
      <c r="BZ221" s="90"/>
      <c r="CA221" s="90"/>
      <c r="CB221" s="90"/>
      <c r="CC221" s="90"/>
    </row>
    <row r="222" spans="75:81" x14ac:dyDescent="0.25">
      <c r="BW222" s="90"/>
      <c r="BX222" s="90"/>
      <c r="BY222" s="90"/>
      <c r="BZ222" s="90"/>
      <c r="CA222" s="90"/>
      <c r="CB222" s="90"/>
      <c r="CC222" s="90"/>
    </row>
    <row r="223" spans="75:81" x14ac:dyDescent="0.25">
      <c r="BW223" s="90"/>
      <c r="BX223" s="90"/>
      <c r="BY223" s="90"/>
      <c r="BZ223" s="90"/>
      <c r="CA223" s="90"/>
      <c r="CB223" s="90"/>
      <c r="CC223" s="90"/>
    </row>
    <row r="224" spans="75:81" x14ac:dyDescent="0.25">
      <c r="BW224" s="90"/>
      <c r="BX224" s="90"/>
      <c r="BY224" s="90"/>
      <c r="BZ224" s="90"/>
      <c r="CA224" s="90"/>
      <c r="CB224" s="90"/>
      <c r="CC224" s="90"/>
    </row>
    <row r="225" spans="75:81" x14ac:dyDescent="0.25">
      <c r="BW225" s="90"/>
      <c r="BX225" s="90"/>
      <c r="BY225" s="90"/>
      <c r="BZ225" s="90"/>
      <c r="CA225" s="90"/>
      <c r="CB225" s="90"/>
      <c r="CC225" s="90"/>
    </row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ageMargins left="0.78740157480314965" right="0.59055118110236227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 absolut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40"/>
  <sheetViews>
    <sheetView workbookViewId="0">
      <selection activeCell="G3" sqref="G3"/>
    </sheetView>
  </sheetViews>
  <sheetFormatPr baseColWidth="10" defaultRowHeight="13.2" x14ac:dyDescent="0.25"/>
  <cols>
    <col min="1" max="1" width="9.109375" customWidth="1"/>
    <col min="2" max="2" width="9.44140625" style="81" customWidth="1"/>
    <col min="3" max="3" width="4" customWidth="1"/>
    <col min="4" max="4" width="9.44140625" style="81" customWidth="1"/>
    <col min="5" max="5" width="3.44140625" customWidth="1"/>
    <col min="6" max="6" width="9.44140625" style="81" customWidth="1"/>
    <col min="7" max="7" width="3.44140625" customWidth="1"/>
    <col min="8" max="8" width="10" style="81" customWidth="1"/>
    <col min="9" max="9" width="4" customWidth="1"/>
    <col min="10" max="10" width="9.88671875" style="81" customWidth="1"/>
    <col min="11" max="11" width="4" customWidth="1"/>
    <col min="12" max="12" width="7.44140625" style="81" customWidth="1"/>
    <col min="13" max="13" width="3.5546875" customWidth="1"/>
    <col min="14" max="14" width="7.44140625" style="81" customWidth="1"/>
    <col min="15" max="15" width="3.5546875" customWidth="1"/>
    <col min="16" max="16" width="7.44140625" style="81" customWidth="1"/>
    <col min="17" max="17" width="3.5546875" customWidth="1"/>
    <col min="18" max="18" width="7.44140625" style="81" customWidth="1"/>
    <col min="19" max="19" width="3.5546875" customWidth="1"/>
    <col min="20" max="20" width="7.44140625" style="81" customWidth="1"/>
    <col min="21" max="21" width="3.5546875" customWidth="1"/>
    <col min="22" max="22" width="11.44140625" style="33" customWidth="1"/>
    <col min="23" max="23" width="7.44140625" style="81" customWidth="1"/>
    <col min="24" max="24" width="4.109375" customWidth="1"/>
    <col min="25" max="25" width="7.44140625" style="81" customWidth="1"/>
    <col min="26" max="26" width="4.109375" customWidth="1"/>
    <col min="27" max="27" width="7.44140625" style="81" customWidth="1"/>
    <col min="28" max="28" width="4.109375" customWidth="1"/>
    <col min="29" max="29" width="7.44140625" style="81" customWidth="1"/>
    <col min="30" max="30" width="4.109375" customWidth="1"/>
    <col min="31" max="31" width="7.44140625" style="81" customWidth="1"/>
    <col min="32" max="32" width="4.109375" customWidth="1"/>
    <col min="33" max="33" width="7.44140625" style="81" customWidth="1"/>
    <col min="34" max="34" width="4.109375" customWidth="1"/>
    <col min="35" max="35" width="7.44140625" style="81" customWidth="1"/>
    <col min="36" max="36" width="4.109375" customWidth="1"/>
    <col min="37" max="37" width="7.44140625" style="81" customWidth="1"/>
    <col min="38" max="38" width="4.109375" customWidth="1"/>
    <col min="39" max="39" width="7.44140625" style="81" customWidth="1"/>
    <col min="40" max="40" width="4.109375" customWidth="1"/>
    <col min="41" max="41" width="7.44140625" style="81" customWidth="1"/>
    <col min="42" max="42" width="4.109375" customWidth="1"/>
    <col min="43" max="43" width="12" style="33" customWidth="1"/>
    <col min="44" max="44" width="7.44140625" style="81" customWidth="1"/>
    <col min="45" max="45" width="4" customWidth="1"/>
    <col min="46" max="46" width="7.44140625" style="81" customWidth="1"/>
    <col min="47" max="47" width="4" customWidth="1"/>
    <col min="48" max="48" width="7.44140625" style="81" customWidth="1"/>
    <col min="49" max="49" width="4" customWidth="1"/>
    <col min="50" max="50" width="7.44140625" style="81" customWidth="1"/>
    <col min="51" max="51" width="4" customWidth="1"/>
    <col min="52" max="52" width="7.44140625" style="81" customWidth="1"/>
    <col min="53" max="53" width="4" customWidth="1"/>
    <col min="54" max="54" width="7.44140625" style="81" customWidth="1"/>
    <col min="55" max="55" width="4" customWidth="1"/>
    <col min="56" max="56" width="7.44140625" style="81" customWidth="1"/>
    <col min="57" max="57" width="4" customWidth="1"/>
    <col min="58" max="58" width="8.33203125" style="81" customWidth="1"/>
    <col min="59" max="59" width="4.5546875" customWidth="1"/>
    <col min="60" max="60" width="8.33203125" style="81" customWidth="1"/>
    <col min="61" max="61" width="4.5546875" customWidth="1"/>
    <col min="62" max="62" width="8.33203125" style="81" customWidth="1"/>
    <col min="63" max="63" width="4.5546875" customWidth="1"/>
    <col min="64" max="64" width="12.109375" style="33" customWidth="1"/>
    <col min="65" max="65" width="8.33203125" style="81" customWidth="1"/>
    <col min="66" max="66" width="4.5546875" customWidth="1"/>
    <col min="67" max="67" width="8.33203125" style="81" customWidth="1"/>
    <col min="68" max="68" width="4.5546875" customWidth="1"/>
    <col min="69" max="69" width="8.33203125" style="81" customWidth="1"/>
    <col min="70" max="70" width="4.5546875" customWidth="1"/>
    <col min="71" max="71" width="8.33203125" style="81" customWidth="1"/>
    <col min="72" max="72" width="4.5546875" customWidth="1"/>
    <col min="73" max="73" width="8.33203125" style="81" customWidth="1"/>
    <col min="74" max="74" width="4.5546875" customWidth="1"/>
  </cols>
  <sheetData>
    <row r="1" spans="1:74" x14ac:dyDescent="0.25">
      <c r="A1" s="6" t="s">
        <v>91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S1" s="25"/>
      <c r="T1" s="25"/>
      <c r="U1" s="7" t="s">
        <v>216</v>
      </c>
      <c r="V1" s="8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4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7"/>
      <c r="BH1" s="25"/>
      <c r="BI1" s="7"/>
      <c r="BJ1" s="25"/>
      <c r="BK1" s="7"/>
      <c r="BL1" s="24"/>
      <c r="BM1" s="25"/>
      <c r="BN1" s="7"/>
      <c r="BO1" s="25"/>
      <c r="BP1" s="7"/>
      <c r="BQ1" s="25"/>
      <c r="BR1" s="7"/>
      <c r="BS1" s="25"/>
      <c r="BT1" s="7"/>
      <c r="BU1" s="25"/>
      <c r="BV1" s="7"/>
    </row>
    <row r="2" spans="1:74" x14ac:dyDescent="0.25">
      <c r="A2" s="6" t="s">
        <v>211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4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4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4"/>
      <c r="BM2" s="25"/>
      <c r="BN2" s="25"/>
      <c r="BO2" s="25"/>
      <c r="BP2" s="25"/>
      <c r="BQ2" s="25"/>
      <c r="BR2" s="25"/>
      <c r="BS2" s="25"/>
      <c r="BT2" s="25"/>
      <c r="BU2" s="25"/>
      <c r="BV2" s="25"/>
    </row>
    <row r="3" spans="1:74" x14ac:dyDescent="0.25">
      <c r="A3" s="6" t="s">
        <v>52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4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4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4"/>
      <c r="BM3" s="25"/>
      <c r="BN3" s="25"/>
      <c r="BO3" s="25"/>
      <c r="BP3" s="25"/>
      <c r="BQ3" s="25"/>
      <c r="BR3" s="25"/>
      <c r="BS3" s="25"/>
      <c r="BT3" s="25"/>
      <c r="BU3" s="25"/>
      <c r="BV3" s="25"/>
    </row>
    <row r="4" spans="1:74" x14ac:dyDescent="0.25">
      <c r="A4" s="6" t="s">
        <v>207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4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4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4"/>
      <c r="BM4" s="25"/>
      <c r="BN4" s="25"/>
      <c r="BO4" s="25"/>
      <c r="BP4" s="25"/>
      <c r="BQ4" s="25"/>
      <c r="BR4" s="25"/>
      <c r="BS4" s="25"/>
      <c r="BT4" s="25"/>
      <c r="BU4" s="25"/>
      <c r="BV4" s="25"/>
    </row>
    <row r="5" spans="1:74" x14ac:dyDescent="0.25">
      <c r="A5" s="6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4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4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4"/>
      <c r="BM5" s="25"/>
      <c r="BN5" s="25"/>
      <c r="BO5" s="25"/>
      <c r="BP5" s="25"/>
      <c r="BQ5" s="25"/>
      <c r="BR5" s="25"/>
      <c r="BS5" s="25"/>
      <c r="BT5" s="25"/>
      <c r="BU5" s="25"/>
      <c r="BV5" s="25"/>
    </row>
    <row r="6" spans="1:74" s="6" customFormat="1" x14ac:dyDescent="0.25">
      <c r="A6" s="6" t="s">
        <v>1</v>
      </c>
      <c r="B6" s="129" t="s">
        <v>53</v>
      </c>
      <c r="C6" s="129"/>
      <c r="D6" s="129" t="s">
        <v>3</v>
      </c>
      <c r="E6" s="129"/>
      <c r="F6" s="129" t="s">
        <v>92</v>
      </c>
      <c r="G6" s="129"/>
      <c r="H6" s="129" t="s">
        <v>4</v>
      </c>
      <c r="I6" s="129"/>
      <c r="J6" s="129" t="s">
        <v>4</v>
      </c>
      <c r="K6" s="129"/>
      <c r="L6" s="129" t="s">
        <v>110</v>
      </c>
      <c r="M6" s="129"/>
      <c r="N6" s="129" t="s">
        <v>111</v>
      </c>
      <c r="O6" s="129"/>
      <c r="P6" s="129" t="s">
        <v>112</v>
      </c>
      <c r="Q6" s="129"/>
      <c r="R6" s="129" t="s">
        <v>113</v>
      </c>
      <c r="S6" s="129"/>
      <c r="T6" s="129" t="s">
        <v>114</v>
      </c>
      <c r="U6" s="129"/>
      <c r="V6" s="29" t="s">
        <v>1</v>
      </c>
      <c r="W6" s="129" t="s">
        <v>115</v>
      </c>
      <c r="X6" s="129"/>
      <c r="Y6" s="129" t="s">
        <v>116</v>
      </c>
      <c r="Z6" s="129"/>
      <c r="AA6" s="129" t="s">
        <v>117</v>
      </c>
      <c r="AB6" s="129"/>
      <c r="AC6" s="129" t="s">
        <v>118</v>
      </c>
      <c r="AD6" s="129"/>
      <c r="AE6" s="129" t="s">
        <v>119</v>
      </c>
      <c r="AF6" s="129"/>
      <c r="AG6" s="129" t="s">
        <v>120</v>
      </c>
      <c r="AH6" s="129"/>
      <c r="AI6" s="129" t="s">
        <v>121</v>
      </c>
      <c r="AJ6" s="129"/>
      <c r="AK6" s="129" t="s">
        <v>122</v>
      </c>
      <c r="AL6" s="129"/>
      <c r="AM6" s="129" t="s">
        <v>123</v>
      </c>
      <c r="AN6" s="129"/>
      <c r="AO6" s="129" t="s">
        <v>124</v>
      </c>
      <c r="AP6" s="129"/>
      <c r="AQ6" s="29" t="s">
        <v>1</v>
      </c>
      <c r="AR6" s="129" t="s">
        <v>125</v>
      </c>
      <c r="AS6" s="129"/>
      <c r="AT6" s="129" t="s">
        <v>126</v>
      </c>
      <c r="AU6" s="129"/>
      <c r="AV6" s="129" t="s">
        <v>127</v>
      </c>
      <c r="AW6" s="129"/>
      <c r="AX6" s="129" t="s">
        <v>128</v>
      </c>
      <c r="AY6" s="129"/>
      <c r="AZ6" s="129" t="s">
        <v>129</v>
      </c>
      <c r="BA6" s="129"/>
      <c r="BB6" s="129" t="s">
        <v>130</v>
      </c>
      <c r="BC6" s="129"/>
      <c r="BD6" s="129" t="s">
        <v>131</v>
      </c>
      <c r="BE6" s="129"/>
      <c r="BF6" s="129" t="s">
        <v>132</v>
      </c>
      <c r="BG6" s="129"/>
      <c r="BH6" s="129" t="s">
        <v>133</v>
      </c>
      <c r="BI6" s="129"/>
      <c r="BJ6" s="129" t="s">
        <v>134</v>
      </c>
      <c r="BK6" s="129"/>
      <c r="BL6" s="29" t="s">
        <v>1</v>
      </c>
      <c r="BM6" s="129" t="s">
        <v>135</v>
      </c>
      <c r="BN6" s="129"/>
      <c r="BO6" s="129" t="s">
        <v>136</v>
      </c>
      <c r="BP6" s="129"/>
      <c r="BQ6" s="129" t="s">
        <v>137</v>
      </c>
      <c r="BR6" s="129"/>
      <c r="BS6" s="129" t="s">
        <v>138</v>
      </c>
      <c r="BT6" s="129"/>
      <c r="BU6" s="129" t="s">
        <v>139</v>
      </c>
      <c r="BV6" s="129"/>
    </row>
    <row r="7" spans="1:74" x14ac:dyDescent="0.25">
      <c r="A7" s="1"/>
      <c r="B7" s="128" t="s">
        <v>5</v>
      </c>
      <c r="C7" s="128"/>
      <c r="D7" s="128" t="s">
        <v>6</v>
      </c>
      <c r="E7" s="128"/>
      <c r="F7" s="128" t="s">
        <v>7</v>
      </c>
      <c r="G7" s="128"/>
      <c r="H7" s="128" t="s">
        <v>93</v>
      </c>
      <c r="I7" s="128"/>
      <c r="J7" s="128" t="s">
        <v>94</v>
      </c>
      <c r="K7" s="128"/>
      <c r="L7" s="128" t="s">
        <v>95</v>
      </c>
      <c r="M7" s="128"/>
      <c r="N7" s="128" t="s">
        <v>96</v>
      </c>
      <c r="O7" s="128"/>
      <c r="P7" s="128" t="s">
        <v>97</v>
      </c>
      <c r="Q7" s="128"/>
      <c r="R7" s="128" t="s">
        <v>98</v>
      </c>
      <c r="S7" s="128"/>
      <c r="T7" s="128" t="s">
        <v>99</v>
      </c>
      <c r="U7" s="128"/>
      <c r="V7" s="24"/>
      <c r="W7" s="128" t="s">
        <v>100</v>
      </c>
      <c r="X7" s="128"/>
      <c r="Y7" s="128" t="s">
        <v>101</v>
      </c>
      <c r="Z7" s="128"/>
      <c r="AA7" s="128" t="s">
        <v>102</v>
      </c>
      <c r="AB7" s="128"/>
      <c r="AC7" s="128" t="s">
        <v>103</v>
      </c>
      <c r="AD7" s="128"/>
      <c r="AE7" s="128" t="s">
        <v>104</v>
      </c>
      <c r="AF7" s="128"/>
      <c r="AG7" s="128" t="s">
        <v>105</v>
      </c>
      <c r="AH7" s="128"/>
      <c r="AI7" s="128" t="s">
        <v>106</v>
      </c>
      <c r="AJ7" s="128"/>
      <c r="AK7" s="128" t="s">
        <v>107</v>
      </c>
      <c r="AL7" s="128"/>
      <c r="AM7" s="128" t="s">
        <v>108</v>
      </c>
      <c r="AN7" s="128"/>
      <c r="AO7" s="128" t="s">
        <v>109</v>
      </c>
      <c r="AP7" s="128"/>
      <c r="AQ7" s="24"/>
      <c r="AR7" s="128" t="s">
        <v>8</v>
      </c>
      <c r="AS7" s="128"/>
      <c r="AT7" s="128" t="s">
        <v>9</v>
      </c>
      <c r="AU7" s="128"/>
      <c r="AV7" s="128" t="s">
        <v>10</v>
      </c>
      <c r="AW7" s="128"/>
      <c r="AX7" s="128" t="s">
        <v>11</v>
      </c>
      <c r="AY7" s="128"/>
      <c r="AZ7" s="128" t="s">
        <v>12</v>
      </c>
      <c r="BA7" s="128"/>
      <c r="BB7" s="128" t="s">
        <v>13</v>
      </c>
      <c r="BC7" s="128"/>
      <c r="BD7" s="128" t="s">
        <v>14</v>
      </c>
      <c r="BE7" s="128"/>
      <c r="BF7" s="128" t="s">
        <v>15</v>
      </c>
      <c r="BG7" s="128"/>
      <c r="BH7" s="128" t="s">
        <v>16</v>
      </c>
      <c r="BI7" s="128"/>
      <c r="BJ7" s="128" t="s">
        <v>17</v>
      </c>
      <c r="BK7" s="128"/>
      <c r="BL7" s="24"/>
      <c r="BM7" s="128" t="s">
        <v>18</v>
      </c>
      <c r="BN7" s="128"/>
      <c r="BO7" s="128" t="s">
        <v>19</v>
      </c>
      <c r="BP7" s="128"/>
      <c r="BQ7" s="128" t="s">
        <v>20</v>
      </c>
      <c r="BR7" s="128"/>
      <c r="BS7" s="128" t="s">
        <v>21</v>
      </c>
      <c r="BT7" s="128"/>
      <c r="BU7" s="128" t="s">
        <v>22</v>
      </c>
      <c r="BV7" s="128"/>
    </row>
    <row r="8" spans="1:74" x14ac:dyDescent="0.25">
      <c r="A8" s="1"/>
      <c r="B8" s="128" t="s">
        <v>51</v>
      </c>
      <c r="C8" s="128"/>
      <c r="D8" s="128" t="s">
        <v>51</v>
      </c>
      <c r="E8" s="128"/>
      <c r="F8" s="128" t="s">
        <v>51</v>
      </c>
      <c r="G8" s="128"/>
      <c r="H8" s="128" t="s">
        <v>51</v>
      </c>
      <c r="I8" s="128"/>
      <c r="J8" s="128" t="s">
        <v>51</v>
      </c>
      <c r="K8" s="128"/>
      <c r="L8" s="128" t="s">
        <v>51</v>
      </c>
      <c r="M8" s="128"/>
      <c r="N8" s="128" t="s">
        <v>51</v>
      </c>
      <c r="O8" s="128"/>
      <c r="P8" s="128" t="s">
        <v>51</v>
      </c>
      <c r="Q8" s="128"/>
      <c r="R8" s="128" t="s">
        <v>51</v>
      </c>
      <c r="S8" s="128"/>
      <c r="T8" s="128" t="s">
        <v>51</v>
      </c>
      <c r="U8" s="128"/>
      <c r="V8" s="24"/>
      <c r="W8" s="128" t="s">
        <v>51</v>
      </c>
      <c r="X8" s="128"/>
      <c r="Y8" s="128" t="s">
        <v>51</v>
      </c>
      <c r="Z8" s="128"/>
      <c r="AA8" s="128" t="s">
        <v>51</v>
      </c>
      <c r="AB8" s="128"/>
      <c r="AC8" s="128" t="s">
        <v>51</v>
      </c>
      <c r="AD8" s="128"/>
      <c r="AE8" s="128" t="s">
        <v>51</v>
      </c>
      <c r="AF8" s="128"/>
      <c r="AG8" s="128" t="s">
        <v>51</v>
      </c>
      <c r="AH8" s="128"/>
      <c r="AI8" s="128" t="s">
        <v>51</v>
      </c>
      <c r="AJ8" s="128"/>
      <c r="AK8" s="128" t="s">
        <v>51</v>
      </c>
      <c r="AL8" s="128"/>
      <c r="AM8" s="128" t="s">
        <v>51</v>
      </c>
      <c r="AN8" s="128"/>
      <c r="AO8" s="128" t="s">
        <v>51</v>
      </c>
      <c r="AP8" s="128"/>
      <c r="AQ8" s="24"/>
      <c r="AR8" s="128" t="s">
        <v>51</v>
      </c>
      <c r="AS8" s="128"/>
      <c r="AT8" s="128" t="s">
        <v>51</v>
      </c>
      <c r="AU8" s="128"/>
      <c r="AV8" s="128" t="s">
        <v>51</v>
      </c>
      <c r="AW8" s="128"/>
      <c r="AX8" s="128" t="s">
        <v>51</v>
      </c>
      <c r="AY8" s="128"/>
      <c r="AZ8" s="128" t="s">
        <v>51</v>
      </c>
      <c r="BA8" s="128"/>
      <c r="BB8" s="128" t="s">
        <v>51</v>
      </c>
      <c r="BC8" s="128"/>
      <c r="BD8" s="128" t="s">
        <v>51</v>
      </c>
      <c r="BE8" s="128"/>
      <c r="BF8" s="128" t="s">
        <v>51</v>
      </c>
      <c r="BG8" s="128"/>
      <c r="BH8" s="128" t="s">
        <v>51</v>
      </c>
      <c r="BI8" s="128"/>
      <c r="BJ8" s="128" t="s">
        <v>51</v>
      </c>
      <c r="BK8" s="128"/>
      <c r="BL8" s="24"/>
      <c r="BM8" s="128" t="s">
        <v>51</v>
      </c>
      <c r="BN8" s="128"/>
      <c r="BO8" s="128" t="s">
        <v>51</v>
      </c>
      <c r="BP8" s="128"/>
      <c r="BQ8" s="128" t="s">
        <v>51</v>
      </c>
      <c r="BR8" s="128"/>
      <c r="BS8" s="128" t="s">
        <v>51</v>
      </c>
      <c r="BT8" s="128"/>
      <c r="BU8" s="128" t="s">
        <v>51</v>
      </c>
      <c r="BV8" s="128"/>
    </row>
    <row r="9" spans="1:74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2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2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2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s="1" customFormat="1" x14ac:dyDescent="0.25">
      <c r="A10" s="1" t="s">
        <v>23</v>
      </c>
      <c r="B10" s="117">
        <v>100</v>
      </c>
      <c r="C10" s="82"/>
      <c r="D10" s="117">
        <v>93.713549904743147</v>
      </c>
      <c r="E10" s="82"/>
      <c r="F10" s="117">
        <v>6.2864500952568525</v>
      </c>
      <c r="G10" s="82"/>
      <c r="H10" s="117">
        <v>2.9899483080343492</v>
      </c>
      <c r="I10" s="82"/>
      <c r="J10" s="117">
        <v>3.2965017872225033</v>
      </c>
      <c r="K10" s="82"/>
      <c r="L10" s="117">
        <v>2.4831788250656532</v>
      </c>
      <c r="M10" s="82"/>
      <c r="N10" s="117">
        <v>3.0166785746380844</v>
      </c>
      <c r="O10" s="82"/>
      <c r="P10" s="117">
        <v>3.9548633126389503</v>
      </c>
      <c r="Q10" s="82"/>
      <c r="R10" s="117">
        <v>3.4718002138443516</v>
      </c>
      <c r="S10" s="82"/>
      <c r="T10" s="117">
        <v>3.1476789498634923</v>
      </c>
      <c r="U10" s="82"/>
      <c r="V10" s="24" t="s">
        <v>23</v>
      </c>
      <c r="W10" s="117">
        <v>3.3685289284414397</v>
      </c>
      <c r="X10" s="82"/>
      <c r="Y10" s="117">
        <v>3.9954047445121761</v>
      </c>
      <c r="Z10" s="82"/>
      <c r="AA10" s="117">
        <v>3.9735720947018214</v>
      </c>
      <c r="AB10" s="82"/>
      <c r="AC10" s="117">
        <v>3.7899776596672119</v>
      </c>
      <c r="AD10" s="82"/>
      <c r="AE10" s="117">
        <v>4.1357478444948095</v>
      </c>
      <c r="AF10" s="82"/>
      <c r="AG10" s="117">
        <v>4.6721642022335175</v>
      </c>
      <c r="AH10" s="82"/>
      <c r="AI10" s="117">
        <v>4.8983308723582075</v>
      </c>
      <c r="AJ10" s="82"/>
      <c r="AK10" s="117">
        <v>4.5664618950455296</v>
      </c>
      <c r="AL10" s="82"/>
      <c r="AM10" s="117">
        <v>4.7036194485406293</v>
      </c>
      <c r="AN10" s="82"/>
      <c r="AO10" s="117">
        <v>3.2310471753261947</v>
      </c>
      <c r="AP10" s="82"/>
      <c r="AQ10" s="24" t="s">
        <v>23</v>
      </c>
      <c r="AR10" s="117">
        <v>1.4902195629726374</v>
      </c>
      <c r="AS10" s="82"/>
      <c r="AT10" s="117">
        <v>1.5671824294935786</v>
      </c>
      <c r="AU10" s="82"/>
      <c r="AV10" s="117">
        <v>2.2008836696052958</v>
      </c>
      <c r="AW10" s="82"/>
      <c r="AX10" s="117">
        <v>2.3828369827113409</v>
      </c>
      <c r="AY10" s="82"/>
      <c r="AZ10" s="117">
        <v>2.2704158523105495</v>
      </c>
      <c r="BA10" s="82"/>
      <c r="BB10" s="117">
        <v>2.4245324051923927</v>
      </c>
      <c r="BC10" s="82"/>
      <c r="BD10" s="117">
        <v>3.0193936672291315</v>
      </c>
      <c r="BE10" s="82"/>
      <c r="BF10" s="117">
        <v>3.2142841059640408</v>
      </c>
      <c r="BG10" s="82"/>
      <c r="BH10" s="117">
        <v>3.2901289908525606</v>
      </c>
      <c r="BI10" s="82"/>
      <c r="BJ10" s="117">
        <v>3.5253010739351684</v>
      </c>
      <c r="BK10" s="82"/>
      <c r="BL10" s="24" t="s">
        <v>23</v>
      </c>
      <c r="BM10" s="117">
        <v>3.4126599282985164</v>
      </c>
      <c r="BN10" s="82"/>
      <c r="BO10" s="117">
        <v>3.109985396153983</v>
      </c>
      <c r="BP10" s="82"/>
      <c r="BQ10" s="117">
        <v>2.1762355061338714</v>
      </c>
      <c r="BR10" s="82"/>
      <c r="BS10" s="117">
        <v>1.4415913233457394</v>
      </c>
      <c r="BT10" s="82"/>
      <c r="BU10" s="117">
        <v>0.77884426917227745</v>
      </c>
      <c r="BV10" s="82"/>
    </row>
    <row r="11" spans="1:74" s="1" customFormat="1" x14ac:dyDescent="0.25">
      <c r="A11" s="1" t="s">
        <v>24</v>
      </c>
      <c r="B11" s="117">
        <v>100</v>
      </c>
      <c r="C11" s="82"/>
      <c r="D11" s="117">
        <v>93.700036051602311</v>
      </c>
      <c r="E11" s="82"/>
      <c r="F11" s="117">
        <v>6.2999639483976946</v>
      </c>
      <c r="G11" s="82"/>
      <c r="H11" s="117">
        <v>3.0068633209482574</v>
      </c>
      <c r="I11" s="82"/>
      <c r="J11" s="117">
        <v>3.2931006274494372</v>
      </c>
      <c r="K11" s="82"/>
      <c r="L11" s="117">
        <v>2.2986421263189958</v>
      </c>
      <c r="M11" s="82"/>
      <c r="N11" s="117">
        <v>2.7681060146403795</v>
      </c>
      <c r="O11" s="82"/>
      <c r="P11" s="117">
        <v>3.4102586149015472</v>
      </c>
      <c r="Q11" s="82"/>
      <c r="R11" s="117">
        <v>3.1080659565936561</v>
      </c>
      <c r="S11" s="82"/>
      <c r="T11" s="117">
        <v>2.9899657445211183</v>
      </c>
      <c r="U11" s="82"/>
      <c r="V11" s="24" t="s">
        <v>24</v>
      </c>
      <c r="W11" s="117">
        <v>3.1826456443639715</v>
      </c>
      <c r="X11" s="82"/>
      <c r="Y11" s="117">
        <v>3.8470433509992614</v>
      </c>
      <c r="Z11" s="82"/>
      <c r="AA11" s="117">
        <v>3.7413948066459386</v>
      </c>
      <c r="AB11" s="82"/>
      <c r="AC11" s="117">
        <v>3.7660053023126427</v>
      </c>
      <c r="AD11" s="82"/>
      <c r="AE11" s="117">
        <v>4.281291668176773</v>
      </c>
      <c r="AF11" s="82"/>
      <c r="AG11" s="117">
        <v>4.9909379122505335</v>
      </c>
      <c r="AH11" s="82"/>
      <c r="AI11" s="117">
        <v>5.6895467679218932</v>
      </c>
      <c r="AJ11" s="82"/>
      <c r="AK11" s="117">
        <v>5.1032342640661197</v>
      </c>
      <c r="AL11" s="82"/>
      <c r="AM11" s="117">
        <v>4.6092360248807571</v>
      </c>
      <c r="AN11" s="82"/>
      <c r="AO11" s="117">
        <v>2.9827350038979623</v>
      </c>
      <c r="AP11" s="82"/>
      <c r="AQ11" s="24" t="s">
        <v>24</v>
      </c>
      <c r="AR11" s="117">
        <v>1.3899086180406623</v>
      </c>
      <c r="AS11" s="82"/>
      <c r="AT11" s="117">
        <v>1.3013600746642979</v>
      </c>
      <c r="AU11" s="82"/>
      <c r="AV11" s="117">
        <v>1.7936668114462622</v>
      </c>
      <c r="AW11" s="82"/>
      <c r="AX11" s="117">
        <v>2.080239445872881</v>
      </c>
      <c r="AY11" s="82"/>
      <c r="AZ11" s="117">
        <v>2.1894003442664851</v>
      </c>
      <c r="BA11" s="82"/>
      <c r="BB11" s="117">
        <v>2.4722931491673381</v>
      </c>
      <c r="BC11" s="82"/>
      <c r="BD11" s="117">
        <v>3.1291672215571076</v>
      </c>
      <c r="BE11" s="82"/>
      <c r="BF11" s="117">
        <v>3.0089941907105215</v>
      </c>
      <c r="BG11" s="82"/>
      <c r="BH11" s="117">
        <v>3.3829801432049811</v>
      </c>
      <c r="BI11" s="82"/>
      <c r="BJ11" s="117">
        <v>3.7345800622045742</v>
      </c>
      <c r="BK11" s="82"/>
      <c r="BL11" s="24" t="s">
        <v>24</v>
      </c>
      <c r="BM11" s="117">
        <v>3.7973965088172306</v>
      </c>
      <c r="BN11" s="82"/>
      <c r="BO11" s="117">
        <v>3.7045814870601563</v>
      </c>
      <c r="BP11" s="82"/>
      <c r="BQ11" s="117">
        <v>2.5957586618975377</v>
      </c>
      <c r="BR11" s="82"/>
      <c r="BS11" s="117">
        <v>1.6121997992364192</v>
      </c>
      <c r="BT11" s="82"/>
      <c r="BU11" s="117">
        <v>0.73840033096430047</v>
      </c>
      <c r="BV11" s="82"/>
    </row>
    <row r="12" spans="1:74" s="1" customFormat="1" x14ac:dyDescent="0.25">
      <c r="A12" s="1" t="s">
        <v>25</v>
      </c>
      <c r="B12" s="117">
        <v>100</v>
      </c>
      <c r="C12" s="82"/>
      <c r="D12" s="117">
        <v>92.727705742649562</v>
      </c>
      <c r="E12" s="82"/>
      <c r="F12" s="117">
        <v>7.2722942573504348</v>
      </c>
      <c r="G12" s="82"/>
      <c r="H12" s="117">
        <v>3.4287682702844253</v>
      </c>
      <c r="I12" s="82"/>
      <c r="J12" s="117">
        <v>3.843525987066009</v>
      </c>
      <c r="K12" s="82"/>
      <c r="L12" s="117">
        <v>2.6828133064978146</v>
      </c>
      <c r="M12" s="82"/>
      <c r="N12" s="117">
        <v>3.3006640453522609</v>
      </c>
      <c r="O12" s="82"/>
      <c r="P12" s="117">
        <v>4.0685466457709492</v>
      </c>
      <c r="Q12" s="82"/>
      <c r="R12" s="117">
        <v>3.4538178287841754</v>
      </c>
      <c r="S12" s="82"/>
      <c r="T12" s="117">
        <v>2.9457768454086066</v>
      </c>
      <c r="U12" s="82"/>
      <c r="V12" s="24" t="s">
        <v>25</v>
      </c>
      <c r="W12" s="117">
        <v>3.072326869977525</v>
      </c>
      <c r="X12" s="82"/>
      <c r="Y12" s="117">
        <v>3.7686888459682795</v>
      </c>
      <c r="Z12" s="82"/>
      <c r="AA12" s="117">
        <v>3.7725526034196322</v>
      </c>
      <c r="AB12" s="82"/>
      <c r="AC12" s="117">
        <v>3.8511389377049285</v>
      </c>
      <c r="AD12" s="82"/>
      <c r="AE12" s="117">
        <v>4.4192408302036963</v>
      </c>
      <c r="AF12" s="82"/>
      <c r="AG12" s="117">
        <v>4.6144703950895538</v>
      </c>
      <c r="AH12" s="82"/>
      <c r="AI12" s="117">
        <v>4.754395569057718</v>
      </c>
      <c r="AJ12" s="82"/>
      <c r="AK12" s="117">
        <v>4.3421412732938682</v>
      </c>
      <c r="AL12" s="82"/>
      <c r="AM12" s="117">
        <v>4.0785097169215163</v>
      </c>
      <c r="AN12" s="82"/>
      <c r="AO12" s="117">
        <v>2.3384978117759685</v>
      </c>
      <c r="AP12" s="82"/>
      <c r="AQ12" s="24" t="s">
        <v>25</v>
      </c>
      <c r="AR12" s="117">
        <v>1.7748268337856328</v>
      </c>
      <c r="AS12" s="82"/>
      <c r="AT12" s="117">
        <v>1.4735794626494947</v>
      </c>
      <c r="AU12" s="82"/>
      <c r="AV12" s="117">
        <v>1.917571713844276</v>
      </c>
      <c r="AW12" s="82"/>
      <c r="AX12" s="117">
        <v>2.2498981588559883</v>
      </c>
      <c r="AY12" s="82"/>
      <c r="AZ12" s="117">
        <v>2.3981735510936506</v>
      </c>
      <c r="BA12" s="82"/>
      <c r="BB12" s="117">
        <v>2.505970666436018</v>
      </c>
      <c r="BC12" s="82"/>
      <c r="BD12" s="117">
        <v>3.0233025009837404</v>
      </c>
      <c r="BE12" s="82"/>
      <c r="BF12" s="117">
        <v>3.2844918469099191</v>
      </c>
      <c r="BG12" s="82"/>
      <c r="BH12" s="117">
        <v>3.5684138855227796</v>
      </c>
      <c r="BI12" s="82"/>
      <c r="BJ12" s="117">
        <v>3.860703500626923</v>
      </c>
      <c r="BK12" s="82"/>
      <c r="BL12" s="24" t="s">
        <v>25</v>
      </c>
      <c r="BM12" s="117">
        <v>3.7021880365626201</v>
      </c>
      <c r="BN12" s="82"/>
      <c r="BO12" s="117">
        <v>3.3117795197112683</v>
      </c>
      <c r="BP12" s="82"/>
      <c r="BQ12" s="117">
        <v>2.2582823626965616</v>
      </c>
      <c r="BR12" s="82"/>
      <c r="BS12" s="117">
        <v>1.399944972244322</v>
      </c>
      <c r="BT12" s="82"/>
      <c r="BU12" s="117">
        <v>0.53499720549987473</v>
      </c>
      <c r="BV12" s="82"/>
    </row>
    <row r="13" spans="1:74" s="1" customFormat="1" x14ac:dyDescent="0.25">
      <c r="A13" s="1" t="s">
        <v>26</v>
      </c>
      <c r="B13" s="117">
        <v>100</v>
      </c>
      <c r="C13" s="82"/>
      <c r="D13" s="117">
        <v>92.578456033308242</v>
      </c>
      <c r="E13" s="82"/>
      <c r="F13" s="117">
        <v>7.4215439666917673</v>
      </c>
      <c r="G13" s="82"/>
      <c r="H13" s="117">
        <v>3.4209335827066925</v>
      </c>
      <c r="I13" s="82"/>
      <c r="J13" s="117">
        <v>4.0006103839850748</v>
      </c>
      <c r="K13" s="82"/>
      <c r="L13" s="117">
        <v>2.5801243504974356</v>
      </c>
      <c r="M13" s="82"/>
      <c r="N13" s="117">
        <v>2.7951476407784757</v>
      </c>
      <c r="O13" s="82"/>
      <c r="P13" s="117">
        <v>3.3258115790046379</v>
      </c>
      <c r="Q13" s="82"/>
      <c r="R13" s="117">
        <v>2.8310618138986245</v>
      </c>
      <c r="S13" s="82"/>
      <c r="T13" s="117">
        <v>2.869892485069693</v>
      </c>
      <c r="U13" s="82"/>
      <c r="V13" s="24" t="s">
        <v>26</v>
      </c>
      <c r="W13" s="117">
        <v>2.4980846108936241</v>
      </c>
      <c r="X13" s="82"/>
      <c r="Y13" s="117">
        <v>3.4016058515682448</v>
      </c>
      <c r="Z13" s="82"/>
      <c r="AA13" s="117">
        <v>3.6236995507662204</v>
      </c>
      <c r="AB13" s="82"/>
      <c r="AC13" s="117">
        <v>3.710435253752395</v>
      </c>
      <c r="AD13" s="82"/>
      <c r="AE13" s="117">
        <v>4.1021895654744593</v>
      </c>
      <c r="AF13" s="82"/>
      <c r="AG13" s="117">
        <v>5.0678661613569158</v>
      </c>
      <c r="AH13" s="82"/>
      <c r="AI13" s="117">
        <v>5.0668276836404118</v>
      </c>
      <c r="AJ13" s="82"/>
      <c r="AK13" s="117">
        <v>4.9200482576397144</v>
      </c>
      <c r="AL13" s="82"/>
      <c r="AM13" s="117">
        <v>4.0429434079469537</v>
      </c>
      <c r="AN13" s="82"/>
      <c r="AO13" s="117">
        <v>1.8877225269305653</v>
      </c>
      <c r="AP13" s="82"/>
      <c r="AQ13" s="24" t="s">
        <v>26</v>
      </c>
      <c r="AR13" s="117">
        <v>1.7525780665585373</v>
      </c>
      <c r="AS13" s="82"/>
      <c r="AT13" s="117">
        <v>1.3257673752607122</v>
      </c>
      <c r="AU13" s="82"/>
      <c r="AV13" s="117">
        <v>1.8864194107801544</v>
      </c>
      <c r="AW13" s="82"/>
      <c r="AX13" s="117">
        <v>2.1410618122560412</v>
      </c>
      <c r="AY13" s="82"/>
      <c r="AZ13" s="117">
        <v>2.3737428739029438</v>
      </c>
      <c r="BA13" s="82"/>
      <c r="BB13" s="117">
        <v>2.4976867406964396</v>
      </c>
      <c r="BC13" s="82"/>
      <c r="BD13" s="117">
        <v>2.8575311325672654</v>
      </c>
      <c r="BE13" s="82"/>
      <c r="BF13" s="117">
        <v>2.9829314232935737</v>
      </c>
      <c r="BG13" s="82"/>
      <c r="BH13" s="117">
        <v>3.1927057471200175</v>
      </c>
      <c r="BI13" s="82"/>
      <c r="BJ13" s="117">
        <v>3.8310246002595392</v>
      </c>
      <c r="BK13" s="82"/>
      <c r="BL13" s="24" t="s">
        <v>26</v>
      </c>
      <c r="BM13" s="117">
        <v>4.7039810143642278</v>
      </c>
      <c r="BN13" s="82"/>
      <c r="BO13" s="117">
        <v>4.5800681741457412</v>
      </c>
      <c r="BP13" s="82"/>
      <c r="BQ13" s="117">
        <v>3.393882059483456</v>
      </c>
      <c r="BR13" s="82"/>
      <c r="BS13" s="117">
        <v>1.7423611979170803</v>
      </c>
      <c r="BT13" s="82"/>
      <c r="BU13" s="117">
        <v>0.59325366548413438</v>
      </c>
      <c r="BV13" s="82"/>
    </row>
    <row r="14" spans="1:74" s="1" customFormat="1" x14ac:dyDescent="0.25">
      <c r="A14" s="1" t="s">
        <v>27</v>
      </c>
      <c r="B14" s="117">
        <v>100</v>
      </c>
      <c r="C14" s="82"/>
      <c r="D14" s="117">
        <v>91.546852902407409</v>
      </c>
      <c r="E14" s="82"/>
      <c r="F14" s="117">
        <v>8.4531470975925913</v>
      </c>
      <c r="G14" s="82"/>
      <c r="H14" s="117">
        <v>3.9831743996634876</v>
      </c>
      <c r="I14" s="82"/>
      <c r="J14" s="117">
        <v>4.4699726979291041</v>
      </c>
      <c r="K14" s="82"/>
      <c r="L14" s="117">
        <v>2.7996890448818137</v>
      </c>
      <c r="M14" s="82"/>
      <c r="N14" s="117">
        <v>3.654173296858231</v>
      </c>
      <c r="O14" s="82"/>
      <c r="P14" s="117">
        <v>4.2216684024869275</v>
      </c>
      <c r="Q14" s="82"/>
      <c r="R14" s="117">
        <v>3.859956986766607</v>
      </c>
      <c r="S14" s="82"/>
      <c r="T14" s="117">
        <v>3.2023440082753223</v>
      </c>
      <c r="U14" s="82"/>
      <c r="V14" s="24" t="s">
        <v>27</v>
      </c>
      <c r="W14" s="117">
        <v>3.4526052511780643</v>
      </c>
      <c r="X14" s="82"/>
      <c r="Y14" s="117">
        <v>3.7461979894463329</v>
      </c>
      <c r="Z14" s="82"/>
      <c r="AA14" s="117">
        <v>3.5713770220035546</v>
      </c>
      <c r="AB14" s="82"/>
      <c r="AC14" s="117">
        <v>3.9434447294959738</v>
      </c>
      <c r="AD14" s="82"/>
      <c r="AE14" s="117">
        <v>3.968446183077428</v>
      </c>
      <c r="AF14" s="82"/>
      <c r="AG14" s="117">
        <v>4.3398229141435403</v>
      </c>
      <c r="AH14" s="82"/>
      <c r="AI14" s="117">
        <v>4.2444219711651607</v>
      </c>
      <c r="AJ14" s="82"/>
      <c r="AK14" s="117">
        <v>4.0376180344139581</v>
      </c>
      <c r="AL14" s="82"/>
      <c r="AM14" s="117">
        <v>3.2866608244265807</v>
      </c>
      <c r="AN14" s="82"/>
      <c r="AO14" s="117">
        <v>1.8212359554311162</v>
      </c>
      <c r="AP14" s="82"/>
      <c r="AQ14" s="24" t="s">
        <v>27</v>
      </c>
      <c r="AR14" s="117">
        <v>1.7066247866149551</v>
      </c>
      <c r="AS14" s="82"/>
      <c r="AT14" s="117">
        <v>1.4272019795698125</v>
      </c>
      <c r="AU14" s="82"/>
      <c r="AV14" s="117">
        <v>1.9319165200811288</v>
      </c>
      <c r="AW14" s="82"/>
      <c r="AX14" s="117">
        <v>2.1380093310223267</v>
      </c>
      <c r="AY14" s="82"/>
      <c r="AZ14" s="117">
        <v>2.6505157856439561</v>
      </c>
      <c r="BA14" s="82"/>
      <c r="BB14" s="117">
        <v>2.8329537115727481</v>
      </c>
      <c r="BC14" s="82"/>
      <c r="BD14" s="117">
        <v>3.3651864128341664</v>
      </c>
      <c r="BE14" s="82"/>
      <c r="BF14" s="117">
        <v>3.4480873661943932</v>
      </c>
      <c r="BG14" s="82"/>
      <c r="BH14" s="117">
        <v>3.6350628350421705</v>
      </c>
      <c r="BI14" s="82"/>
      <c r="BJ14" s="117">
        <v>3.6354407588485933</v>
      </c>
      <c r="BK14" s="82"/>
      <c r="BL14" s="24" t="s">
        <v>27</v>
      </c>
      <c r="BM14" s="117">
        <v>3.5123771692955494</v>
      </c>
      <c r="BN14" s="82"/>
      <c r="BO14" s="117">
        <v>3.2626653656848497</v>
      </c>
      <c r="BP14" s="82"/>
      <c r="BQ14" s="117">
        <v>1.9391565376574855</v>
      </c>
      <c r="BR14" s="82"/>
      <c r="BS14" s="117">
        <v>1.3495821305318456</v>
      </c>
      <c r="BT14" s="82"/>
      <c r="BU14" s="117">
        <v>0.56240959776281685</v>
      </c>
      <c r="BV14" s="82"/>
    </row>
    <row r="15" spans="1:74" s="1" customFormat="1" x14ac:dyDescent="0.25">
      <c r="A15" s="1" t="s">
        <v>28</v>
      </c>
      <c r="B15" s="117">
        <v>100</v>
      </c>
      <c r="C15" s="82"/>
      <c r="D15" s="117">
        <v>91.8097974497406</v>
      </c>
      <c r="E15" s="82"/>
      <c r="F15" s="117">
        <v>8.1902025502594089</v>
      </c>
      <c r="G15" s="82"/>
      <c r="H15" s="117">
        <v>4.1462755923646784</v>
      </c>
      <c r="I15" s="82"/>
      <c r="J15" s="117">
        <v>4.0439269578947306</v>
      </c>
      <c r="K15" s="82"/>
      <c r="L15" s="117">
        <v>2.8915677292174116</v>
      </c>
      <c r="M15" s="82"/>
      <c r="N15" s="117">
        <v>3.6981922284371462</v>
      </c>
      <c r="O15" s="82"/>
      <c r="P15" s="117">
        <v>4.8188885492402482</v>
      </c>
      <c r="Q15" s="82"/>
      <c r="R15" s="117">
        <v>4.0370499280215606</v>
      </c>
      <c r="S15" s="82"/>
      <c r="T15" s="117">
        <v>3.0489205306483651</v>
      </c>
      <c r="U15" s="82"/>
      <c r="V15" s="24" t="s">
        <v>28</v>
      </c>
      <c r="W15" s="117">
        <v>3.2489579981879491</v>
      </c>
      <c r="X15" s="82"/>
      <c r="Y15" s="117">
        <v>3.4944949255145032</v>
      </c>
      <c r="Z15" s="82"/>
      <c r="AA15" s="117">
        <v>3.2961857694614767</v>
      </c>
      <c r="AB15" s="82"/>
      <c r="AC15" s="117">
        <v>3.2439420720692209</v>
      </c>
      <c r="AD15" s="82"/>
      <c r="AE15" s="117">
        <v>4.298437423323783</v>
      </c>
      <c r="AF15" s="82"/>
      <c r="AG15" s="117">
        <v>4.0106121946881927</v>
      </c>
      <c r="AH15" s="82"/>
      <c r="AI15" s="117">
        <v>4.8139309712392269</v>
      </c>
      <c r="AJ15" s="82"/>
      <c r="AK15" s="117">
        <v>4.581196425739174</v>
      </c>
      <c r="AL15" s="82"/>
      <c r="AM15" s="117">
        <v>3.7430941230186363</v>
      </c>
      <c r="AN15" s="82"/>
      <c r="AO15" s="117">
        <v>1.804644908546267</v>
      </c>
      <c r="AP15" s="82"/>
      <c r="AQ15" s="24" t="s">
        <v>28</v>
      </c>
      <c r="AR15" s="117">
        <v>1.3816653192610819</v>
      </c>
      <c r="AS15" s="82"/>
      <c r="AT15" s="117">
        <v>1.2950143404583294</v>
      </c>
      <c r="AU15" s="82"/>
      <c r="AV15" s="117">
        <v>2.1571077795766658</v>
      </c>
      <c r="AW15" s="82"/>
      <c r="AX15" s="117">
        <v>2.0815751352031517</v>
      </c>
      <c r="AY15" s="82"/>
      <c r="AZ15" s="117">
        <v>2.3313171510127151</v>
      </c>
      <c r="BA15" s="82"/>
      <c r="BB15" s="117">
        <v>2.6418558934687311</v>
      </c>
      <c r="BC15" s="82"/>
      <c r="BD15" s="117">
        <v>2.5846063299780417</v>
      </c>
      <c r="BE15" s="82"/>
      <c r="BF15" s="117">
        <v>3.0512423833322848</v>
      </c>
      <c r="BG15" s="82"/>
      <c r="BH15" s="117">
        <v>3.2956324683452913</v>
      </c>
      <c r="BI15" s="82"/>
      <c r="BJ15" s="117">
        <v>3.4095682341901905</v>
      </c>
      <c r="BK15" s="82"/>
      <c r="BL15" s="24" t="s">
        <v>28</v>
      </c>
      <c r="BM15" s="117">
        <v>3.3006061423787831</v>
      </c>
      <c r="BN15" s="82"/>
      <c r="BO15" s="117">
        <v>3.4082181794666981</v>
      </c>
      <c r="BP15" s="82"/>
      <c r="BQ15" s="117">
        <v>3.3992064132870818</v>
      </c>
      <c r="BR15" s="82"/>
      <c r="BS15" s="117">
        <v>1.6905119663035999</v>
      </c>
      <c r="BT15" s="82"/>
      <c r="BU15" s="117">
        <v>0.75155393612478649</v>
      </c>
      <c r="BV15" s="82"/>
    </row>
    <row r="16" spans="1:74" s="1" customFormat="1" x14ac:dyDescent="0.25">
      <c r="A16" s="1" t="s">
        <v>29</v>
      </c>
      <c r="B16" s="117">
        <v>100</v>
      </c>
      <c r="C16" s="82"/>
      <c r="D16" s="117">
        <v>92.00754299271739</v>
      </c>
      <c r="E16" s="82"/>
      <c r="F16" s="117">
        <v>7.9924570072825984</v>
      </c>
      <c r="G16" s="82"/>
      <c r="H16" s="117">
        <v>3.9482163463227655</v>
      </c>
      <c r="I16" s="82"/>
      <c r="J16" s="117">
        <v>4.0442406609598329</v>
      </c>
      <c r="K16" s="82"/>
      <c r="L16" s="117">
        <v>3.0540947499156506</v>
      </c>
      <c r="M16" s="82"/>
      <c r="N16" s="117">
        <v>3.4207265095374368</v>
      </c>
      <c r="O16" s="82"/>
      <c r="P16" s="117">
        <v>4.7196690980068263</v>
      </c>
      <c r="Q16" s="82"/>
      <c r="R16" s="117">
        <v>3.4879770009106035</v>
      </c>
      <c r="S16" s="82"/>
      <c r="T16" s="117">
        <v>3.4759198310150574</v>
      </c>
      <c r="U16" s="82"/>
      <c r="V16" s="24" t="s">
        <v>29</v>
      </c>
      <c r="W16" s="117">
        <v>3.9697267458776335</v>
      </c>
      <c r="X16" s="82"/>
      <c r="Y16" s="117">
        <v>4.3989287121342739</v>
      </c>
      <c r="Z16" s="82"/>
      <c r="AA16" s="117">
        <v>4.2855958535740672</v>
      </c>
      <c r="AB16" s="82"/>
      <c r="AC16" s="117">
        <v>3.7803955182879241</v>
      </c>
      <c r="AD16" s="82"/>
      <c r="AE16" s="117">
        <v>3.7351584388899854</v>
      </c>
      <c r="AF16" s="82"/>
      <c r="AG16" s="117">
        <v>4.5266333541333381</v>
      </c>
      <c r="AH16" s="82"/>
      <c r="AI16" s="117">
        <v>4.1523051262752162</v>
      </c>
      <c r="AJ16" s="82"/>
      <c r="AK16" s="117">
        <v>3.6364450879305421</v>
      </c>
      <c r="AL16" s="82"/>
      <c r="AM16" s="117">
        <v>2.381710861728731</v>
      </c>
      <c r="AN16" s="82"/>
      <c r="AO16" s="117">
        <v>1.8862663199637799</v>
      </c>
      <c r="AP16" s="82"/>
      <c r="AQ16" s="24" t="s">
        <v>29</v>
      </c>
      <c r="AR16" s="117">
        <v>1.6522672112412762</v>
      </c>
      <c r="AS16" s="82"/>
      <c r="AT16" s="117">
        <v>1.3307533964968172</v>
      </c>
      <c r="AU16" s="82"/>
      <c r="AV16" s="117">
        <v>1.8205948337447508</v>
      </c>
      <c r="AW16" s="82"/>
      <c r="AX16" s="117">
        <v>2.0753876438743166</v>
      </c>
      <c r="AY16" s="82"/>
      <c r="AZ16" s="117">
        <v>2.4269365949818495</v>
      </c>
      <c r="BA16" s="82"/>
      <c r="BB16" s="117">
        <v>3.5809321833738208</v>
      </c>
      <c r="BC16" s="82"/>
      <c r="BD16" s="117">
        <v>3.1224382532398254</v>
      </c>
      <c r="BE16" s="82"/>
      <c r="BF16" s="117">
        <v>3.4645944874604107</v>
      </c>
      <c r="BG16" s="82"/>
      <c r="BH16" s="117">
        <v>3.6581937565266331</v>
      </c>
      <c r="BI16" s="82"/>
      <c r="BJ16" s="117">
        <v>3.4249434933622593</v>
      </c>
      <c r="BK16" s="82"/>
      <c r="BL16" s="24" t="s">
        <v>29</v>
      </c>
      <c r="BM16" s="117">
        <v>3.4909950754327634</v>
      </c>
      <c r="BN16" s="82"/>
      <c r="BO16" s="117">
        <v>2.6848079924059496</v>
      </c>
      <c r="BP16" s="82"/>
      <c r="BQ16" s="117">
        <v>2.6021626735359757</v>
      </c>
      <c r="BR16" s="82"/>
      <c r="BS16" s="117">
        <v>1.4386571247605822</v>
      </c>
      <c r="BT16" s="82"/>
      <c r="BU16" s="117">
        <v>0.32232506409909961</v>
      </c>
      <c r="BV16" s="82"/>
    </row>
    <row r="17" spans="1:74" s="1" customFormat="1" x14ac:dyDescent="0.25">
      <c r="A17" s="1" t="s">
        <v>30</v>
      </c>
      <c r="B17" s="117">
        <v>100</v>
      </c>
      <c r="C17" s="82"/>
      <c r="D17" s="117">
        <v>91.595690746767147</v>
      </c>
      <c r="E17" s="82"/>
      <c r="F17" s="117">
        <v>8.40430925323286</v>
      </c>
      <c r="G17" s="82"/>
      <c r="H17" s="117">
        <v>3.8294401156477909</v>
      </c>
      <c r="I17" s="82"/>
      <c r="J17" s="117">
        <v>4.5748691375850683</v>
      </c>
      <c r="K17" s="82"/>
      <c r="L17" s="117">
        <v>2.673285517706415</v>
      </c>
      <c r="M17" s="82"/>
      <c r="N17" s="117">
        <v>3.1210922590846399</v>
      </c>
      <c r="O17" s="82"/>
      <c r="P17" s="117">
        <v>3.5708041238957517</v>
      </c>
      <c r="Q17" s="82"/>
      <c r="R17" s="117">
        <v>3.0174345082093068</v>
      </c>
      <c r="S17" s="82"/>
      <c r="T17" s="117">
        <v>2.8755640000080374</v>
      </c>
      <c r="U17" s="82"/>
      <c r="V17" s="24" t="s">
        <v>30</v>
      </c>
      <c r="W17" s="117">
        <v>3.3380451774716149</v>
      </c>
      <c r="X17" s="82"/>
      <c r="Y17" s="117">
        <v>3.4509203415618903</v>
      </c>
      <c r="Z17" s="82"/>
      <c r="AA17" s="117">
        <v>3.2150718016244673</v>
      </c>
      <c r="AB17" s="82"/>
      <c r="AC17" s="117">
        <v>3.8905944267630894</v>
      </c>
      <c r="AD17" s="82"/>
      <c r="AE17" s="117">
        <v>4.2191186856696961</v>
      </c>
      <c r="AF17" s="82"/>
      <c r="AG17" s="117">
        <v>4.9153106158720172</v>
      </c>
      <c r="AH17" s="82"/>
      <c r="AI17" s="117">
        <v>5.1601635457063511</v>
      </c>
      <c r="AJ17" s="82"/>
      <c r="AK17" s="117">
        <v>4.7166187814924196</v>
      </c>
      <c r="AL17" s="82"/>
      <c r="AM17" s="117">
        <v>4.1133654500985548</v>
      </c>
      <c r="AN17" s="82"/>
      <c r="AO17" s="117">
        <v>2.0141823068965907</v>
      </c>
      <c r="AP17" s="82"/>
      <c r="AQ17" s="24" t="s">
        <v>30</v>
      </c>
      <c r="AR17" s="117">
        <v>1.4792732013024881</v>
      </c>
      <c r="AS17" s="82"/>
      <c r="AT17" s="117">
        <v>1.3479934268558074</v>
      </c>
      <c r="AU17" s="82"/>
      <c r="AV17" s="117">
        <v>1.6587204184829485</v>
      </c>
      <c r="AW17" s="82"/>
      <c r="AX17" s="117">
        <v>2.6017776690133427</v>
      </c>
      <c r="AY17" s="82"/>
      <c r="AZ17" s="117">
        <v>2.6261363566488964</v>
      </c>
      <c r="BA17" s="82"/>
      <c r="BB17" s="117">
        <v>2.512091830514962</v>
      </c>
      <c r="BC17" s="82"/>
      <c r="BD17" s="117">
        <v>2.9925832985760357</v>
      </c>
      <c r="BE17" s="82"/>
      <c r="BF17" s="117">
        <v>3.1781779759059146</v>
      </c>
      <c r="BG17" s="82"/>
      <c r="BH17" s="117">
        <v>3.1945460229097966</v>
      </c>
      <c r="BI17" s="82"/>
      <c r="BJ17" s="117">
        <v>3.8284308987935733</v>
      </c>
      <c r="BK17" s="82"/>
      <c r="BL17" s="24" t="s">
        <v>30</v>
      </c>
      <c r="BM17" s="117">
        <v>3.7557627528788853</v>
      </c>
      <c r="BN17" s="82"/>
      <c r="BO17" s="117">
        <v>3.5324886319199851</v>
      </c>
      <c r="BP17" s="82"/>
      <c r="BQ17" s="117">
        <v>2.504110254705334</v>
      </c>
      <c r="BR17" s="82"/>
      <c r="BS17" s="117">
        <v>1.423767785124195</v>
      </c>
      <c r="BT17" s="82"/>
      <c r="BU17" s="117">
        <v>0.66825868107413366</v>
      </c>
      <c r="BV17" s="82"/>
    </row>
    <row r="18" spans="1:74" s="1" customFormat="1" x14ac:dyDescent="0.25">
      <c r="A18" s="1" t="s">
        <v>31</v>
      </c>
      <c r="B18" s="117">
        <v>100</v>
      </c>
      <c r="C18" s="82"/>
      <c r="D18" s="117">
        <v>92.613425300564785</v>
      </c>
      <c r="E18" s="82"/>
      <c r="F18" s="117">
        <v>7.3865746994352151</v>
      </c>
      <c r="G18" s="82"/>
      <c r="H18" s="117">
        <v>3.5585048668307322</v>
      </c>
      <c r="I18" s="82"/>
      <c r="J18" s="117">
        <v>3.8280698326044829</v>
      </c>
      <c r="K18" s="82"/>
      <c r="L18" s="117">
        <v>2.7721380655531878</v>
      </c>
      <c r="M18" s="82"/>
      <c r="N18" s="117">
        <v>3.6099162568262404</v>
      </c>
      <c r="O18" s="82"/>
      <c r="P18" s="117">
        <v>4.8870885408435143</v>
      </c>
      <c r="Q18" s="82"/>
      <c r="R18" s="117">
        <v>3.8980015721470966</v>
      </c>
      <c r="S18" s="82"/>
      <c r="T18" s="117">
        <v>3.1991227585290534</v>
      </c>
      <c r="U18" s="82"/>
      <c r="V18" s="24" t="s">
        <v>31</v>
      </c>
      <c r="W18" s="117">
        <v>3.607844022661963</v>
      </c>
      <c r="X18" s="82"/>
      <c r="Y18" s="117">
        <v>4.6806975215456559</v>
      </c>
      <c r="Z18" s="82"/>
      <c r="AA18" s="117">
        <v>4.1939242665238288</v>
      </c>
      <c r="AB18" s="82"/>
      <c r="AC18" s="117">
        <v>4.0688162106064647</v>
      </c>
      <c r="AD18" s="82"/>
      <c r="AE18" s="117">
        <v>3.7762503539147576</v>
      </c>
      <c r="AF18" s="82"/>
      <c r="AG18" s="117">
        <v>4.0394669128953167</v>
      </c>
      <c r="AH18" s="82"/>
      <c r="AI18" s="117">
        <v>4.0950824598678182</v>
      </c>
      <c r="AJ18" s="82"/>
      <c r="AK18" s="117">
        <v>4.2274627990498601</v>
      </c>
      <c r="AL18" s="82"/>
      <c r="AM18" s="117">
        <v>3.6004426302555528</v>
      </c>
      <c r="AN18" s="82"/>
      <c r="AO18" s="117">
        <v>2.2275427299355957</v>
      </c>
      <c r="AP18" s="82"/>
      <c r="AQ18" s="24" t="s">
        <v>31</v>
      </c>
      <c r="AR18" s="117">
        <v>1.7798298562100459</v>
      </c>
      <c r="AS18" s="82"/>
      <c r="AT18" s="117">
        <v>1.967893865278568</v>
      </c>
      <c r="AU18" s="82"/>
      <c r="AV18" s="117">
        <v>2.115704368871695</v>
      </c>
      <c r="AW18" s="82"/>
      <c r="AX18" s="117">
        <v>2.3694161593780336</v>
      </c>
      <c r="AY18" s="82"/>
      <c r="AZ18" s="117">
        <v>2.1863452355093478</v>
      </c>
      <c r="BA18" s="82"/>
      <c r="BB18" s="117">
        <v>2.5627846726817252</v>
      </c>
      <c r="BC18" s="82"/>
      <c r="BD18" s="117">
        <v>3.4389420161112638</v>
      </c>
      <c r="BE18" s="82"/>
      <c r="BF18" s="117">
        <v>3.5517736741399446</v>
      </c>
      <c r="BG18" s="82"/>
      <c r="BH18" s="117">
        <v>3.2891040448401885</v>
      </c>
      <c r="BI18" s="82"/>
      <c r="BJ18" s="117">
        <v>3.214197386208133</v>
      </c>
      <c r="BK18" s="82"/>
      <c r="BL18" s="24" t="s">
        <v>31</v>
      </c>
      <c r="BM18" s="117">
        <v>3.3257334112918984</v>
      </c>
      <c r="BN18" s="82"/>
      <c r="BO18" s="117">
        <v>2.6418247702181672</v>
      </c>
      <c r="BP18" s="82"/>
      <c r="BQ18" s="117">
        <v>1.7241027174165506</v>
      </c>
      <c r="BR18" s="82"/>
      <c r="BS18" s="117">
        <v>1.2214866677618235</v>
      </c>
      <c r="BT18" s="82"/>
      <c r="BU18" s="117">
        <v>0.34048935349148746</v>
      </c>
      <c r="BV18" s="82"/>
    </row>
    <row r="19" spans="1:74" s="1" customFormat="1" x14ac:dyDescent="0.25">
      <c r="A19" s="1" t="s">
        <v>32</v>
      </c>
      <c r="B19" s="117">
        <v>100</v>
      </c>
      <c r="C19" s="82"/>
      <c r="D19" s="117">
        <v>92.388348424077563</v>
      </c>
      <c r="E19" s="82"/>
      <c r="F19" s="117">
        <v>7.6116515759224272</v>
      </c>
      <c r="G19" s="82"/>
      <c r="H19" s="117">
        <v>3.6659009522845616</v>
      </c>
      <c r="I19" s="82"/>
      <c r="J19" s="117">
        <v>3.9457506236378657</v>
      </c>
      <c r="K19" s="82"/>
      <c r="L19" s="117">
        <v>2.8137721315504494</v>
      </c>
      <c r="M19" s="82"/>
      <c r="N19" s="117">
        <v>3.7181232547531335</v>
      </c>
      <c r="O19" s="82"/>
      <c r="P19" s="117">
        <v>4.255709972268618</v>
      </c>
      <c r="Q19" s="82"/>
      <c r="R19" s="117">
        <v>3.846669036508068</v>
      </c>
      <c r="S19" s="82"/>
      <c r="T19" s="117">
        <v>3.4626891046713806</v>
      </c>
      <c r="U19" s="82"/>
      <c r="V19" s="24" t="s">
        <v>32</v>
      </c>
      <c r="W19" s="117">
        <v>3.446252765219262</v>
      </c>
      <c r="X19" s="82"/>
      <c r="Y19" s="117">
        <v>4.0171602101378028</v>
      </c>
      <c r="Z19" s="82"/>
      <c r="AA19" s="117">
        <v>3.6698634148373097</v>
      </c>
      <c r="AB19" s="82"/>
      <c r="AC19" s="117">
        <v>3.3711763291357641</v>
      </c>
      <c r="AD19" s="82"/>
      <c r="AE19" s="117">
        <v>3.6033728884298863</v>
      </c>
      <c r="AF19" s="82"/>
      <c r="AG19" s="117">
        <v>4.4306973481092333</v>
      </c>
      <c r="AH19" s="82"/>
      <c r="AI19" s="117">
        <v>4.5234692238952556</v>
      </c>
      <c r="AJ19" s="82"/>
      <c r="AK19" s="117">
        <v>4.1733674426059988</v>
      </c>
      <c r="AL19" s="82"/>
      <c r="AM19" s="117">
        <v>3.6204290893082907</v>
      </c>
      <c r="AN19" s="82"/>
      <c r="AO19" s="117">
        <v>1.8468500989134342</v>
      </c>
      <c r="AP19" s="82"/>
      <c r="AQ19" s="24" t="s">
        <v>32</v>
      </c>
      <c r="AR19" s="117">
        <v>1.6105373497104094</v>
      </c>
      <c r="AS19" s="82"/>
      <c r="AT19" s="117">
        <v>1.5462457273483687</v>
      </c>
      <c r="AU19" s="82"/>
      <c r="AV19" s="117">
        <v>2.0207430823852373</v>
      </c>
      <c r="AW19" s="82"/>
      <c r="AX19" s="117">
        <v>2.3169806496960734</v>
      </c>
      <c r="AY19" s="82"/>
      <c r="AZ19" s="117">
        <v>2.6137192303931434</v>
      </c>
      <c r="BA19" s="82"/>
      <c r="BB19" s="117">
        <v>2.8173091525685185</v>
      </c>
      <c r="BC19" s="82"/>
      <c r="BD19" s="117">
        <v>3.4279290672180571</v>
      </c>
      <c r="BE19" s="82"/>
      <c r="BF19" s="117">
        <v>3.4782101850324465</v>
      </c>
      <c r="BG19" s="82"/>
      <c r="BH19" s="117">
        <v>3.3901093386466559</v>
      </c>
      <c r="BI19" s="82"/>
      <c r="BJ19" s="117">
        <v>3.6249453148302666</v>
      </c>
      <c r="BK19" s="82"/>
      <c r="BL19" s="24" t="s">
        <v>32</v>
      </c>
      <c r="BM19" s="117">
        <v>3.5274993953821263</v>
      </c>
      <c r="BN19" s="82"/>
      <c r="BO19" s="117">
        <v>3.1509343324790455</v>
      </c>
      <c r="BP19" s="82"/>
      <c r="BQ19" s="117">
        <v>2.1884508004682472</v>
      </c>
      <c r="BR19" s="82"/>
      <c r="BS19" s="117">
        <v>1.2982397950742861</v>
      </c>
      <c r="BT19" s="82"/>
      <c r="BU19" s="117">
        <v>0.57689269250079711</v>
      </c>
      <c r="BV19" s="82"/>
    </row>
    <row r="20" spans="1:74" s="1" customFormat="1" x14ac:dyDescent="0.25">
      <c r="A20" s="1" t="s">
        <v>33</v>
      </c>
      <c r="B20" s="117">
        <v>100</v>
      </c>
      <c r="C20" s="82"/>
      <c r="D20" s="117">
        <v>93.311550738972514</v>
      </c>
      <c r="E20" s="82"/>
      <c r="F20" s="117">
        <v>6.6884492610274826</v>
      </c>
      <c r="G20" s="82"/>
      <c r="H20" s="117">
        <v>3.136666421638814</v>
      </c>
      <c r="I20" s="82"/>
      <c r="J20" s="117">
        <v>3.5517828393886686</v>
      </c>
      <c r="K20" s="82"/>
      <c r="L20" s="117">
        <v>2.2413132079619063</v>
      </c>
      <c r="M20" s="82"/>
      <c r="N20" s="117">
        <v>2.7568535175823383</v>
      </c>
      <c r="O20" s="82"/>
      <c r="P20" s="117">
        <v>3.5639054323828736</v>
      </c>
      <c r="Q20" s="82"/>
      <c r="R20" s="117">
        <v>3.2108330547745227</v>
      </c>
      <c r="S20" s="82"/>
      <c r="T20" s="117">
        <v>3.0296179949763751</v>
      </c>
      <c r="U20" s="82"/>
      <c r="V20" s="24" t="s">
        <v>33</v>
      </c>
      <c r="W20" s="117">
        <v>3.320464434350705</v>
      </c>
      <c r="X20" s="82"/>
      <c r="Y20" s="117">
        <v>3.7036726977128294</v>
      </c>
      <c r="Z20" s="82"/>
      <c r="AA20" s="117">
        <v>3.6175261916247368</v>
      </c>
      <c r="AB20" s="82"/>
      <c r="AC20" s="117">
        <v>3.8759263165743034</v>
      </c>
      <c r="AD20" s="82"/>
      <c r="AE20" s="117">
        <v>4.5850087798011607</v>
      </c>
      <c r="AF20" s="82"/>
      <c r="AG20" s="117">
        <v>4.8778681529780092</v>
      </c>
      <c r="AH20" s="82"/>
      <c r="AI20" s="117">
        <v>5.3057312141010122</v>
      </c>
      <c r="AJ20" s="82"/>
      <c r="AK20" s="117">
        <v>4.6963084554921455</v>
      </c>
      <c r="AL20" s="82"/>
      <c r="AM20" s="117">
        <v>4.2276442530014497</v>
      </c>
      <c r="AN20" s="82"/>
      <c r="AO20" s="117">
        <v>2.6207044098133627</v>
      </c>
      <c r="AP20" s="82"/>
      <c r="AQ20" s="24" t="s">
        <v>33</v>
      </c>
      <c r="AR20" s="117">
        <v>1.3939813059735411</v>
      </c>
      <c r="AS20" s="82"/>
      <c r="AT20" s="117">
        <v>1.3660281973299737</v>
      </c>
      <c r="AU20" s="82"/>
      <c r="AV20" s="117">
        <v>1.7363552773096909</v>
      </c>
      <c r="AW20" s="82"/>
      <c r="AX20" s="117">
        <v>2.1833835089355276</v>
      </c>
      <c r="AY20" s="82"/>
      <c r="AZ20" s="117">
        <v>2.3684100333799574</v>
      </c>
      <c r="BA20" s="82"/>
      <c r="BB20" s="117">
        <v>2.5178305981901961</v>
      </c>
      <c r="BC20" s="82"/>
      <c r="BD20" s="117">
        <v>3.1448201919919083</v>
      </c>
      <c r="BE20" s="82"/>
      <c r="BF20" s="117">
        <v>3.2182045556977856</v>
      </c>
      <c r="BG20" s="82"/>
      <c r="BH20" s="117">
        <v>3.6156019465963216</v>
      </c>
      <c r="BI20" s="82"/>
      <c r="BJ20" s="117">
        <v>4.1117932502452694</v>
      </c>
      <c r="BK20" s="82"/>
      <c r="BL20" s="24" t="s">
        <v>33</v>
      </c>
      <c r="BM20" s="117">
        <v>3.8441503342916685</v>
      </c>
      <c r="BN20" s="82"/>
      <c r="BO20" s="117">
        <v>3.435493128570299</v>
      </c>
      <c r="BP20" s="82"/>
      <c r="BQ20" s="117">
        <v>2.5666232008438143</v>
      </c>
      <c r="BR20" s="82"/>
      <c r="BS20" s="117">
        <v>1.5186514601526031</v>
      </c>
      <c r="BT20" s="82"/>
      <c r="BU20" s="117">
        <v>0.65684563633622817</v>
      </c>
      <c r="BV20" s="82"/>
    </row>
    <row r="21" spans="1:74" s="1" customFormat="1" x14ac:dyDescent="0.25">
      <c r="A21" s="1" t="s">
        <v>34</v>
      </c>
      <c r="B21" s="117">
        <v>100</v>
      </c>
      <c r="C21" s="82"/>
      <c r="D21" s="117">
        <v>95.581246816525066</v>
      </c>
      <c r="E21" s="82"/>
      <c r="F21" s="117">
        <v>4.4187531834749283</v>
      </c>
      <c r="G21" s="82"/>
      <c r="H21" s="117">
        <v>2.1811655748080412</v>
      </c>
      <c r="I21" s="82"/>
      <c r="J21" s="117">
        <v>2.2375876086668871</v>
      </c>
      <c r="K21" s="82"/>
      <c r="L21" s="117">
        <v>1.9764071388887448</v>
      </c>
      <c r="M21" s="82"/>
      <c r="N21" s="117">
        <v>2.4267043490184466</v>
      </c>
      <c r="O21" s="82"/>
      <c r="P21" s="117">
        <v>3.4421468069432399</v>
      </c>
      <c r="Q21" s="82"/>
      <c r="R21" s="117">
        <v>3.0802019438016091</v>
      </c>
      <c r="S21" s="82"/>
      <c r="T21" s="117">
        <v>3.0052229314227832</v>
      </c>
      <c r="U21" s="82"/>
      <c r="V21" s="24" t="s">
        <v>34</v>
      </c>
      <c r="W21" s="117">
        <v>3.2466246018179969</v>
      </c>
      <c r="X21" s="82"/>
      <c r="Y21" s="117">
        <v>3.4440578082658768</v>
      </c>
      <c r="Z21" s="82"/>
      <c r="AA21" s="117">
        <v>3.7339477611390333</v>
      </c>
      <c r="AB21" s="82"/>
      <c r="AC21" s="117">
        <v>4.1506623521213903</v>
      </c>
      <c r="AD21" s="82"/>
      <c r="AE21" s="117">
        <v>4.5941553980379197</v>
      </c>
      <c r="AF21" s="82"/>
      <c r="AG21" s="117">
        <v>5.6169175734603121</v>
      </c>
      <c r="AH21" s="82"/>
      <c r="AI21" s="117">
        <v>6.0948729495455103</v>
      </c>
      <c r="AJ21" s="82"/>
      <c r="AK21" s="117">
        <v>5.5300014631167036</v>
      </c>
      <c r="AL21" s="82"/>
      <c r="AM21" s="117">
        <v>5.6982162475537237</v>
      </c>
      <c r="AN21" s="82"/>
      <c r="AO21" s="117">
        <v>3.8264041400993891</v>
      </c>
      <c r="AP21" s="82"/>
      <c r="AQ21" s="24" t="s">
        <v>34</v>
      </c>
      <c r="AR21" s="117">
        <v>1.0781775391296444</v>
      </c>
      <c r="AS21" s="82"/>
      <c r="AT21" s="117">
        <v>1.3340413426955826</v>
      </c>
      <c r="AU21" s="82"/>
      <c r="AV21" s="117">
        <v>2.0983489031252027</v>
      </c>
      <c r="AW21" s="82"/>
      <c r="AX21" s="117">
        <v>2.2371769666174601</v>
      </c>
      <c r="AY21" s="82"/>
      <c r="AZ21" s="117">
        <v>2.294715910104256</v>
      </c>
      <c r="BA21" s="82"/>
      <c r="BB21" s="117">
        <v>2.4466641248750602</v>
      </c>
      <c r="BC21" s="82"/>
      <c r="BD21" s="117">
        <v>2.6277271365489487</v>
      </c>
      <c r="BE21" s="82"/>
      <c r="BF21" s="117">
        <v>2.9396673732153555</v>
      </c>
      <c r="BG21" s="82"/>
      <c r="BH21" s="117">
        <v>3.1339730857190067</v>
      </c>
      <c r="BI21" s="82"/>
      <c r="BJ21" s="117">
        <v>3.5434107688670835</v>
      </c>
      <c r="BK21" s="82"/>
      <c r="BL21" s="24" t="s">
        <v>34</v>
      </c>
      <c r="BM21" s="117">
        <v>3.5186519011397581</v>
      </c>
      <c r="BN21" s="82"/>
      <c r="BO21" s="117">
        <v>3.3793227992274613</v>
      </c>
      <c r="BP21" s="82"/>
      <c r="BQ21" s="117">
        <v>2.5398524939584219</v>
      </c>
      <c r="BR21" s="82"/>
      <c r="BS21" s="117">
        <v>1.805105832846208</v>
      </c>
      <c r="BT21" s="82"/>
      <c r="BU21" s="117">
        <v>0.73786717322293993</v>
      </c>
      <c r="BV21" s="82"/>
    </row>
    <row r="22" spans="1:74" s="1" customFormat="1" x14ac:dyDescent="0.25">
      <c r="A22" s="1" t="s">
        <v>35</v>
      </c>
      <c r="B22" s="117">
        <v>100</v>
      </c>
      <c r="C22" s="82"/>
      <c r="D22" s="117">
        <v>93.116666643074069</v>
      </c>
      <c r="E22" s="82"/>
      <c r="F22" s="117">
        <v>6.8833333569259274</v>
      </c>
      <c r="G22" s="82"/>
      <c r="H22" s="117">
        <v>3.4179407937269355</v>
      </c>
      <c r="I22" s="82"/>
      <c r="J22" s="117">
        <v>3.4653925631989919</v>
      </c>
      <c r="K22" s="82"/>
      <c r="L22" s="117">
        <v>2.2924815484801075</v>
      </c>
      <c r="M22" s="82"/>
      <c r="N22" s="117">
        <v>2.770580869472326</v>
      </c>
      <c r="O22" s="82"/>
      <c r="P22" s="117">
        <v>3.6543425537007939</v>
      </c>
      <c r="Q22" s="82"/>
      <c r="R22" s="117">
        <v>3.3788474746095072</v>
      </c>
      <c r="S22" s="82"/>
      <c r="T22" s="117">
        <v>3.3149254897942</v>
      </c>
      <c r="U22" s="82"/>
      <c r="V22" s="24" t="s">
        <v>35</v>
      </c>
      <c r="W22" s="117">
        <v>3.7112026289374862</v>
      </c>
      <c r="X22" s="82"/>
      <c r="Y22" s="117">
        <v>4.4362951316670065</v>
      </c>
      <c r="Z22" s="82"/>
      <c r="AA22" s="117">
        <v>4.559755567260888</v>
      </c>
      <c r="AB22" s="82"/>
      <c r="AC22" s="117">
        <v>4.2188881448756463</v>
      </c>
      <c r="AD22" s="82"/>
      <c r="AE22" s="117">
        <v>4.5424462970872073</v>
      </c>
      <c r="AF22" s="82"/>
      <c r="AG22" s="117">
        <v>4.9695105994056776</v>
      </c>
      <c r="AH22" s="82"/>
      <c r="AI22" s="117">
        <v>4.7306463135851926</v>
      </c>
      <c r="AJ22" s="82"/>
      <c r="AK22" s="117">
        <v>3.6012947411269254</v>
      </c>
      <c r="AL22" s="82"/>
      <c r="AM22" s="117">
        <v>3.397667331998858</v>
      </c>
      <c r="AN22" s="82"/>
      <c r="AO22" s="117">
        <v>1.7728905784231757</v>
      </c>
      <c r="AP22" s="82"/>
      <c r="AQ22" s="24" t="s">
        <v>35</v>
      </c>
      <c r="AR22" s="117">
        <v>1.5602180392082046</v>
      </c>
      <c r="AS22" s="82"/>
      <c r="AT22" s="117">
        <v>1.3602932548025137</v>
      </c>
      <c r="AU22" s="82"/>
      <c r="AV22" s="117">
        <v>1.8943820392280042</v>
      </c>
      <c r="AW22" s="82"/>
      <c r="AX22" s="117">
        <v>2.1007127088252258</v>
      </c>
      <c r="AY22" s="82"/>
      <c r="AZ22" s="117">
        <v>2.2243096508679865</v>
      </c>
      <c r="BA22" s="82"/>
      <c r="BB22" s="117">
        <v>2.4694092339002927</v>
      </c>
      <c r="BC22" s="82"/>
      <c r="BD22" s="117">
        <v>3.2969073598443703</v>
      </c>
      <c r="BE22" s="82"/>
      <c r="BF22" s="117">
        <v>3.7090798364457989</v>
      </c>
      <c r="BG22" s="82"/>
      <c r="BH22" s="117">
        <v>3.8428702217412019</v>
      </c>
      <c r="BI22" s="82"/>
      <c r="BJ22" s="117">
        <v>4.0045434467432939</v>
      </c>
      <c r="BK22" s="82"/>
      <c r="BL22" s="24" t="s">
        <v>35</v>
      </c>
      <c r="BM22" s="117">
        <v>4.0493173816501482</v>
      </c>
      <c r="BN22" s="82"/>
      <c r="BO22" s="117">
        <v>3.3549696655892243</v>
      </c>
      <c r="BP22" s="82"/>
      <c r="BQ22" s="117">
        <v>2.1011317854265408</v>
      </c>
      <c r="BR22" s="82"/>
      <c r="BS22" s="117">
        <v>1.2719541072171239</v>
      </c>
      <c r="BT22" s="82"/>
      <c r="BU22" s="117">
        <v>0.52479264115914137</v>
      </c>
      <c r="BV22" s="82"/>
    </row>
    <row r="23" spans="1:74" s="1" customFormat="1" x14ac:dyDescent="0.25">
      <c r="A23" s="1" t="s">
        <v>36</v>
      </c>
      <c r="B23" s="117">
        <v>100</v>
      </c>
      <c r="C23" s="82"/>
      <c r="D23" s="117">
        <v>94.761986786774116</v>
      </c>
      <c r="E23" s="82"/>
      <c r="F23" s="117">
        <v>5.2380132132258899</v>
      </c>
      <c r="G23" s="82"/>
      <c r="H23" s="117">
        <v>2.4606600310659688</v>
      </c>
      <c r="I23" s="82"/>
      <c r="J23" s="117">
        <v>2.7773531821599207</v>
      </c>
      <c r="K23" s="82"/>
      <c r="L23" s="117">
        <v>2.3980967793356407</v>
      </c>
      <c r="M23" s="82"/>
      <c r="N23" s="117">
        <v>2.6001701256714167</v>
      </c>
      <c r="O23" s="82"/>
      <c r="P23" s="117">
        <v>3.3543084198546178</v>
      </c>
      <c r="Q23" s="82"/>
      <c r="R23" s="117">
        <v>3.2670316464286366</v>
      </c>
      <c r="S23" s="82"/>
      <c r="T23" s="117">
        <v>2.9403874489729547</v>
      </c>
      <c r="U23" s="82"/>
      <c r="V23" s="24" t="s">
        <v>36</v>
      </c>
      <c r="W23" s="117">
        <v>3.1821349060780451</v>
      </c>
      <c r="X23" s="82"/>
      <c r="Y23" s="117">
        <v>3.7962948368164144</v>
      </c>
      <c r="Z23" s="82"/>
      <c r="AA23" s="117">
        <v>4.0684444148511583</v>
      </c>
      <c r="AB23" s="82"/>
      <c r="AC23" s="117">
        <v>4.1707371424699877</v>
      </c>
      <c r="AD23" s="82"/>
      <c r="AE23" s="117">
        <v>4.4187501967379506</v>
      </c>
      <c r="AF23" s="82"/>
      <c r="AG23" s="117">
        <v>5.1842056549225672</v>
      </c>
      <c r="AH23" s="82"/>
      <c r="AI23" s="117">
        <v>6.256374534705369</v>
      </c>
      <c r="AJ23" s="82"/>
      <c r="AK23" s="117">
        <v>5.2771330057537105</v>
      </c>
      <c r="AL23" s="82"/>
      <c r="AM23" s="117">
        <v>4.5857594122887209</v>
      </c>
      <c r="AN23" s="82"/>
      <c r="AO23" s="117">
        <v>3.1616031185050422</v>
      </c>
      <c r="AP23" s="82"/>
      <c r="AQ23" s="24" t="s">
        <v>36</v>
      </c>
      <c r="AR23" s="117">
        <v>1.3981346877660423</v>
      </c>
      <c r="AS23" s="82"/>
      <c r="AT23" s="117">
        <v>1.5145361820826162</v>
      </c>
      <c r="AU23" s="82"/>
      <c r="AV23" s="117">
        <v>1.4399286822555322</v>
      </c>
      <c r="AW23" s="82"/>
      <c r="AX23" s="117">
        <v>1.9962000450618707</v>
      </c>
      <c r="AY23" s="82"/>
      <c r="AZ23" s="117">
        <v>2.2958927693174354</v>
      </c>
      <c r="BA23" s="82"/>
      <c r="BB23" s="117">
        <v>2.3393030250573927</v>
      </c>
      <c r="BC23" s="82"/>
      <c r="BD23" s="117">
        <v>2.8383468661137945</v>
      </c>
      <c r="BE23" s="82"/>
      <c r="BF23" s="117">
        <v>3.6858540979823733</v>
      </c>
      <c r="BG23" s="82"/>
      <c r="BH23" s="117">
        <v>3.0335496012734193</v>
      </c>
      <c r="BI23" s="82"/>
      <c r="BJ23" s="117">
        <v>3.9423640304213854</v>
      </c>
      <c r="BK23" s="82"/>
      <c r="BL23" s="24" t="s">
        <v>36</v>
      </c>
      <c r="BM23" s="117">
        <v>3.5713443564129417</v>
      </c>
      <c r="BN23" s="82"/>
      <c r="BO23" s="117">
        <v>3.3690755645359411</v>
      </c>
      <c r="BP23" s="82"/>
      <c r="BQ23" s="117">
        <v>2.3563334691290736</v>
      </c>
      <c r="BR23" s="82"/>
      <c r="BS23" s="117">
        <v>1.6611817065668295</v>
      </c>
      <c r="BT23" s="82"/>
      <c r="BU23" s="117">
        <v>0.65851005940523877</v>
      </c>
      <c r="BV23" s="82"/>
    </row>
    <row r="24" spans="1:74" s="1" customFormat="1" x14ac:dyDescent="0.25">
      <c r="A24" s="1" t="s">
        <v>37</v>
      </c>
      <c r="B24" s="117">
        <v>100</v>
      </c>
      <c r="C24" s="82"/>
      <c r="D24" s="117">
        <v>92.132330209556201</v>
      </c>
      <c r="E24" s="82"/>
      <c r="F24" s="117">
        <v>7.8676697904437978</v>
      </c>
      <c r="G24" s="82"/>
      <c r="H24" s="117">
        <v>3.5371105712050128</v>
      </c>
      <c r="I24" s="82"/>
      <c r="J24" s="117">
        <v>4.3305592192387845</v>
      </c>
      <c r="K24" s="82"/>
      <c r="L24" s="117">
        <v>2.3297563207965455</v>
      </c>
      <c r="M24" s="82"/>
      <c r="N24" s="117">
        <v>2.8179288750348594</v>
      </c>
      <c r="O24" s="82"/>
      <c r="P24" s="117">
        <v>3.4223269737396667</v>
      </c>
      <c r="Q24" s="82"/>
      <c r="R24" s="117">
        <v>3.4314038296727496</v>
      </c>
      <c r="S24" s="82"/>
      <c r="T24" s="117">
        <v>3.2351386862074656</v>
      </c>
      <c r="U24" s="82"/>
      <c r="V24" s="24" t="s">
        <v>37</v>
      </c>
      <c r="W24" s="117">
        <v>3.0187834673378289</v>
      </c>
      <c r="X24" s="82"/>
      <c r="Y24" s="117">
        <v>3.4214377528425821</v>
      </c>
      <c r="Z24" s="82"/>
      <c r="AA24" s="117">
        <v>3.3318718283315811</v>
      </c>
      <c r="AB24" s="82"/>
      <c r="AC24" s="117">
        <v>3.3357530588864792</v>
      </c>
      <c r="AD24" s="82"/>
      <c r="AE24" s="117">
        <v>3.4732761727077381</v>
      </c>
      <c r="AF24" s="82"/>
      <c r="AG24" s="117">
        <v>4.4164565001579881</v>
      </c>
      <c r="AH24" s="82"/>
      <c r="AI24" s="117">
        <v>4.9306776386807103</v>
      </c>
      <c r="AJ24" s="82"/>
      <c r="AK24" s="117">
        <v>5.0252266016067955</v>
      </c>
      <c r="AL24" s="82"/>
      <c r="AM24" s="117">
        <v>4.1173029108998351</v>
      </c>
      <c r="AN24" s="82"/>
      <c r="AO24" s="117">
        <v>3.1060388752555856</v>
      </c>
      <c r="AP24" s="82"/>
      <c r="AQ24" s="24" t="s">
        <v>37</v>
      </c>
      <c r="AR24" s="117">
        <v>1.3494668130674119</v>
      </c>
      <c r="AS24" s="82"/>
      <c r="AT24" s="117">
        <v>1.2850493188999175</v>
      </c>
      <c r="AU24" s="82"/>
      <c r="AV24" s="117">
        <v>1.7818468299268944</v>
      </c>
      <c r="AW24" s="82"/>
      <c r="AX24" s="117">
        <v>2.4689436868432222</v>
      </c>
      <c r="AY24" s="82"/>
      <c r="AZ24" s="117">
        <v>2.3125987307003379</v>
      </c>
      <c r="BA24" s="82"/>
      <c r="BB24" s="117">
        <v>2.7332633837189944</v>
      </c>
      <c r="BC24" s="82"/>
      <c r="BD24" s="117">
        <v>3.3359668606322264</v>
      </c>
      <c r="BE24" s="82"/>
      <c r="BF24" s="117">
        <v>3.1019912194781454</v>
      </c>
      <c r="BG24" s="82"/>
      <c r="BH24" s="117">
        <v>3.4635457637109508</v>
      </c>
      <c r="BI24" s="82"/>
      <c r="BJ24" s="117">
        <v>3.9860760155342998</v>
      </c>
      <c r="BK24" s="82"/>
      <c r="BL24" s="24" t="s">
        <v>37</v>
      </c>
      <c r="BM24" s="117">
        <v>4.0934749492928457</v>
      </c>
      <c r="BN24" s="82"/>
      <c r="BO24" s="117">
        <v>3.6540504078675249</v>
      </c>
      <c r="BP24" s="82"/>
      <c r="BQ24" s="117">
        <v>2.6209615872000196</v>
      </c>
      <c r="BR24" s="82"/>
      <c r="BS24" s="117">
        <v>1.8070948724473967</v>
      </c>
      <c r="BT24" s="82"/>
      <c r="BU24" s="117">
        <v>0.72462027807759621</v>
      </c>
      <c r="BV24" s="82"/>
    </row>
    <row r="25" spans="1:74" s="1" customFormat="1" x14ac:dyDescent="0.25">
      <c r="A25" s="1" t="s">
        <v>38</v>
      </c>
      <c r="B25" s="117">
        <v>100</v>
      </c>
      <c r="C25" s="82"/>
      <c r="D25" s="117">
        <v>91.322547500638109</v>
      </c>
      <c r="E25" s="82"/>
      <c r="F25" s="117">
        <v>8.6774524993618893</v>
      </c>
      <c r="G25" s="82"/>
      <c r="H25" s="117">
        <v>4.1971225676600596</v>
      </c>
      <c r="I25" s="82"/>
      <c r="J25" s="117">
        <v>4.4803299317018288</v>
      </c>
      <c r="K25" s="82"/>
      <c r="L25" s="117">
        <v>2.9988207144564192</v>
      </c>
      <c r="M25" s="82"/>
      <c r="N25" s="117">
        <v>3.2298361071505792</v>
      </c>
      <c r="O25" s="82"/>
      <c r="P25" s="117">
        <v>3.4002970263226775</v>
      </c>
      <c r="Q25" s="82"/>
      <c r="R25" s="117">
        <v>2.9077934049426348</v>
      </c>
      <c r="S25" s="82"/>
      <c r="T25" s="117">
        <v>2.3632807101969284</v>
      </c>
      <c r="U25" s="82"/>
      <c r="V25" s="24" t="s">
        <v>38</v>
      </c>
      <c r="W25" s="117">
        <v>3.0814296363012663</v>
      </c>
      <c r="X25" s="82"/>
      <c r="Y25" s="117">
        <v>3.1063240838436865</v>
      </c>
      <c r="Z25" s="82"/>
      <c r="AA25" s="117">
        <v>3.0276525491101403</v>
      </c>
      <c r="AB25" s="82"/>
      <c r="AC25" s="117">
        <v>3.2178054843382426</v>
      </c>
      <c r="AD25" s="82"/>
      <c r="AE25" s="117">
        <v>4.7824011903813544</v>
      </c>
      <c r="AF25" s="82"/>
      <c r="AG25" s="117">
        <v>5.3696256444105561</v>
      </c>
      <c r="AH25" s="82"/>
      <c r="AI25" s="117">
        <v>4.4953174052222655</v>
      </c>
      <c r="AJ25" s="82"/>
      <c r="AK25" s="117">
        <v>4.5233363599562342</v>
      </c>
      <c r="AL25" s="82"/>
      <c r="AM25" s="117">
        <v>3.6772604564808478</v>
      </c>
      <c r="AN25" s="82"/>
      <c r="AO25" s="117">
        <v>1.7719004075779916</v>
      </c>
      <c r="AP25" s="82"/>
      <c r="AQ25" s="24" t="s">
        <v>38</v>
      </c>
      <c r="AR25" s="117">
        <v>1.3347640697320911</v>
      </c>
      <c r="AS25" s="82"/>
      <c r="AT25" s="117">
        <v>1.3454127966808487</v>
      </c>
      <c r="AU25" s="82"/>
      <c r="AV25" s="117">
        <v>1.591552836381904</v>
      </c>
      <c r="AW25" s="82"/>
      <c r="AX25" s="117">
        <v>2.3133190781291404</v>
      </c>
      <c r="AY25" s="82"/>
      <c r="AZ25" s="117">
        <v>2.0043230986332237</v>
      </c>
      <c r="BA25" s="82"/>
      <c r="BB25" s="117">
        <v>2.8010368689816403</v>
      </c>
      <c r="BC25" s="82"/>
      <c r="BD25" s="117">
        <v>3.11150111283261</v>
      </c>
      <c r="BE25" s="82"/>
      <c r="BF25" s="117">
        <v>3.3203401252160227</v>
      </c>
      <c r="BG25" s="82"/>
      <c r="BH25" s="117">
        <v>3.9512721164304163</v>
      </c>
      <c r="BI25" s="82"/>
      <c r="BJ25" s="117">
        <v>4.7357012389915738</v>
      </c>
      <c r="BK25" s="82"/>
      <c r="BL25" s="24" t="s">
        <v>38</v>
      </c>
      <c r="BM25" s="117">
        <v>3.7930196375531011</v>
      </c>
      <c r="BN25" s="82"/>
      <c r="BO25" s="117">
        <v>3.3733805399798729</v>
      </c>
      <c r="BP25" s="82"/>
      <c r="BQ25" s="117">
        <v>3.3354850942209113</v>
      </c>
      <c r="BR25" s="82"/>
      <c r="BS25" s="117">
        <v>2.0536852317601939</v>
      </c>
      <c r="BT25" s="82"/>
      <c r="BU25" s="117">
        <v>0.30467247442273332</v>
      </c>
      <c r="BV25" s="82"/>
    </row>
    <row r="26" spans="1:74" s="1" customFormat="1" x14ac:dyDescent="0.25">
      <c r="A26" s="1" t="s">
        <v>39</v>
      </c>
      <c r="B26" s="117">
        <v>100</v>
      </c>
      <c r="C26" s="82"/>
      <c r="D26" s="117">
        <v>91.480447201284306</v>
      </c>
      <c r="E26" s="82"/>
      <c r="F26" s="117">
        <v>8.5195527987156989</v>
      </c>
      <c r="G26" s="82"/>
      <c r="H26" s="117">
        <v>3.918972916668348</v>
      </c>
      <c r="I26" s="82"/>
      <c r="J26" s="117">
        <v>4.6005798820473514</v>
      </c>
      <c r="K26" s="82"/>
      <c r="L26" s="117">
        <v>2.9370184189500295</v>
      </c>
      <c r="M26" s="82"/>
      <c r="N26" s="117">
        <v>3.2149579923254343</v>
      </c>
      <c r="O26" s="82"/>
      <c r="P26" s="117">
        <v>3.6819412302437753</v>
      </c>
      <c r="Q26" s="82"/>
      <c r="R26" s="117">
        <v>3.2400700488738425</v>
      </c>
      <c r="S26" s="82"/>
      <c r="T26" s="117">
        <v>3.0649942272604194</v>
      </c>
      <c r="U26" s="82"/>
      <c r="V26" s="24" t="s">
        <v>39</v>
      </c>
      <c r="W26" s="117">
        <v>3.2678874338826467</v>
      </c>
      <c r="X26" s="82"/>
      <c r="Y26" s="117">
        <v>3.6591711202377977</v>
      </c>
      <c r="Z26" s="82"/>
      <c r="AA26" s="117">
        <v>3.7379482718386141</v>
      </c>
      <c r="AB26" s="82"/>
      <c r="AC26" s="117">
        <v>3.6493744421995244</v>
      </c>
      <c r="AD26" s="82"/>
      <c r="AE26" s="117">
        <v>3.7679004059469743</v>
      </c>
      <c r="AF26" s="82"/>
      <c r="AG26" s="117">
        <v>4.412656724863802</v>
      </c>
      <c r="AH26" s="82"/>
      <c r="AI26" s="117">
        <v>4.9078512280783917</v>
      </c>
      <c r="AJ26" s="82"/>
      <c r="AK26" s="117">
        <v>4.0867994262969498</v>
      </c>
      <c r="AL26" s="82"/>
      <c r="AM26" s="117">
        <v>3.6405187004034802</v>
      </c>
      <c r="AN26" s="82"/>
      <c r="AO26" s="117">
        <v>2.3012262956722829</v>
      </c>
      <c r="AP26" s="82"/>
      <c r="AQ26" s="24" t="s">
        <v>39</v>
      </c>
      <c r="AR26" s="117">
        <v>1.8677539276121613</v>
      </c>
      <c r="AS26" s="82"/>
      <c r="AT26" s="117">
        <v>1.5673313118430519</v>
      </c>
      <c r="AU26" s="82"/>
      <c r="AV26" s="117">
        <v>2.0967869721578474</v>
      </c>
      <c r="AW26" s="82"/>
      <c r="AX26" s="117">
        <v>2.1978442083931431</v>
      </c>
      <c r="AY26" s="82"/>
      <c r="AZ26" s="117">
        <v>2.6078190187914134</v>
      </c>
      <c r="BA26" s="82"/>
      <c r="BB26" s="117">
        <v>2.7281286584794366</v>
      </c>
      <c r="BC26" s="82"/>
      <c r="BD26" s="117">
        <v>3.3083940552906448</v>
      </c>
      <c r="BE26" s="82"/>
      <c r="BF26" s="117">
        <v>3.4214004979823005</v>
      </c>
      <c r="BG26" s="82"/>
      <c r="BH26" s="117">
        <v>3.6077657765706141</v>
      </c>
      <c r="BI26" s="82"/>
      <c r="BJ26" s="117">
        <v>3.4567102245838388</v>
      </c>
      <c r="BK26" s="82"/>
      <c r="BL26" s="24" t="s">
        <v>39</v>
      </c>
      <c r="BM26" s="117">
        <v>3.618630171068637</v>
      </c>
      <c r="BN26" s="82"/>
      <c r="BO26" s="117">
        <v>3.2494669657731574</v>
      </c>
      <c r="BP26" s="82"/>
      <c r="BQ26" s="117">
        <v>2.3318965774852858</v>
      </c>
      <c r="BR26" s="82"/>
      <c r="BS26" s="117">
        <v>1.3075568682102408</v>
      </c>
      <c r="BT26" s="82"/>
      <c r="BU26" s="117">
        <v>0.54264599996857166</v>
      </c>
      <c r="BV26" s="82"/>
    </row>
    <row r="27" spans="1:74" s="1" customFormat="1" x14ac:dyDescent="0.25">
      <c r="A27" s="1" t="s">
        <v>40</v>
      </c>
      <c r="B27" s="117">
        <v>100</v>
      </c>
      <c r="C27" s="82"/>
      <c r="D27" s="117">
        <v>93.199735409046383</v>
      </c>
      <c r="E27" s="82"/>
      <c r="F27" s="117">
        <v>6.800264590953625</v>
      </c>
      <c r="G27" s="82"/>
      <c r="H27" s="117">
        <v>3.1660381035638467</v>
      </c>
      <c r="I27" s="82"/>
      <c r="J27" s="117">
        <v>3.6342264873897783</v>
      </c>
      <c r="K27" s="82"/>
      <c r="L27" s="117">
        <v>2.5686598685063045</v>
      </c>
      <c r="M27" s="82"/>
      <c r="N27" s="117">
        <v>3.1944670161810991</v>
      </c>
      <c r="O27" s="82"/>
      <c r="P27" s="117">
        <v>3.8606758649529165</v>
      </c>
      <c r="Q27" s="82"/>
      <c r="R27" s="117">
        <v>3.0923806896573334</v>
      </c>
      <c r="S27" s="82"/>
      <c r="T27" s="117">
        <v>2.9262083749191579</v>
      </c>
      <c r="U27" s="82"/>
      <c r="V27" s="24" t="s">
        <v>40</v>
      </c>
      <c r="W27" s="117">
        <v>3.2391491841640367</v>
      </c>
      <c r="X27" s="82"/>
      <c r="Y27" s="117">
        <v>3.8626223779785027</v>
      </c>
      <c r="Z27" s="82"/>
      <c r="AA27" s="117">
        <v>3.7672503016124184</v>
      </c>
      <c r="AB27" s="82"/>
      <c r="AC27" s="117">
        <v>3.7823091349846663</v>
      </c>
      <c r="AD27" s="82"/>
      <c r="AE27" s="117">
        <v>4.2167933761368683</v>
      </c>
      <c r="AF27" s="82"/>
      <c r="AG27" s="117">
        <v>4.6152562124893999</v>
      </c>
      <c r="AH27" s="82"/>
      <c r="AI27" s="117">
        <v>4.8208967751784231</v>
      </c>
      <c r="AJ27" s="82"/>
      <c r="AK27" s="117">
        <v>4.5074902023451333</v>
      </c>
      <c r="AL27" s="82"/>
      <c r="AM27" s="117">
        <v>3.9894606206307199</v>
      </c>
      <c r="AN27" s="82"/>
      <c r="AO27" s="117">
        <v>2.1934023948921726</v>
      </c>
      <c r="AP27" s="82"/>
      <c r="AQ27" s="24" t="s">
        <v>40</v>
      </c>
      <c r="AR27" s="117">
        <v>1.5085318660793774</v>
      </c>
      <c r="AS27" s="82"/>
      <c r="AT27" s="117">
        <v>1.6297350434010935</v>
      </c>
      <c r="AU27" s="82"/>
      <c r="AV27" s="117">
        <v>2.2067073121740841</v>
      </c>
      <c r="AW27" s="82"/>
      <c r="AX27" s="117">
        <v>2.2455200885553004</v>
      </c>
      <c r="AY27" s="82"/>
      <c r="AZ27" s="117">
        <v>2.3957463400395129</v>
      </c>
      <c r="BA27" s="82"/>
      <c r="BB27" s="117">
        <v>2.7587241540570431</v>
      </c>
      <c r="BC27" s="82"/>
      <c r="BD27" s="117">
        <v>3.3568133928005475</v>
      </c>
      <c r="BE27" s="82"/>
      <c r="BF27" s="117">
        <v>3.4731692262569318</v>
      </c>
      <c r="BG27" s="82"/>
      <c r="BH27" s="117">
        <v>3.72351314259177</v>
      </c>
      <c r="BI27" s="82"/>
      <c r="BJ27" s="117">
        <v>3.7078948151226228</v>
      </c>
      <c r="BK27" s="82"/>
      <c r="BL27" s="24" t="s">
        <v>40</v>
      </c>
      <c r="BM27" s="117">
        <v>3.8060553741162244</v>
      </c>
      <c r="BN27" s="82"/>
      <c r="BO27" s="117">
        <v>3.4876653555833599</v>
      </c>
      <c r="BP27" s="82"/>
      <c r="BQ27" s="117">
        <v>2.3774599030273791</v>
      </c>
      <c r="BR27" s="82"/>
      <c r="BS27" s="117">
        <v>1.3268648069055067</v>
      </c>
      <c r="BT27" s="82"/>
      <c r="BU27" s="117">
        <v>0.55831219370647334</v>
      </c>
      <c r="BV27" s="82"/>
    </row>
    <row r="28" spans="1:74" s="1" customFormat="1" x14ac:dyDescent="0.25">
      <c r="A28" s="1" t="s">
        <v>41</v>
      </c>
      <c r="B28" s="117">
        <v>100</v>
      </c>
      <c r="C28" s="82"/>
      <c r="D28" s="117">
        <v>92.659708161699413</v>
      </c>
      <c r="E28" s="82"/>
      <c r="F28" s="117">
        <v>7.3402918383005851</v>
      </c>
      <c r="G28" s="82"/>
      <c r="H28" s="117">
        <v>3.4022082001215561</v>
      </c>
      <c r="I28" s="82"/>
      <c r="J28" s="117">
        <v>3.938083638179029</v>
      </c>
      <c r="K28" s="82"/>
      <c r="L28" s="117">
        <v>2.6782420330369257</v>
      </c>
      <c r="M28" s="82"/>
      <c r="N28" s="117">
        <v>3.2283623582551892</v>
      </c>
      <c r="O28" s="82"/>
      <c r="P28" s="117">
        <v>4.2459700249783907</v>
      </c>
      <c r="Q28" s="82"/>
      <c r="R28" s="117">
        <v>3.739244032840491</v>
      </c>
      <c r="S28" s="82"/>
      <c r="T28" s="117">
        <v>3.4851711232255234</v>
      </c>
      <c r="U28" s="82"/>
      <c r="V28" s="24" t="s">
        <v>41</v>
      </c>
      <c r="W28" s="117">
        <v>3.6063049778731768</v>
      </c>
      <c r="X28" s="82"/>
      <c r="Y28" s="117">
        <v>4.2166583545420995</v>
      </c>
      <c r="Z28" s="82"/>
      <c r="AA28" s="117">
        <v>3.9688183470483631</v>
      </c>
      <c r="AB28" s="82"/>
      <c r="AC28" s="117">
        <v>3.917552809974556</v>
      </c>
      <c r="AD28" s="82"/>
      <c r="AE28" s="117">
        <v>4.2742296186638633</v>
      </c>
      <c r="AF28" s="82"/>
      <c r="AG28" s="117">
        <v>4.394040400816297</v>
      </c>
      <c r="AH28" s="82"/>
      <c r="AI28" s="117">
        <v>4.4351973615390232</v>
      </c>
      <c r="AJ28" s="82"/>
      <c r="AK28" s="117">
        <v>3.7651172893822213</v>
      </c>
      <c r="AL28" s="82"/>
      <c r="AM28" s="117">
        <v>3.2172403448370295</v>
      </c>
      <c r="AN28" s="82"/>
      <c r="AO28" s="117">
        <v>1.9357486037617615</v>
      </c>
      <c r="AP28" s="82"/>
      <c r="AQ28" s="24" t="s">
        <v>41</v>
      </c>
      <c r="AR28" s="117">
        <v>1.6663357397023388</v>
      </c>
      <c r="AS28" s="82"/>
      <c r="AT28" s="117">
        <v>1.487221330341894</v>
      </c>
      <c r="AU28" s="82"/>
      <c r="AV28" s="117">
        <v>2.0606078211617702</v>
      </c>
      <c r="AW28" s="82"/>
      <c r="AX28" s="117">
        <v>2.1739958177069307</v>
      </c>
      <c r="AY28" s="82"/>
      <c r="AZ28" s="117">
        <v>2.6391176439888548</v>
      </c>
      <c r="BA28" s="82"/>
      <c r="BB28" s="117">
        <v>2.8832676134813222</v>
      </c>
      <c r="BC28" s="82"/>
      <c r="BD28" s="117">
        <v>3.4104118297051307</v>
      </c>
      <c r="BE28" s="82"/>
      <c r="BF28" s="117">
        <v>3.6285731415628772</v>
      </c>
      <c r="BG28" s="82"/>
      <c r="BH28" s="117">
        <v>3.6707404316033201</v>
      </c>
      <c r="BI28" s="82"/>
      <c r="BJ28" s="117">
        <v>3.8713362261065507</v>
      </c>
      <c r="BK28" s="82"/>
      <c r="BL28" s="24" t="s">
        <v>41</v>
      </c>
      <c r="BM28" s="117">
        <v>3.5935129635393084</v>
      </c>
      <c r="BN28" s="82"/>
      <c r="BO28" s="117">
        <v>3.003262477987656</v>
      </c>
      <c r="BP28" s="82"/>
      <c r="BQ28" s="117">
        <v>1.9126531571917902</v>
      </c>
      <c r="BR28" s="82"/>
      <c r="BS28" s="117">
        <v>1.1284930962984663</v>
      </c>
      <c r="BT28" s="82"/>
      <c r="BU28" s="117">
        <v>0.42228119054629443</v>
      </c>
      <c r="BV28" s="82"/>
    </row>
    <row r="29" spans="1:74" s="1" customFormat="1" x14ac:dyDescent="0.25">
      <c r="A29" s="1" t="s">
        <v>42</v>
      </c>
      <c r="B29" s="117">
        <v>100</v>
      </c>
      <c r="C29" s="82"/>
      <c r="D29" s="117">
        <v>92.000076155937109</v>
      </c>
      <c r="E29" s="82"/>
      <c r="F29" s="117">
        <v>7.9999238440628755</v>
      </c>
      <c r="G29" s="82"/>
      <c r="H29" s="117">
        <v>3.6708951959836287</v>
      </c>
      <c r="I29" s="82"/>
      <c r="J29" s="117">
        <v>4.3290286480792464</v>
      </c>
      <c r="K29" s="82"/>
      <c r="L29" s="117">
        <v>2.7933914688482133</v>
      </c>
      <c r="M29" s="82"/>
      <c r="N29" s="117">
        <v>3.2030329815579499</v>
      </c>
      <c r="O29" s="82"/>
      <c r="P29" s="117">
        <v>3.9791136499208339</v>
      </c>
      <c r="Q29" s="82"/>
      <c r="R29" s="117">
        <v>3.6949610987078811</v>
      </c>
      <c r="S29" s="82"/>
      <c r="T29" s="117">
        <v>3.4045853830887309</v>
      </c>
      <c r="U29" s="82"/>
      <c r="V29" s="24" t="s">
        <v>42</v>
      </c>
      <c r="W29" s="117">
        <v>3.3255878955881708</v>
      </c>
      <c r="X29" s="82"/>
      <c r="Y29" s="117">
        <v>3.5832171549995806</v>
      </c>
      <c r="Z29" s="82"/>
      <c r="AA29" s="117">
        <v>3.3931609979278261</v>
      </c>
      <c r="AB29" s="82"/>
      <c r="AC29" s="117">
        <v>3.5283310728238138</v>
      </c>
      <c r="AD29" s="82"/>
      <c r="AE29" s="117">
        <v>3.9679707343982469</v>
      </c>
      <c r="AF29" s="82"/>
      <c r="AG29" s="117">
        <v>4.6554023909841229</v>
      </c>
      <c r="AH29" s="82"/>
      <c r="AI29" s="117">
        <v>4.9019548752649884</v>
      </c>
      <c r="AJ29" s="82"/>
      <c r="AK29" s="117">
        <v>4.4003650392669043</v>
      </c>
      <c r="AL29" s="82"/>
      <c r="AM29" s="117">
        <v>3.5715545649680855</v>
      </c>
      <c r="AN29" s="82"/>
      <c r="AO29" s="117">
        <v>1.9499413409317006</v>
      </c>
      <c r="AP29" s="82"/>
      <c r="AQ29" s="24" t="s">
        <v>42</v>
      </c>
      <c r="AR29" s="117">
        <v>1.5831299590872441</v>
      </c>
      <c r="AS29" s="82"/>
      <c r="AT29" s="117">
        <v>1.4515864165895458</v>
      </c>
      <c r="AU29" s="82"/>
      <c r="AV29" s="117">
        <v>1.8305228739136166</v>
      </c>
      <c r="AW29" s="82"/>
      <c r="AX29" s="117">
        <v>2.4121781409604721</v>
      </c>
      <c r="AY29" s="82"/>
      <c r="AZ29" s="117">
        <v>2.5808339028369192</v>
      </c>
      <c r="BA29" s="82"/>
      <c r="BB29" s="117">
        <v>2.7091373120687892</v>
      </c>
      <c r="BC29" s="82"/>
      <c r="BD29" s="117">
        <v>3.2541746721405844</v>
      </c>
      <c r="BE29" s="82"/>
      <c r="BF29" s="117">
        <v>3.2598821404073193</v>
      </c>
      <c r="BG29" s="82"/>
      <c r="BH29" s="117">
        <v>3.4543585145818776</v>
      </c>
      <c r="BI29" s="82"/>
      <c r="BJ29" s="117">
        <v>3.770046605802388</v>
      </c>
      <c r="BK29" s="82"/>
      <c r="BL29" s="24" t="s">
        <v>42</v>
      </c>
      <c r="BM29" s="117">
        <v>3.8730510664297784</v>
      </c>
      <c r="BN29" s="82"/>
      <c r="BO29" s="117">
        <v>3.3211865757402368</v>
      </c>
      <c r="BP29" s="82"/>
      <c r="BQ29" s="117">
        <v>2.3490769745264206</v>
      </c>
      <c r="BR29" s="82"/>
      <c r="BS29" s="117">
        <v>1.3079846849485472</v>
      </c>
      <c r="BT29" s="82"/>
      <c r="BU29" s="117">
        <v>0.49035566662632596</v>
      </c>
      <c r="BV29" s="82"/>
    </row>
    <row r="30" spans="1:74" s="1" customFormat="1" x14ac:dyDescent="0.25">
      <c r="A30" s="1" t="s">
        <v>43</v>
      </c>
      <c r="B30" s="117">
        <v>100</v>
      </c>
      <c r="C30" s="82"/>
      <c r="D30" s="117">
        <v>94.215492914676304</v>
      </c>
      <c r="E30" s="82"/>
      <c r="F30" s="117">
        <v>5.7845070853236855</v>
      </c>
      <c r="G30" s="82"/>
      <c r="H30" s="117">
        <v>2.7336093318217345</v>
      </c>
      <c r="I30" s="82"/>
      <c r="J30" s="117">
        <v>3.050897753501951</v>
      </c>
      <c r="K30" s="82"/>
      <c r="L30" s="117">
        <v>2.1229128564688962</v>
      </c>
      <c r="M30" s="82"/>
      <c r="N30" s="117">
        <v>2.7779255639217006</v>
      </c>
      <c r="O30" s="82"/>
      <c r="P30" s="117">
        <v>3.4531478227413936</v>
      </c>
      <c r="Q30" s="82"/>
      <c r="R30" s="117">
        <v>3.1676254414481466</v>
      </c>
      <c r="S30" s="82"/>
      <c r="T30" s="117">
        <v>2.9005531344192659</v>
      </c>
      <c r="U30" s="82"/>
      <c r="V30" s="24" t="s">
        <v>43</v>
      </c>
      <c r="W30" s="117">
        <v>3.2162657140698681</v>
      </c>
      <c r="X30" s="82"/>
      <c r="Y30" s="117">
        <v>3.9995041691475688</v>
      </c>
      <c r="Z30" s="82"/>
      <c r="AA30" s="117">
        <v>4.3973418807040918</v>
      </c>
      <c r="AB30" s="82"/>
      <c r="AC30" s="117">
        <v>4.2705725584594916</v>
      </c>
      <c r="AD30" s="82"/>
      <c r="AE30" s="117">
        <v>4.7580116650221944</v>
      </c>
      <c r="AF30" s="82"/>
      <c r="AG30" s="117">
        <v>5.0259818183129719</v>
      </c>
      <c r="AH30" s="82"/>
      <c r="AI30" s="117">
        <v>5.2284007128067307</v>
      </c>
      <c r="AJ30" s="82"/>
      <c r="AK30" s="117">
        <v>4.7471285943559911</v>
      </c>
      <c r="AL30" s="82"/>
      <c r="AM30" s="117">
        <v>4.2159587607754911</v>
      </c>
      <c r="AN30" s="82"/>
      <c r="AO30" s="117">
        <v>2.6209921615046015</v>
      </c>
      <c r="AP30" s="82"/>
      <c r="AQ30" s="24" t="s">
        <v>43</v>
      </c>
      <c r="AR30" s="117">
        <v>1.3543153941908994</v>
      </c>
      <c r="AS30" s="82"/>
      <c r="AT30" s="117">
        <v>1.3118703819430997</v>
      </c>
      <c r="AU30" s="82"/>
      <c r="AV30" s="117">
        <v>1.824473551836111</v>
      </c>
      <c r="AW30" s="82"/>
      <c r="AX30" s="117">
        <v>1.9773278053719392</v>
      </c>
      <c r="AY30" s="82"/>
      <c r="AZ30" s="117">
        <v>2.0704707723927305</v>
      </c>
      <c r="BA30" s="82"/>
      <c r="BB30" s="117">
        <v>2.3719695396588332</v>
      </c>
      <c r="BC30" s="82"/>
      <c r="BD30" s="117">
        <v>3.212478442635859</v>
      </c>
      <c r="BE30" s="82"/>
      <c r="BF30" s="117">
        <v>3.6844364663292475</v>
      </c>
      <c r="BG30" s="82"/>
      <c r="BH30" s="117">
        <v>4.1150200540943151</v>
      </c>
      <c r="BI30" s="82"/>
      <c r="BJ30" s="117">
        <v>4.1116372106361245</v>
      </c>
      <c r="BK30" s="82"/>
      <c r="BL30" s="24" t="s">
        <v>43</v>
      </c>
      <c r="BM30" s="117">
        <v>3.6857769754355156</v>
      </c>
      <c r="BN30" s="82"/>
      <c r="BO30" s="117">
        <v>3.3278424651469449</v>
      </c>
      <c r="BP30" s="82"/>
      <c r="BQ30" s="117">
        <v>2.2290675262216948</v>
      </c>
      <c r="BR30" s="82"/>
      <c r="BS30" s="117">
        <v>1.4622400421720905</v>
      </c>
      <c r="BT30" s="82"/>
      <c r="BU30" s="117">
        <v>0.57424343245249998</v>
      </c>
      <c r="BV30" s="82"/>
    </row>
    <row r="31" spans="1:74" s="1" customFormat="1" x14ac:dyDescent="0.25">
      <c r="A31" s="1" t="s">
        <v>44</v>
      </c>
      <c r="B31" s="117">
        <v>100</v>
      </c>
      <c r="C31" s="82"/>
      <c r="D31" s="117">
        <v>92.117679726302597</v>
      </c>
      <c r="E31" s="82"/>
      <c r="F31" s="117">
        <v>7.8823202736974078</v>
      </c>
      <c r="G31" s="82"/>
      <c r="H31" s="117">
        <v>3.7648903504393934</v>
      </c>
      <c r="I31" s="82"/>
      <c r="J31" s="117">
        <v>4.1174299232580145</v>
      </c>
      <c r="K31" s="82"/>
      <c r="L31" s="117">
        <v>2.6102101294628985</v>
      </c>
      <c r="M31" s="82"/>
      <c r="N31" s="117">
        <v>3.3101719246378321</v>
      </c>
      <c r="O31" s="82"/>
      <c r="P31" s="117">
        <v>4.1199547819403612</v>
      </c>
      <c r="Q31" s="82"/>
      <c r="R31" s="117">
        <v>3.5765924610062418</v>
      </c>
      <c r="S31" s="82"/>
      <c r="T31" s="117">
        <v>3.2565225986370212</v>
      </c>
      <c r="U31" s="82"/>
      <c r="V31" s="24" t="s">
        <v>44</v>
      </c>
      <c r="W31" s="117">
        <v>3.3681154890968887</v>
      </c>
      <c r="X31" s="82"/>
      <c r="Y31" s="117">
        <v>4.1169674108125731</v>
      </c>
      <c r="Z31" s="82"/>
      <c r="AA31" s="117">
        <v>3.9036820036069315</v>
      </c>
      <c r="AB31" s="82"/>
      <c r="AC31" s="117">
        <v>3.5971626507299126</v>
      </c>
      <c r="AD31" s="82"/>
      <c r="AE31" s="117">
        <v>4.0558716278224392</v>
      </c>
      <c r="AF31" s="82"/>
      <c r="AG31" s="117">
        <v>4.4290130230659646</v>
      </c>
      <c r="AH31" s="82"/>
      <c r="AI31" s="117">
        <v>4.872082210309296</v>
      </c>
      <c r="AJ31" s="82"/>
      <c r="AK31" s="117">
        <v>4.2820596035625895</v>
      </c>
      <c r="AL31" s="82"/>
      <c r="AM31" s="117">
        <v>3.9188832371568076</v>
      </c>
      <c r="AN31" s="82"/>
      <c r="AO31" s="117">
        <v>2.7416119071464569</v>
      </c>
      <c r="AP31" s="82"/>
      <c r="AQ31" s="24" t="s">
        <v>44</v>
      </c>
      <c r="AR31" s="117">
        <v>1.4349946603239281</v>
      </c>
      <c r="AS31" s="82"/>
      <c r="AT31" s="117">
        <v>1.3074300351835118</v>
      </c>
      <c r="AU31" s="82"/>
      <c r="AV31" s="117">
        <v>1.8204334336149743</v>
      </c>
      <c r="AW31" s="82"/>
      <c r="AX31" s="117">
        <v>2.1805340823319921</v>
      </c>
      <c r="AY31" s="82"/>
      <c r="AZ31" s="117">
        <v>2.3095463337056361</v>
      </c>
      <c r="BA31" s="82"/>
      <c r="BB31" s="117">
        <v>2.466874021846813</v>
      </c>
      <c r="BC31" s="82"/>
      <c r="BD31" s="117">
        <v>3.2515308524988566</v>
      </c>
      <c r="BE31" s="82"/>
      <c r="BF31" s="117">
        <v>3.3299240980017801</v>
      </c>
      <c r="BG31" s="82"/>
      <c r="BH31" s="117">
        <v>3.2954317476350137</v>
      </c>
      <c r="BI31" s="82"/>
      <c r="BJ31" s="117">
        <v>3.5347885889593882</v>
      </c>
      <c r="BK31" s="82"/>
      <c r="BL31" s="24" t="s">
        <v>44</v>
      </c>
      <c r="BM31" s="117">
        <v>3.5427409044596514</v>
      </c>
      <c r="BN31" s="82"/>
      <c r="BO31" s="117">
        <v>3.3177325372958335</v>
      </c>
      <c r="BP31" s="82"/>
      <c r="BQ31" s="117">
        <v>2.1306361432241174</v>
      </c>
      <c r="BR31" s="82"/>
      <c r="BS31" s="117">
        <v>1.363351224434</v>
      </c>
      <c r="BT31" s="82"/>
      <c r="BU31" s="117">
        <v>0.6728300037928866</v>
      </c>
      <c r="BV31" s="82"/>
    </row>
    <row r="32" spans="1:74" s="1" customFormat="1" x14ac:dyDescent="0.25">
      <c r="A32" s="1" t="s">
        <v>45</v>
      </c>
      <c r="B32" s="117">
        <v>100</v>
      </c>
      <c r="C32" s="82"/>
      <c r="D32" s="117">
        <v>92.394705993767118</v>
      </c>
      <c r="E32" s="82"/>
      <c r="F32" s="117">
        <v>7.6052940062328869</v>
      </c>
      <c r="G32" s="82"/>
      <c r="H32" s="117">
        <v>3.6655516670563131</v>
      </c>
      <c r="I32" s="82"/>
      <c r="J32" s="117">
        <v>3.9397423391765742</v>
      </c>
      <c r="K32" s="82"/>
      <c r="L32" s="117">
        <v>3.0250850786364949</v>
      </c>
      <c r="M32" s="82"/>
      <c r="N32" s="117">
        <v>3.6231357780583902</v>
      </c>
      <c r="O32" s="82"/>
      <c r="P32" s="117">
        <v>4.2131129320932272</v>
      </c>
      <c r="Q32" s="82"/>
      <c r="R32" s="117">
        <v>3.7099660410250932</v>
      </c>
      <c r="S32" s="82"/>
      <c r="T32" s="117">
        <v>3.1450538301170097</v>
      </c>
      <c r="U32" s="82"/>
      <c r="V32" s="24" t="s">
        <v>45</v>
      </c>
      <c r="W32" s="117">
        <v>3.5315511730950013</v>
      </c>
      <c r="X32" s="82"/>
      <c r="Y32" s="117">
        <v>4.1879343831582281</v>
      </c>
      <c r="Z32" s="82"/>
      <c r="AA32" s="117">
        <v>3.9124679870335464</v>
      </c>
      <c r="AB32" s="82"/>
      <c r="AC32" s="117">
        <v>3.7714542685621355</v>
      </c>
      <c r="AD32" s="82"/>
      <c r="AE32" s="117">
        <v>3.8869622615145851</v>
      </c>
      <c r="AF32" s="82"/>
      <c r="AG32" s="117">
        <v>4.3014921430691286</v>
      </c>
      <c r="AH32" s="82"/>
      <c r="AI32" s="117">
        <v>4.4114817033468539</v>
      </c>
      <c r="AJ32" s="82"/>
      <c r="AK32" s="117">
        <v>3.7647309628171652</v>
      </c>
      <c r="AL32" s="82"/>
      <c r="AM32" s="117">
        <v>2.9549860194615709</v>
      </c>
      <c r="AN32" s="82"/>
      <c r="AO32" s="117">
        <v>1.562701437807732</v>
      </c>
      <c r="AP32" s="82"/>
      <c r="AQ32" s="24" t="s">
        <v>45</v>
      </c>
      <c r="AR32" s="117">
        <v>1.6517580081456993</v>
      </c>
      <c r="AS32" s="82"/>
      <c r="AT32" s="117">
        <v>1.5230312261037156</v>
      </c>
      <c r="AU32" s="82"/>
      <c r="AV32" s="117">
        <v>2.1295095219889029</v>
      </c>
      <c r="AW32" s="82"/>
      <c r="AX32" s="117">
        <v>2.3930243020536572</v>
      </c>
      <c r="AY32" s="82"/>
      <c r="AZ32" s="117">
        <v>2.5039687211856325</v>
      </c>
      <c r="BA32" s="82"/>
      <c r="BB32" s="117">
        <v>2.6874927965671991</v>
      </c>
      <c r="BC32" s="82"/>
      <c r="BD32" s="117">
        <v>3.5576438619565645</v>
      </c>
      <c r="BE32" s="82"/>
      <c r="BF32" s="117">
        <v>3.5043947022476258</v>
      </c>
      <c r="BG32" s="82"/>
      <c r="BH32" s="117">
        <v>3.6607230130165993</v>
      </c>
      <c r="BI32" s="82"/>
      <c r="BJ32" s="117">
        <v>4.0748729869758273</v>
      </c>
      <c r="BK32" s="82"/>
      <c r="BL32" s="24" t="s">
        <v>45</v>
      </c>
      <c r="BM32" s="117">
        <v>3.90762406339595</v>
      </c>
      <c r="BN32" s="82"/>
      <c r="BO32" s="117">
        <v>3.0986352705274958</v>
      </c>
      <c r="BP32" s="82"/>
      <c r="BQ32" s="117">
        <v>2.063921509217737</v>
      </c>
      <c r="BR32" s="82"/>
      <c r="BS32" s="117">
        <v>1.1969328793471501</v>
      </c>
      <c r="BT32" s="82"/>
      <c r="BU32" s="117">
        <v>0.43905713124119622</v>
      </c>
      <c r="BV32" s="82"/>
    </row>
    <row r="33" spans="1:74" s="1" customFormat="1" x14ac:dyDescent="0.25">
      <c r="A33" s="1" t="s">
        <v>46</v>
      </c>
      <c r="B33" s="117">
        <v>100</v>
      </c>
      <c r="C33" s="82"/>
      <c r="D33" s="117">
        <v>93.55916656154578</v>
      </c>
      <c r="E33" s="82"/>
      <c r="F33" s="117">
        <v>6.440833438454221</v>
      </c>
      <c r="G33" s="82"/>
      <c r="H33" s="117">
        <v>3.0443666785665946</v>
      </c>
      <c r="I33" s="82"/>
      <c r="J33" s="117">
        <v>3.3964667598876264</v>
      </c>
      <c r="K33" s="82"/>
      <c r="L33" s="117">
        <v>2.3294879507100323</v>
      </c>
      <c r="M33" s="82"/>
      <c r="N33" s="117">
        <v>3.3154538101790605</v>
      </c>
      <c r="O33" s="82"/>
      <c r="P33" s="117">
        <v>3.5844399949263845</v>
      </c>
      <c r="Q33" s="82"/>
      <c r="R33" s="117">
        <v>3.0456361789190423</v>
      </c>
      <c r="S33" s="82"/>
      <c r="T33" s="117">
        <v>2.8087611056777373</v>
      </c>
      <c r="U33" s="82"/>
      <c r="V33" s="24" t="s">
        <v>46</v>
      </c>
      <c r="W33" s="117">
        <v>3.2912659105841349</v>
      </c>
      <c r="X33" s="82"/>
      <c r="Y33" s="117">
        <v>4.0252548040579699</v>
      </c>
      <c r="Z33" s="82"/>
      <c r="AA33" s="117">
        <v>3.5812104844447847</v>
      </c>
      <c r="AB33" s="82"/>
      <c r="AC33" s="117">
        <v>3.614153042463498</v>
      </c>
      <c r="AD33" s="82"/>
      <c r="AE33" s="117">
        <v>4.3475506434833067</v>
      </c>
      <c r="AF33" s="82"/>
      <c r="AG33" s="117">
        <v>4.8322427758349686</v>
      </c>
      <c r="AH33" s="82"/>
      <c r="AI33" s="117">
        <v>5.7736236866504722</v>
      </c>
      <c r="AJ33" s="82"/>
      <c r="AK33" s="117">
        <v>4.9333832030084386</v>
      </c>
      <c r="AL33" s="82"/>
      <c r="AM33" s="117">
        <v>4.5220225671057364</v>
      </c>
      <c r="AN33" s="82"/>
      <c r="AO33" s="117">
        <v>3.7251328328068118</v>
      </c>
      <c r="AP33" s="82"/>
      <c r="AQ33" s="24" t="s">
        <v>46</v>
      </c>
      <c r="AR33" s="117">
        <v>1.5055586879435996</v>
      </c>
      <c r="AS33" s="82"/>
      <c r="AT33" s="117">
        <v>1.3495647203675158</v>
      </c>
      <c r="AU33" s="82"/>
      <c r="AV33" s="117">
        <v>1.8555832284524667</v>
      </c>
      <c r="AW33" s="82"/>
      <c r="AX33" s="117">
        <v>1.9836436419283838</v>
      </c>
      <c r="AY33" s="82"/>
      <c r="AZ33" s="117">
        <v>2.1649064697955365</v>
      </c>
      <c r="BA33" s="82"/>
      <c r="BB33" s="117">
        <v>2.585886372219659</v>
      </c>
      <c r="BC33" s="82"/>
      <c r="BD33" s="117">
        <v>3.0909514847376256</v>
      </c>
      <c r="BE33" s="82"/>
      <c r="BF33" s="117">
        <v>2.8926847867610741</v>
      </c>
      <c r="BG33" s="82"/>
      <c r="BH33" s="117">
        <v>3.1171550203461167</v>
      </c>
      <c r="BI33" s="82"/>
      <c r="BJ33" s="117">
        <v>3.5042298764918969</v>
      </c>
      <c r="BK33" s="82"/>
      <c r="BL33" s="24" t="s">
        <v>46</v>
      </c>
      <c r="BM33" s="117">
        <v>3.6996765025879852</v>
      </c>
      <c r="BN33" s="82"/>
      <c r="BO33" s="117">
        <v>3.6599745973166682</v>
      </c>
      <c r="BP33" s="82"/>
      <c r="BQ33" s="117">
        <v>2.2680820555285446</v>
      </c>
      <c r="BR33" s="82"/>
      <c r="BS33" s="117">
        <v>1.328711164651738</v>
      </c>
      <c r="BT33" s="82"/>
      <c r="BU33" s="117">
        <v>0.82293896156459723</v>
      </c>
      <c r="BV33" s="82"/>
    </row>
    <row r="34" spans="1:74" s="1" customFormat="1" x14ac:dyDescent="0.25">
      <c r="A34" s="1" t="s">
        <v>47</v>
      </c>
      <c r="B34" s="117">
        <v>100</v>
      </c>
      <c r="C34" s="82"/>
      <c r="D34" s="117">
        <v>92.519566429239092</v>
      </c>
      <c r="E34" s="82"/>
      <c r="F34" s="117">
        <v>7.4804335707609075</v>
      </c>
      <c r="G34" s="82"/>
      <c r="H34" s="117">
        <v>3.6030196689786851</v>
      </c>
      <c r="I34" s="82"/>
      <c r="J34" s="117">
        <v>3.877413901782222</v>
      </c>
      <c r="K34" s="82"/>
      <c r="L34" s="117">
        <v>2.7331193924795527</v>
      </c>
      <c r="M34" s="82"/>
      <c r="N34" s="117">
        <v>3.2728378931041071</v>
      </c>
      <c r="O34" s="82"/>
      <c r="P34" s="117">
        <v>4.4294870399476594</v>
      </c>
      <c r="Q34" s="82"/>
      <c r="R34" s="117">
        <v>4.059066957162714</v>
      </c>
      <c r="S34" s="82"/>
      <c r="T34" s="117">
        <v>3.5978229723606332</v>
      </c>
      <c r="U34" s="82"/>
      <c r="V34" s="24" t="s">
        <v>47</v>
      </c>
      <c r="W34" s="117">
        <v>3.7282338363449834</v>
      </c>
      <c r="X34" s="82"/>
      <c r="Y34" s="117">
        <v>4.3723170577324471</v>
      </c>
      <c r="Z34" s="82"/>
      <c r="AA34" s="117">
        <v>4.0647463326037663</v>
      </c>
      <c r="AB34" s="82"/>
      <c r="AC34" s="117">
        <v>3.593612104738257</v>
      </c>
      <c r="AD34" s="82"/>
      <c r="AE34" s="117">
        <v>3.910446827642033</v>
      </c>
      <c r="AF34" s="82"/>
      <c r="AG34" s="117">
        <v>4.0466266959766672</v>
      </c>
      <c r="AH34" s="82"/>
      <c r="AI34" s="117">
        <v>4.3744199993793265</v>
      </c>
      <c r="AJ34" s="82"/>
      <c r="AK34" s="117">
        <v>3.7664755636209151</v>
      </c>
      <c r="AL34" s="82"/>
      <c r="AM34" s="117">
        <v>4.1366799851873228</v>
      </c>
      <c r="AN34" s="82"/>
      <c r="AO34" s="117">
        <v>3.2402011323634508</v>
      </c>
      <c r="AP34" s="82"/>
      <c r="AQ34" s="24" t="s">
        <v>47</v>
      </c>
      <c r="AR34" s="117">
        <v>1.5464808754377233</v>
      </c>
      <c r="AS34" s="82"/>
      <c r="AT34" s="117">
        <v>1.526466481889357</v>
      </c>
      <c r="AU34" s="82"/>
      <c r="AV34" s="117">
        <v>2.1723000926799414</v>
      </c>
      <c r="AW34" s="82"/>
      <c r="AX34" s="117">
        <v>2.5321283881486667</v>
      </c>
      <c r="AY34" s="82"/>
      <c r="AZ34" s="117">
        <v>2.4720728356878947</v>
      </c>
      <c r="BA34" s="82"/>
      <c r="BB34" s="117">
        <v>2.5784125076592774</v>
      </c>
      <c r="BC34" s="82"/>
      <c r="BD34" s="117">
        <v>3.0523249646933523</v>
      </c>
      <c r="BE34" s="82"/>
      <c r="BF34" s="117">
        <v>3.2009001462506155</v>
      </c>
      <c r="BG34" s="82"/>
      <c r="BH34" s="117">
        <v>3.1845331241733406</v>
      </c>
      <c r="BI34" s="82"/>
      <c r="BJ34" s="117">
        <v>3.2296681779260807</v>
      </c>
      <c r="BK34" s="82"/>
      <c r="BL34" s="24" t="s">
        <v>47</v>
      </c>
      <c r="BM34" s="117">
        <v>3.0823482461273968</v>
      </c>
      <c r="BN34" s="82"/>
      <c r="BO34" s="117">
        <v>2.701105405798371</v>
      </c>
      <c r="BP34" s="82"/>
      <c r="BQ34" s="117">
        <v>1.7334377014956566</v>
      </c>
      <c r="BR34" s="82"/>
      <c r="BS34" s="117">
        <v>1.4244448406056078</v>
      </c>
      <c r="BT34" s="82"/>
      <c r="BU34" s="117">
        <v>0.75684885002197644</v>
      </c>
      <c r="BV34" s="82"/>
    </row>
    <row r="35" spans="1:74" s="1" customFormat="1" x14ac:dyDescent="0.25">
      <c r="A35" s="1" t="s">
        <v>48</v>
      </c>
      <c r="B35" s="117">
        <v>100</v>
      </c>
      <c r="C35" s="82"/>
      <c r="D35" s="117">
        <v>93.102300040289094</v>
      </c>
      <c r="E35" s="82"/>
      <c r="F35" s="117">
        <v>6.8976999597109092</v>
      </c>
      <c r="G35" s="82"/>
      <c r="H35" s="117">
        <v>3.2587680436049746</v>
      </c>
      <c r="I35" s="82"/>
      <c r="J35" s="117">
        <v>3.6389319161059346</v>
      </c>
      <c r="K35" s="82"/>
      <c r="L35" s="117">
        <v>2.2302815869934292</v>
      </c>
      <c r="M35" s="82"/>
      <c r="N35" s="117">
        <v>3.0304278062718173</v>
      </c>
      <c r="O35" s="82"/>
      <c r="P35" s="117">
        <v>3.0862166037718226</v>
      </c>
      <c r="Q35" s="82"/>
      <c r="R35" s="117">
        <v>2.7947629229107309</v>
      </c>
      <c r="S35" s="82"/>
      <c r="T35" s="117">
        <v>2.7316683512566207</v>
      </c>
      <c r="U35" s="82"/>
      <c r="V35" s="24" t="s">
        <v>48</v>
      </c>
      <c r="W35" s="117">
        <v>2.9139228829655792</v>
      </c>
      <c r="X35" s="82"/>
      <c r="Y35" s="117">
        <v>3.4378007926045471</v>
      </c>
      <c r="Z35" s="82"/>
      <c r="AA35" s="117">
        <v>3.1831584708752851</v>
      </c>
      <c r="AB35" s="82"/>
      <c r="AC35" s="117">
        <v>3.0772831305003994</v>
      </c>
      <c r="AD35" s="82"/>
      <c r="AE35" s="117">
        <v>4.2320843463303071</v>
      </c>
      <c r="AF35" s="82"/>
      <c r="AG35" s="117">
        <v>4.8789921296501513</v>
      </c>
      <c r="AH35" s="82"/>
      <c r="AI35" s="117">
        <v>5.6735263254501351</v>
      </c>
      <c r="AJ35" s="82"/>
      <c r="AK35" s="117">
        <v>5.3762500817682914</v>
      </c>
      <c r="AL35" s="82"/>
      <c r="AM35" s="117">
        <v>5.0397097251035579</v>
      </c>
      <c r="AN35" s="82"/>
      <c r="AO35" s="117">
        <v>3.6294151839841393</v>
      </c>
      <c r="AP35" s="82"/>
      <c r="AQ35" s="24" t="s">
        <v>48</v>
      </c>
      <c r="AR35" s="117">
        <v>1.1692989431491172</v>
      </c>
      <c r="AS35" s="82"/>
      <c r="AT35" s="117">
        <v>1.6373674141760846</v>
      </c>
      <c r="AU35" s="82"/>
      <c r="AV35" s="117">
        <v>1.428052974387777</v>
      </c>
      <c r="AW35" s="82"/>
      <c r="AX35" s="117">
        <v>2.1342809545969375</v>
      </c>
      <c r="AY35" s="82"/>
      <c r="AZ35" s="117">
        <v>2.1259490223036535</v>
      </c>
      <c r="BA35" s="82"/>
      <c r="BB35" s="117">
        <v>2.5109346585666383</v>
      </c>
      <c r="BC35" s="82"/>
      <c r="BD35" s="117">
        <v>2.9530118413695399</v>
      </c>
      <c r="BE35" s="82"/>
      <c r="BF35" s="117">
        <v>3.5293187652217881</v>
      </c>
      <c r="BG35" s="82"/>
      <c r="BH35" s="117">
        <v>3.5879064975083113</v>
      </c>
      <c r="BI35" s="82"/>
      <c r="BJ35" s="117">
        <v>3.6635373010960528</v>
      </c>
      <c r="BK35" s="82"/>
      <c r="BL35" s="24" t="s">
        <v>48</v>
      </c>
      <c r="BM35" s="117">
        <v>3.9665842099456334</v>
      </c>
      <c r="BN35" s="82"/>
      <c r="BO35" s="117">
        <v>3.8923505147669233</v>
      </c>
      <c r="BP35" s="82"/>
      <c r="BQ35" s="117">
        <v>2.7246721937824394</v>
      </c>
      <c r="BR35" s="82"/>
      <c r="BS35" s="117">
        <v>1.6780528151563416</v>
      </c>
      <c r="BT35" s="82"/>
      <c r="BU35" s="117">
        <v>0.78548159382504745</v>
      </c>
      <c r="BV35" s="82"/>
    </row>
    <row r="36" spans="1:74" s="1" customFormat="1" x14ac:dyDescent="0.25">
      <c r="A36" s="1" t="s">
        <v>49</v>
      </c>
      <c r="B36" s="117">
        <v>100</v>
      </c>
      <c r="C36" s="82"/>
      <c r="D36" s="117">
        <v>93.071080248571349</v>
      </c>
      <c r="E36" s="82"/>
      <c r="F36" s="117">
        <v>6.9289197514286558</v>
      </c>
      <c r="G36" s="82"/>
      <c r="H36" s="117">
        <v>3.2904233926626767</v>
      </c>
      <c r="I36" s="82"/>
      <c r="J36" s="117">
        <v>3.6384963587659795</v>
      </c>
      <c r="K36" s="82"/>
      <c r="L36" s="117">
        <v>2.5263495627125185</v>
      </c>
      <c r="M36" s="82"/>
      <c r="N36" s="117">
        <v>3.0908266232811474</v>
      </c>
      <c r="O36" s="82"/>
      <c r="P36" s="117">
        <v>3.8832058575392261</v>
      </c>
      <c r="Q36" s="82"/>
      <c r="R36" s="117">
        <v>3.4486377270978172</v>
      </c>
      <c r="S36" s="82"/>
      <c r="T36" s="117">
        <v>3.1647896845855938</v>
      </c>
      <c r="U36" s="82"/>
      <c r="V36" s="24" t="s">
        <v>49</v>
      </c>
      <c r="W36" s="117">
        <v>3.3658453384431226</v>
      </c>
      <c r="X36" s="82"/>
      <c r="Y36" s="117">
        <v>3.9741603205599736</v>
      </c>
      <c r="Z36" s="82"/>
      <c r="AA36" s="117">
        <v>3.883347242792262</v>
      </c>
      <c r="AB36" s="82"/>
      <c r="AC36" s="117">
        <v>3.7823023457867633</v>
      </c>
      <c r="AD36" s="82"/>
      <c r="AE36" s="117">
        <v>4.1800845984297377</v>
      </c>
      <c r="AF36" s="82"/>
      <c r="AG36" s="117">
        <v>4.6548580506585404</v>
      </c>
      <c r="AH36" s="82"/>
      <c r="AI36" s="117">
        <v>4.9846983895359758</v>
      </c>
      <c r="AJ36" s="82"/>
      <c r="AK36" s="117">
        <v>4.4420634377302779</v>
      </c>
      <c r="AL36" s="82"/>
      <c r="AM36" s="117">
        <v>4.1452019362730592</v>
      </c>
      <c r="AN36" s="82"/>
      <c r="AO36" s="117">
        <v>2.7063998739009709</v>
      </c>
      <c r="AP36" s="82"/>
      <c r="AQ36" s="24" t="s">
        <v>49</v>
      </c>
      <c r="AR36" s="117">
        <v>1.5087572326082499</v>
      </c>
      <c r="AS36" s="82"/>
      <c r="AT36" s="117">
        <v>1.4461331467783469</v>
      </c>
      <c r="AU36" s="82"/>
      <c r="AV36" s="117">
        <v>1.9763537219225584</v>
      </c>
      <c r="AW36" s="82"/>
      <c r="AX36" s="117">
        <v>2.2376678062115714</v>
      </c>
      <c r="AY36" s="82"/>
      <c r="AZ36" s="117">
        <v>2.3507282186591274</v>
      </c>
      <c r="BA36" s="82"/>
      <c r="BB36" s="117">
        <v>2.5537113492902197</v>
      </c>
      <c r="BC36" s="82"/>
      <c r="BD36" s="117">
        <v>3.163322724471926</v>
      </c>
      <c r="BE36" s="82"/>
      <c r="BF36" s="117">
        <v>3.3028880914968517</v>
      </c>
      <c r="BG36" s="82"/>
      <c r="BH36" s="117">
        <v>3.4462673837232947</v>
      </c>
      <c r="BI36" s="82"/>
      <c r="BJ36" s="117">
        <v>3.6713085369247644</v>
      </c>
      <c r="BK36" s="82"/>
      <c r="BL36" s="24" t="s">
        <v>49</v>
      </c>
      <c r="BM36" s="117">
        <v>3.606288204085955</v>
      </c>
      <c r="BN36" s="82"/>
      <c r="BO36" s="117">
        <v>3.2719441984250288</v>
      </c>
      <c r="BP36" s="82"/>
      <c r="BQ36" s="117">
        <v>2.2340003853961203</v>
      </c>
      <c r="BR36" s="82"/>
      <c r="BS36" s="117">
        <v>1.4198818904114445</v>
      </c>
      <c r="BT36" s="82"/>
      <c r="BU36" s="117">
        <v>0.64905636883890039</v>
      </c>
      <c r="BV36" s="82"/>
    </row>
    <row r="37" spans="1:74" x14ac:dyDescent="0.25">
      <c r="B37" s="32"/>
      <c r="D37" s="32"/>
      <c r="F37" s="32"/>
      <c r="H37" s="32"/>
      <c r="J37" s="32"/>
      <c r="L37" s="32"/>
      <c r="N37" s="32"/>
      <c r="P37" s="32"/>
      <c r="R37" s="32"/>
      <c r="T37" s="32"/>
      <c r="V37"/>
      <c r="W37" s="32"/>
      <c r="Y37" s="32"/>
      <c r="AA37" s="32"/>
      <c r="AC37" s="32"/>
      <c r="AE37" s="32"/>
      <c r="AG37" s="32"/>
      <c r="AI37" s="32"/>
      <c r="AK37" s="32"/>
      <c r="AM37" s="32"/>
      <c r="AO37" s="32"/>
      <c r="AQ37"/>
      <c r="AR37" s="32"/>
      <c r="AT37" s="32"/>
      <c r="AV37" s="32"/>
      <c r="AX37" s="32"/>
      <c r="AZ37" s="32"/>
      <c r="BB37" s="32"/>
      <c r="BD37" s="32"/>
      <c r="BF37" s="32"/>
      <c r="BH37" s="32"/>
      <c r="BJ37" s="32"/>
      <c r="BL37"/>
      <c r="BM37" s="32"/>
      <c r="BO37" s="32"/>
      <c r="BQ37" s="32"/>
      <c r="BS37" s="32"/>
      <c r="BU37" s="32"/>
    </row>
    <row r="38" spans="1:74" x14ac:dyDescent="0.25">
      <c r="D38" s="32"/>
      <c r="F38" s="32"/>
      <c r="H38" s="32"/>
      <c r="L38" s="32"/>
      <c r="V38"/>
      <c r="AQ38"/>
      <c r="BL38"/>
    </row>
    <row r="39" spans="1:74" x14ac:dyDescent="0.25">
      <c r="V39"/>
      <c r="AQ39"/>
      <c r="BL39"/>
    </row>
    <row r="40" spans="1:74" x14ac:dyDescent="0.25">
      <c r="V40"/>
      <c r="AQ40"/>
      <c r="BL40"/>
    </row>
    <row r="41" spans="1:74" x14ac:dyDescent="0.25">
      <c r="V41"/>
      <c r="AQ41"/>
      <c r="BL41"/>
    </row>
    <row r="42" spans="1:74" x14ac:dyDescent="0.25">
      <c r="V42"/>
      <c r="AQ42"/>
      <c r="BL42"/>
    </row>
    <row r="43" spans="1:74" x14ac:dyDescent="0.25">
      <c r="V43"/>
      <c r="AQ43"/>
      <c r="BL43"/>
    </row>
    <row r="44" spans="1:74" x14ac:dyDescent="0.25">
      <c r="V44"/>
      <c r="AQ44"/>
      <c r="BL44"/>
    </row>
    <row r="45" spans="1:74" x14ac:dyDescent="0.25">
      <c r="V45"/>
      <c r="AQ45"/>
      <c r="BL45"/>
    </row>
    <row r="46" spans="1:74" x14ac:dyDescent="0.25">
      <c r="V46"/>
      <c r="AQ46"/>
      <c r="BL46"/>
    </row>
    <row r="47" spans="1:74" x14ac:dyDescent="0.25">
      <c r="V47"/>
      <c r="AQ47"/>
      <c r="BL47"/>
    </row>
    <row r="48" spans="1:74" x14ac:dyDescent="0.25">
      <c r="V48"/>
      <c r="AQ48"/>
      <c r="BL48"/>
    </row>
    <row r="49" spans="22:64" x14ac:dyDescent="0.25">
      <c r="V49"/>
      <c r="AQ49"/>
      <c r="BL49"/>
    </row>
    <row r="50" spans="22:64" x14ac:dyDescent="0.25">
      <c r="V50"/>
      <c r="AQ50"/>
      <c r="BL50"/>
    </row>
    <row r="51" spans="22:64" x14ac:dyDescent="0.25">
      <c r="V51"/>
      <c r="AQ51"/>
      <c r="BL51"/>
    </row>
    <row r="52" spans="22:64" x14ac:dyDescent="0.25">
      <c r="V52"/>
      <c r="AQ52"/>
      <c r="BL52"/>
    </row>
    <row r="53" spans="22:64" x14ac:dyDescent="0.25">
      <c r="V53"/>
      <c r="AQ53"/>
      <c r="BL53"/>
    </row>
    <row r="54" spans="22:64" x14ac:dyDescent="0.25">
      <c r="V54"/>
      <c r="AQ54"/>
      <c r="BL54"/>
    </row>
    <row r="55" spans="22:64" x14ac:dyDescent="0.25">
      <c r="V55"/>
      <c r="AQ55"/>
      <c r="BL55"/>
    </row>
    <row r="56" spans="22:64" x14ac:dyDescent="0.25">
      <c r="V56"/>
      <c r="AQ56"/>
      <c r="BL56"/>
    </row>
    <row r="57" spans="22:64" x14ac:dyDescent="0.25">
      <c r="V57"/>
      <c r="AQ57"/>
      <c r="BL57"/>
    </row>
    <row r="58" spans="22:64" x14ac:dyDescent="0.25">
      <c r="V58"/>
      <c r="AQ58"/>
      <c r="BL58"/>
    </row>
    <row r="59" spans="22:64" x14ac:dyDescent="0.25">
      <c r="V59"/>
      <c r="AQ59"/>
      <c r="BL59"/>
    </row>
    <row r="60" spans="22:64" x14ac:dyDescent="0.25">
      <c r="V60"/>
      <c r="AQ60"/>
      <c r="BL60"/>
    </row>
    <row r="61" spans="22:64" x14ac:dyDescent="0.25">
      <c r="V61"/>
      <c r="AQ61"/>
      <c r="BL61"/>
    </row>
    <row r="62" spans="22:64" x14ac:dyDescent="0.25">
      <c r="V62"/>
      <c r="AQ62"/>
      <c r="BL62"/>
    </row>
    <row r="63" spans="22:64" x14ac:dyDescent="0.25">
      <c r="V63"/>
      <c r="AQ63"/>
      <c r="BL63"/>
    </row>
    <row r="64" spans="22:64" x14ac:dyDescent="0.25">
      <c r="V64"/>
      <c r="AQ64"/>
      <c r="BL64"/>
    </row>
    <row r="65" spans="22:64" x14ac:dyDescent="0.25">
      <c r="V65"/>
      <c r="AQ65"/>
      <c r="BL65"/>
    </row>
    <row r="66" spans="22:64" x14ac:dyDescent="0.25">
      <c r="V66"/>
      <c r="AQ66"/>
      <c r="BL66"/>
    </row>
    <row r="67" spans="22:64" x14ac:dyDescent="0.25">
      <c r="V67"/>
      <c r="AQ67"/>
      <c r="BL67"/>
    </row>
    <row r="68" spans="22:64" x14ac:dyDescent="0.25">
      <c r="V68"/>
      <c r="AQ68"/>
      <c r="BL68"/>
    </row>
    <row r="69" spans="22:64" x14ac:dyDescent="0.25">
      <c r="V69"/>
      <c r="AQ69"/>
      <c r="BL69"/>
    </row>
    <row r="70" spans="22:64" x14ac:dyDescent="0.25">
      <c r="V70"/>
      <c r="AQ70"/>
      <c r="BL70"/>
    </row>
    <row r="71" spans="22:64" x14ac:dyDescent="0.25">
      <c r="V71"/>
      <c r="AQ71"/>
      <c r="BL71"/>
    </row>
    <row r="72" spans="22:64" x14ac:dyDescent="0.25">
      <c r="V72"/>
      <c r="AQ72"/>
      <c r="BL72"/>
    </row>
    <row r="73" spans="22:64" x14ac:dyDescent="0.25">
      <c r="V73"/>
      <c r="AQ73"/>
      <c r="BL73"/>
    </row>
    <row r="74" spans="22:64" x14ac:dyDescent="0.25">
      <c r="V74"/>
      <c r="AQ74"/>
      <c r="BL74"/>
    </row>
    <row r="75" spans="22:64" x14ac:dyDescent="0.25">
      <c r="V75"/>
      <c r="AQ75"/>
      <c r="BL75"/>
    </row>
    <row r="76" spans="22:64" x14ac:dyDescent="0.25">
      <c r="V76"/>
      <c r="AQ76"/>
      <c r="BL76"/>
    </row>
    <row r="77" spans="22:64" x14ac:dyDescent="0.25">
      <c r="V77"/>
      <c r="AQ77"/>
      <c r="BL77"/>
    </row>
    <row r="78" spans="22:64" x14ac:dyDescent="0.25">
      <c r="V78"/>
      <c r="AQ78"/>
      <c r="BL78"/>
    </row>
    <row r="79" spans="22:64" x14ac:dyDescent="0.25">
      <c r="V79"/>
      <c r="AQ79"/>
      <c r="BL79"/>
    </row>
    <row r="80" spans="22:64" x14ac:dyDescent="0.25">
      <c r="V80"/>
      <c r="AQ80"/>
      <c r="BL80"/>
    </row>
    <row r="81" spans="22:64" x14ac:dyDescent="0.25">
      <c r="V81"/>
      <c r="AQ81"/>
      <c r="BL81"/>
    </row>
    <row r="82" spans="22:64" x14ac:dyDescent="0.25">
      <c r="V82"/>
      <c r="AQ82"/>
      <c r="BL82"/>
    </row>
    <row r="83" spans="22:64" x14ac:dyDescent="0.25">
      <c r="V83"/>
      <c r="AQ83"/>
      <c r="BL83"/>
    </row>
    <row r="84" spans="22:64" x14ac:dyDescent="0.25">
      <c r="V84"/>
      <c r="AQ84"/>
      <c r="BL84"/>
    </row>
    <row r="85" spans="22:64" x14ac:dyDescent="0.25">
      <c r="V85"/>
      <c r="AQ85"/>
      <c r="BL85"/>
    </row>
    <row r="86" spans="22:64" x14ac:dyDescent="0.25">
      <c r="V86"/>
      <c r="AQ86"/>
      <c r="BL86"/>
    </row>
    <row r="87" spans="22:64" x14ac:dyDescent="0.25">
      <c r="V87"/>
      <c r="AQ87"/>
      <c r="BL87"/>
    </row>
    <row r="88" spans="22:64" x14ac:dyDescent="0.25">
      <c r="V88"/>
      <c r="AQ88"/>
      <c r="BL88"/>
    </row>
    <row r="89" spans="22:64" x14ac:dyDescent="0.25">
      <c r="V89"/>
      <c r="AQ89"/>
      <c r="BL89"/>
    </row>
    <row r="90" spans="22:64" x14ac:dyDescent="0.25">
      <c r="V90"/>
      <c r="AQ90"/>
      <c r="BL90"/>
    </row>
    <row r="91" spans="22:64" x14ac:dyDescent="0.25">
      <c r="V91"/>
      <c r="AQ91"/>
      <c r="BL91"/>
    </row>
    <row r="92" spans="22:64" x14ac:dyDescent="0.25">
      <c r="V92"/>
      <c r="AQ92"/>
      <c r="BL92"/>
    </row>
    <row r="93" spans="22:64" x14ac:dyDescent="0.25">
      <c r="V93"/>
      <c r="AQ93"/>
      <c r="BL93"/>
    </row>
    <row r="94" spans="22:64" x14ac:dyDescent="0.25">
      <c r="V94"/>
      <c r="AQ94"/>
      <c r="BL94"/>
    </row>
    <row r="95" spans="22:64" x14ac:dyDescent="0.25">
      <c r="V95"/>
      <c r="AQ95"/>
      <c r="BL95"/>
    </row>
    <row r="96" spans="22:64" x14ac:dyDescent="0.25">
      <c r="V96"/>
      <c r="AQ96"/>
      <c r="BL96"/>
    </row>
    <row r="97" spans="22:64" x14ac:dyDescent="0.25">
      <c r="V97"/>
      <c r="AQ97"/>
      <c r="BL97"/>
    </row>
    <row r="98" spans="22:64" x14ac:dyDescent="0.25">
      <c r="V98"/>
      <c r="AQ98"/>
      <c r="BL98"/>
    </row>
    <row r="99" spans="22:64" x14ac:dyDescent="0.25">
      <c r="V99"/>
      <c r="AQ99"/>
      <c r="BL99"/>
    </row>
    <row r="100" spans="22:64" x14ac:dyDescent="0.25">
      <c r="V100"/>
      <c r="AQ100"/>
      <c r="BL100"/>
    </row>
    <row r="101" spans="22:64" x14ac:dyDescent="0.25">
      <c r="V101"/>
      <c r="AQ101"/>
      <c r="BL101"/>
    </row>
    <row r="102" spans="22:64" x14ac:dyDescent="0.25">
      <c r="V102"/>
      <c r="AQ102"/>
      <c r="BL102"/>
    </row>
    <row r="103" spans="22:64" x14ac:dyDescent="0.25">
      <c r="V103"/>
      <c r="AQ103"/>
      <c r="BL103"/>
    </row>
    <row r="104" spans="22:64" x14ac:dyDescent="0.25">
      <c r="V104"/>
      <c r="AQ104"/>
      <c r="BL104"/>
    </row>
    <row r="105" spans="22:64" x14ac:dyDescent="0.25">
      <c r="V105"/>
      <c r="AQ105"/>
      <c r="BL105"/>
    </row>
    <row r="106" spans="22:64" x14ac:dyDescent="0.25">
      <c r="V106"/>
      <c r="AQ106"/>
      <c r="BL106"/>
    </row>
    <row r="107" spans="22:64" x14ac:dyDescent="0.25">
      <c r="V107"/>
      <c r="AQ107"/>
      <c r="BL107"/>
    </row>
    <row r="108" spans="22:64" x14ac:dyDescent="0.25">
      <c r="V108"/>
      <c r="AQ108"/>
      <c r="BL108"/>
    </row>
    <row r="109" spans="22:64" x14ac:dyDescent="0.25">
      <c r="V109"/>
      <c r="AQ109"/>
      <c r="BL109"/>
    </row>
    <row r="110" spans="22:64" x14ac:dyDescent="0.25">
      <c r="V110"/>
      <c r="AQ110"/>
      <c r="BL110"/>
    </row>
    <row r="111" spans="22:64" x14ac:dyDescent="0.25">
      <c r="V111"/>
      <c r="AQ111"/>
      <c r="BL111"/>
    </row>
    <row r="112" spans="22:64" x14ac:dyDescent="0.25">
      <c r="V112"/>
      <c r="AQ112"/>
      <c r="BL112"/>
    </row>
    <row r="113" spans="22:64" x14ac:dyDescent="0.25">
      <c r="V113"/>
      <c r="AQ113"/>
      <c r="BL113"/>
    </row>
    <row r="114" spans="22:64" x14ac:dyDescent="0.25">
      <c r="V114"/>
      <c r="AQ114"/>
      <c r="BL114"/>
    </row>
    <row r="115" spans="22:64" x14ac:dyDescent="0.25">
      <c r="V115"/>
      <c r="AQ115"/>
      <c r="BL115"/>
    </row>
    <row r="116" spans="22:64" x14ac:dyDescent="0.25">
      <c r="V116"/>
      <c r="AQ116"/>
      <c r="BL116"/>
    </row>
    <row r="117" spans="22:64" x14ac:dyDescent="0.25">
      <c r="V117"/>
      <c r="AQ117"/>
      <c r="BL117"/>
    </row>
    <row r="118" spans="22:64" x14ac:dyDescent="0.25">
      <c r="V118"/>
      <c r="AQ118"/>
      <c r="BL118"/>
    </row>
    <row r="119" spans="22:64" x14ac:dyDescent="0.25">
      <c r="V119"/>
      <c r="AQ119"/>
      <c r="BL119"/>
    </row>
    <row r="120" spans="22:64" x14ac:dyDescent="0.25">
      <c r="V120"/>
      <c r="AQ120"/>
      <c r="BL120"/>
    </row>
    <row r="121" spans="22:64" x14ac:dyDescent="0.25">
      <c r="V121"/>
      <c r="AQ121"/>
      <c r="BL121"/>
    </row>
    <row r="122" spans="22:64" x14ac:dyDescent="0.25">
      <c r="V122"/>
      <c r="AQ122"/>
      <c r="BL122"/>
    </row>
    <row r="123" spans="22:64" x14ac:dyDescent="0.25">
      <c r="V123"/>
      <c r="AQ123"/>
      <c r="BL123"/>
    </row>
    <row r="124" spans="22:64" x14ac:dyDescent="0.25">
      <c r="V124"/>
      <c r="AQ124"/>
      <c r="BL124"/>
    </row>
    <row r="125" spans="22:64" x14ac:dyDescent="0.25">
      <c r="V125"/>
      <c r="AQ125"/>
      <c r="BL125"/>
    </row>
    <row r="126" spans="22:64" x14ac:dyDescent="0.25">
      <c r="V126"/>
      <c r="AQ126"/>
      <c r="BL126"/>
    </row>
    <row r="127" spans="22:64" x14ac:dyDescent="0.25">
      <c r="V127"/>
      <c r="AQ127"/>
      <c r="BL127"/>
    </row>
    <row r="128" spans="22:64" x14ac:dyDescent="0.25">
      <c r="V128"/>
      <c r="AQ128"/>
      <c r="BL128"/>
    </row>
    <row r="129" spans="22:64" x14ac:dyDescent="0.25">
      <c r="V129"/>
      <c r="AQ129"/>
      <c r="BL129"/>
    </row>
    <row r="130" spans="22:64" x14ac:dyDescent="0.25">
      <c r="V130"/>
      <c r="AQ130"/>
      <c r="BL130"/>
    </row>
    <row r="131" spans="22:64" x14ac:dyDescent="0.25">
      <c r="V131"/>
      <c r="AQ131"/>
      <c r="BL131"/>
    </row>
    <row r="132" spans="22:64" x14ac:dyDescent="0.25">
      <c r="V132"/>
      <c r="AQ132"/>
      <c r="BL132"/>
    </row>
    <row r="133" spans="22:64" x14ac:dyDescent="0.25">
      <c r="V133"/>
      <c r="AQ133"/>
      <c r="BL133"/>
    </row>
    <row r="134" spans="22:64" x14ac:dyDescent="0.25">
      <c r="V134"/>
      <c r="AQ134"/>
      <c r="BL134"/>
    </row>
    <row r="135" spans="22:64" x14ac:dyDescent="0.25">
      <c r="V135"/>
      <c r="AQ135"/>
      <c r="BL135"/>
    </row>
    <row r="136" spans="22:64" x14ac:dyDescent="0.25">
      <c r="V136"/>
      <c r="AQ136"/>
      <c r="BL136"/>
    </row>
    <row r="137" spans="22:64" x14ac:dyDescent="0.25">
      <c r="V137"/>
      <c r="AQ137"/>
      <c r="BL137"/>
    </row>
    <row r="138" spans="22:64" x14ac:dyDescent="0.25">
      <c r="V138"/>
      <c r="AQ138"/>
      <c r="BL138"/>
    </row>
    <row r="139" spans="22:64" x14ac:dyDescent="0.25">
      <c r="V139"/>
      <c r="AQ139"/>
      <c r="BL139"/>
    </row>
    <row r="140" spans="22:64" x14ac:dyDescent="0.25">
      <c r="V140"/>
      <c r="AQ140"/>
      <c r="BL140"/>
    </row>
    <row r="141" spans="22:64" x14ac:dyDescent="0.25">
      <c r="V141"/>
      <c r="AQ141"/>
      <c r="BL141"/>
    </row>
    <row r="142" spans="22:64" x14ac:dyDescent="0.25">
      <c r="V142"/>
      <c r="AQ142"/>
      <c r="BL142"/>
    </row>
    <row r="143" spans="22:64" x14ac:dyDescent="0.25">
      <c r="V143"/>
      <c r="AQ143"/>
      <c r="BL143"/>
    </row>
    <row r="144" spans="22:64" x14ac:dyDescent="0.25">
      <c r="V144"/>
      <c r="AQ144"/>
      <c r="BL144"/>
    </row>
    <row r="145" spans="22:64" x14ac:dyDescent="0.25">
      <c r="V145"/>
      <c r="AQ145"/>
      <c r="BL145"/>
    </row>
    <row r="146" spans="22:64" x14ac:dyDescent="0.25">
      <c r="V146"/>
      <c r="AQ146"/>
      <c r="BL146"/>
    </row>
    <row r="147" spans="22:64" x14ac:dyDescent="0.25">
      <c r="V147"/>
      <c r="AQ147"/>
      <c r="BL147"/>
    </row>
    <row r="148" spans="22:64" x14ac:dyDescent="0.25">
      <c r="V148"/>
      <c r="AQ148"/>
      <c r="BL148"/>
    </row>
    <row r="149" spans="22:64" x14ac:dyDescent="0.25">
      <c r="V149"/>
      <c r="AQ149"/>
      <c r="BL149"/>
    </row>
    <row r="150" spans="22:64" x14ac:dyDescent="0.25">
      <c r="V150"/>
      <c r="AQ150"/>
      <c r="BL150"/>
    </row>
    <row r="151" spans="22:64" x14ac:dyDescent="0.25">
      <c r="V151"/>
      <c r="AQ151"/>
      <c r="BL151"/>
    </row>
    <row r="152" spans="22:64" x14ac:dyDescent="0.25">
      <c r="V152"/>
      <c r="AQ152"/>
      <c r="BL152"/>
    </row>
    <row r="153" spans="22:64" x14ac:dyDescent="0.25">
      <c r="V153"/>
      <c r="AQ153"/>
      <c r="BL153"/>
    </row>
    <row r="154" spans="22:64" x14ac:dyDescent="0.25">
      <c r="V154"/>
      <c r="AQ154"/>
      <c r="BL154"/>
    </row>
    <row r="155" spans="22:64" x14ac:dyDescent="0.25">
      <c r="V155"/>
      <c r="AQ155"/>
      <c r="BL155"/>
    </row>
    <row r="156" spans="22:64" x14ac:dyDescent="0.25">
      <c r="V156"/>
      <c r="AQ156"/>
      <c r="BL156"/>
    </row>
    <row r="157" spans="22:64" x14ac:dyDescent="0.25">
      <c r="V157"/>
      <c r="AQ157"/>
      <c r="BL157"/>
    </row>
    <row r="158" spans="22:64" x14ac:dyDescent="0.25">
      <c r="V158"/>
      <c r="AQ158"/>
      <c r="BL158"/>
    </row>
    <row r="159" spans="22:64" x14ac:dyDescent="0.25">
      <c r="V159"/>
      <c r="AQ159"/>
      <c r="BL159"/>
    </row>
    <row r="160" spans="22:64" x14ac:dyDescent="0.25">
      <c r="V160"/>
      <c r="AQ160"/>
      <c r="BL160"/>
    </row>
    <row r="161" spans="22:64" x14ac:dyDescent="0.25">
      <c r="V161"/>
      <c r="AQ161"/>
      <c r="BL161"/>
    </row>
    <row r="162" spans="22:64" x14ac:dyDescent="0.25">
      <c r="V162"/>
      <c r="AQ162"/>
      <c r="BL162"/>
    </row>
    <row r="163" spans="22:64" x14ac:dyDescent="0.25">
      <c r="V163"/>
      <c r="AQ163"/>
      <c r="BL163"/>
    </row>
    <row r="164" spans="22:64" x14ac:dyDescent="0.25">
      <c r="V164"/>
      <c r="AQ164"/>
      <c r="BL164"/>
    </row>
    <row r="165" spans="22:64" x14ac:dyDescent="0.25">
      <c r="V165"/>
      <c r="AQ165"/>
      <c r="BL165"/>
    </row>
    <row r="166" spans="22:64" x14ac:dyDescent="0.25">
      <c r="V166"/>
      <c r="AQ166"/>
      <c r="BL166"/>
    </row>
    <row r="167" spans="22:64" x14ac:dyDescent="0.25">
      <c r="V167"/>
      <c r="AQ167"/>
      <c r="BL167"/>
    </row>
    <row r="168" spans="22:64" x14ac:dyDescent="0.25">
      <c r="V168"/>
      <c r="AQ168"/>
      <c r="BL168"/>
    </row>
    <row r="169" spans="22:64" x14ac:dyDescent="0.25">
      <c r="V169"/>
      <c r="AQ169"/>
      <c r="BL169"/>
    </row>
    <row r="170" spans="22:64" x14ac:dyDescent="0.25">
      <c r="V170"/>
      <c r="AQ170"/>
      <c r="BL170"/>
    </row>
    <row r="171" spans="22:64" x14ac:dyDescent="0.25">
      <c r="V171"/>
      <c r="AQ171"/>
      <c r="BL171"/>
    </row>
    <row r="172" spans="22:64" x14ac:dyDescent="0.25">
      <c r="V172"/>
      <c r="AQ172"/>
      <c r="BL172"/>
    </row>
    <row r="173" spans="22:64" x14ac:dyDescent="0.25">
      <c r="V173"/>
      <c r="AQ173"/>
      <c r="BL173"/>
    </row>
    <row r="174" spans="22:64" x14ac:dyDescent="0.25">
      <c r="V174"/>
      <c r="AQ174"/>
      <c r="BL174"/>
    </row>
    <row r="175" spans="22:64" x14ac:dyDescent="0.25">
      <c r="V175"/>
      <c r="AQ175"/>
      <c r="BL175"/>
    </row>
    <row r="176" spans="22:64" x14ac:dyDescent="0.25">
      <c r="V176"/>
      <c r="AQ176"/>
      <c r="BL176"/>
    </row>
    <row r="177" spans="22:64" x14ac:dyDescent="0.25">
      <c r="V177"/>
      <c r="AQ177"/>
      <c r="BL177"/>
    </row>
    <row r="178" spans="22:64" x14ac:dyDescent="0.25">
      <c r="V178"/>
      <c r="AQ178"/>
      <c r="BL178"/>
    </row>
    <row r="179" spans="22:64" x14ac:dyDescent="0.25">
      <c r="V179"/>
      <c r="AQ179"/>
      <c r="BL179"/>
    </row>
    <row r="180" spans="22:64" x14ac:dyDescent="0.25">
      <c r="V180"/>
      <c r="AQ180"/>
      <c r="BL180"/>
    </row>
    <row r="181" spans="22:64" x14ac:dyDescent="0.25">
      <c r="V181"/>
      <c r="AQ181"/>
      <c r="BL181"/>
    </row>
    <row r="182" spans="22:64" x14ac:dyDescent="0.25">
      <c r="V182"/>
      <c r="AQ182"/>
      <c r="BL182"/>
    </row>
    <row r="183" spans="22:64" x14ac:dyDescent="0.25">
      <c r="V183"/>
      <c r="AQ183"/>
      <c r="BL183"/>
    </row>
    <row r="184" spans="22:64" x14ac:dyDescent="0.25">
      <c r="V184"/>
      <c r="AQ184"/>
      <c r="BL184"/>
    </row>
    <row r="185" spans="22:64" x14ac:dyDescent="0.25">
      <c r="V185"/>
      <c r="AQ185"/>
      <c r="BL185"/>
    </row>
    <row r="186" spans="22:64" x14ac:dyDescent="0.25">
      <c r="V186"/>
      <c r="AQ186"/>
      <c r="BL186"/>
    </row>
    <row r="187" spans="22:64" x14ac:dyDescent="0.25">
      <c r="V187"/>
      <c r="AQ187"/>
      <c r="BL187"/>
    </row>
    <row r="188" spans="22:64" x14ac:dyDescent="0.25">
      <c r="V188"/>
      <c r="AQ188"/>
      <c r="BL188"/>
    </row>
    <row r="189" spans="22:64" x14ac:dyDescent="0.25">
      <c r="V189"/>
      <c r="AQ189"/>
      <c r="BL189"/>
    </row>
    <row r="190" spans="22:64" x14ac:dyDescent="0.25">
      <c r="V190"/>
      <c r="AQ190"/>
      <c r="BL190"/>
    </row>
    <row r="191" spans="22:64" x14ac:dyDescent="0.25">
      <c r="V191"/>
      <c r="AQ191"/>
      <c r="BL191"/>
    </row>
    <row r="192" spans="22:64" x14ac:dyDescent="0.25">
      <c r="V192"/>
      <c r="AQ192"/>
      <c r="BL192"/>
    </row>
    <row r="193" spans="22:64" x14ac:dyDescent="0.25">
      <c r="V193"/>
      <c r="AQ193"/>
      <c r="BL193"/>
    </row>
    <row r="194" spans="22:64" x14ac:dyDescent="0.25">
      <c r="V194"/>
      <c r="AQ194"/>
      <c r="BL194"/>
    </row>
    <row r="195" spans="22:64" x14ac:dyDescent="0.25">
      <c r="V195"/>
      <c r="AQ195"/>
      <c r="BL195"/>
    </row>
    <row r="196" spans="22:64" x14ac:dyDescent="0.25">
      <c r="V196"/>
      <c r="AQ196"/>
      <c r="BL196"/>
    </row>
    <row r="197" spans="22:64" x14ac:dyDescent="0.25">
      <c r="V197"/>
      <c r="AQ197"/>
      <c r="BL197"/>
    </row>
    <row r="198" spans="22:64" x14ac:dyDescent="0.25">
      <c r="V198"/>
      <c r="AQ198"/>
      <c r="BL198"/>
    </row>
    <row r="199" spans="22:64" x14ac:dyDescent="0.25">
      <c r="V199"/>
      <c r="AQ199"/>
      <c r="BL199"/>
    </row>
    <row r="200" spans="22:64" x14ac:dyDescent="0.25">
      <c r="V200"/>
      <c r="AQ200"/>
      <c r="BL200"/>
    </row>
    <row r="201" spans="22:64" x14ac:dyDescent="0.25">
      <c r="V201"/>
      <c r="AQ201"/>
      <c r="BL201"/>
    </row>
    <row r="202" spans="22:64" x14ac:dyDescent="0.25">
      <c r="V202"/>
      <c r="AQ202"/>
      <c r="BL202"/>
    </row>
    <row r="203" spans="22:64" x14ac:dyDescent="0.25">
      <c r="V203"/>
      <c r="AQ203"/>
      <c r="BL203"/>
    </row>
    <row r="204" spans="22:64" x14ac:dyDescent="0.25">
      <c r="V204"/>
      <c r="AQ204"/>
      <c r="BL204"/>
    </row>
    <row r="205" spans="22:64" x14ac:dyDescent="0.25">
      <c r="V205"/>
      <c r="AQ205"/>
      <c r="BL205"/>
    </row>
    <row r="206" spans="22:64" x14ac:dyDescent="0.25">
      <c r="V206"/>
      <c r="AQ206"/>
      <c r="BL206"/>
    </row>
    <row r="207" spans="22:64" x14ac:dyDescent="0.25">
      <c r="V207"/>
      <c r="AQ207"/>
      <c r="BL207"/>
    </row>
    <row r="208" spans="22:64" x14ac:dyDescent="0.25">
      <c r="V208"/>
      <c r="AQ208"/>
      <c r="BL208"/>
    </row>
    <row r="209" spans="22:64" x14ac:dyDescent="0.25">
      <c r="V209"/>
      <c r="AQ209"/>
      <c r="BL209"/>
    </row>
    <row r="210" spans="22:64" x14ac:dyDescent="0.25">
      <c r="V210"/>
      <c r="AQ210"/>
      <c r="BL210"/>
    </row>
    <row r="211" spans="22:64" x14ac:dyDescent="0.25">
      <c r="V211"/>
      <c r="AQ211"/>
      <c r="BL211"/>
    </row>
    <row r="212" spans="22:64" x14ac:dyDescent="0.25">
      <c r="V212"/>
      <c r="AQ212"/>
      <c r="BL212"/>
    </row>
    <row r="213" spans="22:64" x14ac:dyDescent="0.25">
      <c r="V213"/>
      <c r="AQ213"/>
      <c r="BL213"/>
    </row>
    <row r="214" spans="22:64" x14ac:dyDescent="0.25">
      <c r="V214"/>
      <c r="AQ214"/>
      <c r="BL214"/>
    </row>
    <row r="215" spans="22:64" x14ac:dyDescent="0.25">
      <c r="V215"/>
      <c r="AQ215"/>
      <c r="BL215"/>
    </row>
    <row r="216" spans="22:64" x14ac:dyDescent="0.25">
      <c r="V216"/>
      <c r="AQ216"/>
      <c r="BL216"/>
    </row>
    <row r="217" spans="22:64" x14ac:dyDescent="0.25">
      <c r="V217"/>
      <c r="AQ217"/>
      <c r="BL217"/>
    </row>
    <row r="218" spans="22:64" x14ac:dyDescent="0.25">
      <c r="V218"/>
      <c r="AQ218"/>
      <c r="BL218"/>
    </row>
    <row r="219" spans="22:64" x14ac:dyDescent="0.25">
      <c r="V219"/>
      <c r="AQ219"/>
      <c r="BL219"/>
    </row>
    <row r="220" spans="22:64" x14ac:dyDescent="0.25">
      <c r="V220"/>
      <c r="AQ220"/>
      <c r="BL220"/>
    </row>
    <row r="221" spans="22:64" x14ac:dyDescent="0.25">
      <c r="V221"/>
      <c r="AQ221"/>
      <c r="BL221"/>
    </row>
    <row r="222" spans="22:64" x14ac:dyDescent="0.25">
      <c r="V222"/>
      <c r="AQ222"/>
      <c r="BL222"/>
    </row>
    <row r="223" spans="22:64" x14ac:dyDescent="0.25">
      <c r="V223"/>
      <c r="AQ223"/>
      <c r="BL223"/>
    </row>
    <row r="224" spans="22:64" x14ac:dyDescent="0.25">
      <c r="V224"/>
      <c r="AQ224"/>
      <c r="BL224"/>
    </row>
    <row r="225" spans="22:64" x14ac:dyDescent="0.25">
      <c r="V225"/>
      <c r="AQ225"/>
      <c r="BL225"/>
    </row>
    <row r="226" spans="22:64" x14ac:dyDescent="0.25">
      <c r="V226"/>
      <c r="AQ226"/>
      <c r="BL226"/>
    </row>
    <row r="227" spans="22:64" x14ac:dyDescent="0.25">
      <c r="V227"/>
      <c r="AQ227"/>
      <c r="BL227"/>
    </row>
    <row r="228" spans="22:64" x14ac:dyDescent="0.25">
      <c r="V228"/>
      <c r="AQ228"/>
      <c r="BL228"/>
    </row>
    <row r="229" spans="22:64" x14ac:dyDescent="0.25">
      <c r="V229"/>
      <c r="AQ229"/>
      <c r="BL229"/>
    </row>
    <row r="230" spans="22:64" x14ac:dyDescent="0.25">
      <c r="V230"/>
      <c r="AQ230"/>
      <c r="BL230"/>
    </row>
    <row r="231" spans="22:64" x14ac:dyDescent="0.25">
      <c r="V231"/>
      <c r="AQ231"/>
      <c r="BL231"/>
    </row>
    <row r="232" spans="22:64" x14ac:dyDescent="0.25">
      <c r="V232"/>
      <c r="AQ232"/>
      <c r="BL232"/>
    </row>
    <row r="233" spans="22:64" x14ac:dyDescent="0.25">
      <c r="V233"/>
      <c r="AQ233"/>
      <c r="BL233"/>
    </row>
    <row r="234" spans="22:64" x14ac:dyDescent="0.25">
      <c r="V234"/>
      <c r="AQ234"/>
      <c r="BL234"/>
    </row>
    <row r="235" spans="22:64" x14ac:dyDescent="0.25">
      <c r="V235"/>
      <c r="AQ235"/>
      <c r="BL235"/>
    </row>
    <row r="236" spans="22:64" x14ac:dyDescent="0.25">
      <c r="V236"/>
      <c r="AQ236"/>
      <c r="BL236"/>
    </row>
    <row r="237" spans="22:64" x14ac:dyDescent="0.25">
      <c r="V237"/>
      <c r="AQ237"/>
      <c r="BL237"/>
    </row>
    <row r="238" spans="22:64" x14ac:dyDescent="0.25">
      <c r="V238"/>
      <c r="AQ238"/>
      <c r="BL238"/>
    </row>
    <row r="239" spans="22:64" x14ac:dyDescent="0.25">
      <c r="V239"/>
      <c r="AQ239"/>
      <c r="BL239"/>
    </row>
    <row r="240" spans="22:64" x14ac:dyDescent="0.25">
      <c r="V240"/>
      <c r="AQ240"/>
      <c r="BL240"/>
    </row>
  </sheetData>
  <mergeCells count="105">
    <mergeCell ref="BF8:BG8"/>
    <mergeCell ref="BH8:BI8"/>
    <mergeCell ref="BS8:BT8"/>
    <mergeCell ref="BU8:BV8"/>
    <mergeCell ref="BJ8:BK8"/>
    <mergeCell ref="BM8:BN8"/>
    <mergeCell ref="BO8:BP8"/>
    <mergeCell ref="BQ8:BR8"/>
    <mergeCell ref="AT8:AU8"/>
    <mergeCell ref="AV8:AW8"/>
    <mergeCell ref="AX8:AY8"/>
    <mergeCell ref="AZ8:BA8"/>
    <mergeCell ref="BB8:BC8"/>
    <mergeCell ref="BD8:BE8"/>
    <mergeCell ref="AG8:AH8"/>
    <mergeCell ref="AI8:AJ8"/>
    <mergeCell ref="AK8:AL8"/>
    <mergeCell ref="AM8:AN8"/>
    <mergeCell ref="AO8:AP8"/>
    <mergeCell ref="AR8:AS8"/>
    <mergeCell ref="T8:U8"/>
    <mergeCell ref="W8:X8"/>
    <mergeCell ref="Y8:Z8"/>
    <mergeCell ref="AA8:AB8"/>
    <mergeCell ref="AC8:AD8"/>
    <mergeCell ref="AE8:AF8"/>
    <mergeCell ref="H8:I8"/>
    <mergeCell ref="J8:K8"/>
    <mergeCell ref="L8:M8"/>
    <mergeCell ref="N8:O8"/>
    <mergeCell ref="P8:Q8"/>
    <mergeCell ref="R8:S8"/>
    <mergeCell ref="BJ7:BK7"/>
    <mergeCell ref="BM7:BN7"/>
    <mergeCell ref="BO7:BP7"/>
    <mergeCell ref="BQ7:BR7"/>
    <mergeCell ref="BS7:BT7"/>
    <mergeCell ref="BU7:BV7"/>
    <mergeCell ref="AX7:AY7"/>
    <mergeCell ref="AZ7:BA7"/>
    <mergeCell ref="BB7:BC7"/>
    <mergeCell ref="BD7:BE7"/>
    <mergeCell ref="BF7:BG7"/>
    <mergeCell ref="BH7:BI7"/>
    <mergeCell ref="AK7:AL7"/>
    <mergeCell ref="AM7:AN7"/>
    <mergeCell ref="AO7:AP7"/>
    <mergeCell ref="AR7:AS7"/>
    <mergeCell ref="AT7:AU7"/>
    <mergeCell ref="AV7:AW7"/>
    <mergeCell ref="Y7:Z7"/>
    <mergeCell ref="AA7:AB7"/>
    <mergeCell ref="AC7:AD7"/>
    <mergeCell ref="AE7:AF7"/>
    <mergeCell ref="AG7:AH7"/>
    <mergeCell ref="AI7:AJ7"/>
    <mergeCell ref="BS6:BT6"/>
    <mergeCell ref="BU6:BV6"/>
    <mergeCell ref="H7:I7"/>
    <mergeCell ref="J7:K7"/>
    <mergeCell ref="L7:M7"/>
    <mergeCell ref="N7:O7"/>
    <mergeCell ref="P7:Q7"/>
    <mergeCell ref="R7:S7"/>
    <mergeCell ref="T7:U7"/>
    <mergeCell ref="W7:X7"/>
    <mergeCell ref="BF6:BG6"/>
    <mergeCell ref="BH6:BI6"/>
    <mergeCell ref="BJ6:BK6"/>
    <mergeCell ref="BM6:BN6"/>
    <mergeCell ref="BO6:BP6"/>
    <mergeCell ref="BQ6:BR6"/>
    <mergeCell ref="AT6:AU6"/>
    <mergeCell ref="AV6:AW6"/>
    <mergeCell ref="AX6:AY6"/>
    <mergeCell ref="AZ6:BA6"/>
    <mergeCell ref="BB6:BC6"/>
    <mergeCell ref="BD6:BE6"/>
    <mergeCell ref="AG6:AH6"/>
    <mergeCell ref="AI6:AJ6"/>
    <mergeCell ref="AK6:AL6"/>
    <mergeCell ref="AM6:AN6"/>
    <mergeCell ref="AO6:AP6"/>
    <mergeCell ref="AR6:AS6"/>
    <mergeCell ref="T6:U6"/>
    <mergeCell ref="W6:X6"/>
    <mergeCell ref="Y6:Z6"/>
    <mergeCell ref="AA6:AB6"/>
    <mergeCell ref="AC6:AD6"/>
    <mergeCell ref="AE6:AF6"/>
    <mergeCell ref="H6:I6"/>
    <mergeCell ref="J6:K6"/>
    <mergeCell ref="L6:M6"/>
    <mergeCell ref="N6:O6"/>
    <mergeCell ref="P6:Q6"/>
    <mergeCell ref="R6:S6"/>
    <mergeCell ref="B8:C8"/>
    <mergeCell ref="B6:C6"/>
    <mergeCell ref="D6:E6"/>
    <mergeCell ref="F6:G6"/>
    <mergeCell ref="B7:C7"/>
    <mergeCell ref="D7:E7"/>
    <mergeCell ref="F7:G7"/>
    <mergeCell ref="D8:E8"/>
    <mergeCell ref="F8:G8"/>
  </mergeCells>
  <pageMargins left="0.78740157480314965" right="0.78740157480314965" top="0.98425196850393704" bottom="0.88" header="0.51181102362204722" footer="0.51181102362204722"/>
  <pageSetup paperSize="9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166"/>
  <sheetViews>
    <sheetView workbookViewId="0"/>
  </sheetViews>
  <sheetFormatPr baseColWidth="10" defaultColWidth="11.44140625" defaultRowHeight="13.2" x14ac:dyDescent="0.25"/>
  <cols>
    <col min="1" max="1" width="8.5546875" style="1" customWidth="1"/>
    <col min="2" max="2" width="9.109375" style="70" customWidth="1"/>
    <col min="3" max="3" width="2.33203125" style="70" customWidth="1"/>
    <col min="4" max="4" width="9.88671875" style="70" customWidth="1"/>
    <col min="5" max="5" width="3.6640625" style="70" customWidth="1"/>
    <col min="6" max="6" width="9" style="70" customWidth="1"/>
    <col min="7" max="7" width="3.109375" style="70" customWidth="1"/>
    <col min="8" max="8" width="9" style="70" customWidth="1"/>
    <col min="9" max="9" width="3.5546875" style="70" customWidth="1"/>
    <col min="10" max="10" width="9" style="70" customWidth="1"/>
    <col min="11" max="11" width="3.5546875" style="70" customWidth="1"/>
    <col min="12" max="12" width="9.33203125" style="70" customWidth="1"/>
    <col min="13" max="13" width="2.88671875" style="70" customWidth="1"/>
    <col min="14" max="14" width="9.33203125" style="70" customWidth="1"/>
    <col min="15" max="15" width="2.88671875" style="70" customWidth="1"/>
    <col min="16" max="16" width="9.33203125" style="70" customWidth="1"/>
    <col min="17" max="17" width="2.88671875" style="70" customWidth="1"/>
    <col min="18" max="18" width="9.33203125" style="70" customWidth="1"/>
    <col min="19" max="19" width="2.88671875" style="70" customWidth="1"/>
    <col min="20" max="20" width="9.33203125" style="70" customWidth="1"/>
    <col min="21" max="21" width="2.88671875" style="70" customWidth="1"/>
    <col min="22" max="22" width="9.6640625" style="70" customWidth="1"/>
    <col min="23" max="23" width="9.109375" style="70" customWidth="1"/>
    <col min="24" max="24" width="2.88671875" style="70" customWidth="1"/>
    <col min="25" max="25" width="9.109375" style="70" customWidth="1"/>
    <col min="26" max="26" width="2.88671875" style="70" customWidth="1"/>
    <col min="27" max="27" width="9.109375" style="70" customWidth="1"/>
    <col min="28" max="28" width="2.88671875" style="70" customWidth="1"/>
    <col min="29" max="29" width="9.109375" style="70" customWidth="1"/>
    <col min="30" max="30" width="2.88671875" style="70" customWidth="1"/>
    <col min="31" max="31" width="9.109375" style="70" customWidth="1"/>
    <col min="32" max="32" width="2.88671875" style="70" customWidth="1"/>
    <col min="33" max="33" width="9.109375" style="70" customWidth="1"/>
    <col min="34" max="34" width="2.88671875" style="70" customWidth="1"/>
    <col min="35" max="35" width="9.109375" style="70" customWidth="1"/>
    <col min="36" max="36" width="2.88671875" style="70" customWidth="1"/>
    <col min="37" max="37" width="9.109375" style="70" customWidth="1"/>
    <col min="38" max="38" width="2.88671875" style="70" customWidth="1"/>
    <col min="39" max="39" width="9.109375" style="70" customWidth="1"/>
    <col min="40" max="40" width="2.88671875" style="70" customWidth="1"/>
    <col min="41" max="41" width="9.109375" style="70" customWidth="1"/>
    <col min="42" max="42" width="2.88671875" style="70" customWidth="1"/>
    <col min="43" max="43" width="9.88671875" style="70" customWidth="1"/>
    <col min="44" max="44" width="9.109375" style="70" customWidth="1"/>
    <col min="45" max="45" width="2.88671875" style="70" customWidth="1"/>
    <col min="46" max="46" width="9.109375" style="70" customWidth="1"/>
    <col min="47" max="47" width="2.88671875" style="70" customWidth="1"/>
    <col min="48" max="48" width="9.109375" style="70" customWidth="1"/>
    <col min="49" max="49" width="2.88671875" style="70" customWidth="1"/>
    <col min="50" max="50" width="9.109375" style="70" customWidth="1"/>
    <col min="51" max="51" width="2.88671875" style="70" customWidth="1"/>
    <col min="52" max="52" width="9.109375" style="70" customWidth="1"/>
    <col min="53" max="53" width="2.88671875" style="70" customWidth="1"/>
    <col min="54" max="54" width="9.109375" style="70" customWidth="1"/>
    <col min="55" max="55" width="2.88671875" style="70" customWidth="1"/>
    <col min="56" max="56" width="9.109375" style="70" customWidth="1"/>
    <col min="57" max="57" width="2.88671875" style="70" customWidth="1"/>
    <col min="58" max="58" width="9.109375" style="70" customWidth="1"/>
    <col min="59" max="59" width="2.88671875" style="70" customWidth="1"/>
    <col min="60" max="60" width="9.109375" style="70" customWidth="1"/>
    <col min="61" max="61" width="2.88671875" style="70" customWidth="1"/>
    <col min="62" max="62" width="9.109375" style="70" customWidth="1"/>
    <col min="63" max="63" width="2.88671875" style="70" customWidth="1"/>
    <col min="64" max="64" width="11.6640625" style="70" customWidth="1"/>
    <col min="65" max="65" width="9.109375" style="70" customWidth="1"/>
    <col min="66" max="66" width="2.88671875" style="70" customWidth="1"/>
    <col min="67" max="67" width="9.109375" style="70" customWidth="1"/>
    <col min="68" max="68" width="2.88671875" style="70" customWidth="1"/>
    <col min="69" max="69" width="9.109375" style="70" customWidth="1"/>
    <col min="70" max="70" width="2.88671875" style="70" customWidth="1"/>
    <col min="71" max="71" width="9.109375" style="70" customWidth="1"/>
    <col min="72" max="72" width="2.88671875" style="70" customWidth="1"/>
    <col min="73" max="73" width="9.109375" style="70" customWidth="1"/>
    <col min="74" max="74" width="2.88671875" style="70" customWidth="1"/>
    <col min="75" max="88" width="11.44140625" style="24"/>
    <col min="89" max="16384" width="11.44140625" style="1"/>
  </cols>
  <sheetData>
    <row r="1" spans="1:96" s="6" customFormat="1" x14ac:dyDescent="0.25">
      <c r="A1" s="6" t="s">
        <v>91</v>
      </c>
      <c r="B1" s="27"/>
      <c r="C1" s="27"/>
      <c r="D1" s="27"/>
      <c r="E1" s="27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S1" s="24"/>
      <c r="T1" s="24"/>
      <c r="U1" s="8" t="s">
        <v>216</v>
      </c>
      <c r="V1" s="24"/>
      <c r="W1" s="24"/>
      <c r="Y1" s="24"/>
      <c r="AA1" s="24"/>
      <c r="AC1" s="24"/>
      <c r="AE1" s="24"/>
      <c r="AG1" s="24"/>
      <c r="AI1" s="24"/>
      <c r="AK1" s="24"/>
      <c r="AM1" s="24"/>
      <c r="AO1" s="24"/>
      <c r="AQ1" s="24"/>
      <c r="AR1" s="24"/>
      <c r="AT1" s="24"/>
      <c r="AV1" s="24"/>
      <c r="AX1" s="24"/>
      <c r="AZ1" s="24"/>
      <c r="BB1" s="24"/>
      <c r="BD1" s="24"/>
      <c r="BF1" s="24"/>
      <c r="BH1" s="24"/>
      <c r="BJ1" s="24"/>
      <c r="BL1" s="24"/>
      <c r="BM1" s="24"/>
      <c r="BO1" s="24"/>
      <c r="BQ1" s="24"/>
      <c r="BS1" s="24"/>
      <c r="BU1" s="24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</row>
    <row r="2" spans="1:96" s="6" customFormat="1" x14ac:dyDescent="0.25">
      <c r="A2" s="6" t="s">
        <v>212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</row>
    <row r="3" spans="1:96" x14ac:dyDescent="0.25">
      <c r="A3" s="6" t="s">
        <v>52</v>
      </c>
    </row>
    <row r="4" spans="1:96" x14ac:dyDescent="0.25">
      <c r="A4" s="6" t="s">
        <v>207</v>
      </c>
    </row>
    <row r="5" spans="1:96" x14ac:dyDescent="0.25">
      <c r="A5" s="6"/>
    </row>
    <row r="6" spans="1:96" s="38" customFormat="1" x14ac:dyDescent="0.25">
      <c r="A6" s="38" t="s">
        <v>1</v>
      </c>
      <c r="B6" s="39" t="s">
        <v>2</v>
      </c>
      <c r="C6" s="39"/>
      <c r="D6" s="39" t="s">
        <v>3</v>
      </c>
      <c r="E6" s="39"/>
      <c r="F6" s="132" t="s">
        <v>92</v>
      </c>
      <c r="G6" s="132"/>
      <c r="H6" s="132" t="s">
        <v>4</v>
      </c>
      <c r="I6" s="132"/>
      <c r="J6" s="132" t="s">
        <v>4</v>
      </c>
      <c r="K6" s="132"/>
      <c r="L6" s="39" t="s">
        <v>110</v>
      </c>
      <c r="M6" s="39"/>
      <c r="N6" s="39" t="s">
        <v>111</v>
      </c>
      <c r="O6" s="39"/>
      <c r="P6" s="39" t="s">
        <v>112</v>
      </c>
      <c r="Q6" s="39"/>
      <c r="R6" s="39" t="s">
        <v>113</v>
      </c>
      <c r="S6" s="39"/>
      <c r="T6" s="39" t="s">
        <v>114</v>
      </c>
      <c r="U6" s="39"/>
      <c r="V6" s="37" t="s">
        <v>1</v>
      </c>
      <c r="W6" s="39" t="s">
        <v>115</v>
      </c>
      <c r="X6" s="39"/>
      <c r="Y6" s="39" t="s">
        <v>116</v>
      </c>
      <c r="Z6" s="39"/>
      <c r="AA6" s="39" t="s">
        <v>117</v>
      </c>
      <c r="AB6" s="39"/>
      <c r="AC6" s="39" t="s">
        <v>118</v>
      </c>
      <c r="AD6" s="39"/>
      <c r="AE6" s="39" t="s">
        <v>119</v>
      </c>
      <c r="AF6" s="39"/>
      <c r="AG6" s="39" t="s">
        <v>120</v>
      </c>
      <c r="AH6" s="39"/>
      <c r="AI6" s="39" t="s">
        <v>121</v>
      </c>
      <c r="AJ6" s="39"/>
      <c r="AK6" s="39" t="s">
        <v>122</v>
      </c>
      <c r="AL6" s="39"/>
      <c r="AM6" s="39" t="s">
        <v>123</v>
      </c>
      <c r="AN6" s="39"/>
      <c r="AO6" s="39" t="s">
        <v>124</v>
      </c>
      <c r="AP6" s="39"/>
      <c r="AQ6" s="37" t="s">
        <v>1</v>
      </c>
      <c r="AR6" s="39" t="s">
        <v>125</v>
      </c>
      <c r="AS6" s="39"/>
      <c r="AT6" s="39" t="s">
        <v>126</v>
      </c>
      <c r="AU6" s="39"/>
      <c r="AV6" s="39" t="s">
        <v>127</v>
      </c>
      <c r="AW6" s="39"/>
      <c r="AX6" s="39" t="s">
        <v>128</v>
      </c>
      <c r="AY6" s="39"/>
      <c r="AZ6" s="39" t="s">
        <v>129</v>
      </c>
      <c r="BA6" s="39"/>
      <c r="BB6" s="39" t="s">
        <v>130</v>
      </c>
      <c r="BC6" s="39"/>
      <c r="BD6" s="39" t="s">
        <v>131</v>
      </c>
      <c r="BE6" s="39"/>
      <c r="BF6" s="39" t="s">
        <v>132</v>
      </c>
      <c r="BG6" s="39"/>
      <c r="BH6" s="39" t="s">
        <v>133</v>
      </c>
      <c r="BI6" s="39"/>
      <c r="BJ6" s="39" t="s">
        <v>134</v>
      </c>
      <c r="BK6" s="39"/>
      <c r="BL6" s="37" t="s">
        <v>1</v>
      </c>
      <c r="BM6" s="39" t="s">
        <v>135</v>
      </c>
      <c r="BN6" s="39"/>
      <c r="BO6" s="39" t="s">
        <v>136</v>
      </c>
      <c r="BP6" s="39"/>
      <c r="BQ6" s="39" t="s">
        <v>137</v>
      </c>
      <c r="BR6" s="39"/>
      <c r="BS6" s="39" t="s">
        <v>138</v>
      </c>
      <c r="BT6" s="39"/>
      <c r="BU6" s="39" t="s">
        <v>139</v>
      </c>
      <c r="BV6" s="39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2"/>
      <c r="CR6" s="72"/>
    </row>
    <row r="7" spans="1:96" s="6" customFormat="1" x14ac:dyDescent="0.25">
      <c r="A7" s="1"/>
      <c r="B7" s="73" t="s">
        <v>5</v>
      </c>
      <c r="C7" s="73"/>
      <c r="D7" s="73" t="s">
        <v>6</v>
      </c>
      <c r="E7" s="73"/>
      <c r="F7" s="131" t="s">
        <v>7</v>
      </c>
      <c r="G7" s="131"/>
      <c r="H7" s="131" t="s">
        <v>93</v>
      </c>
      <c r="I7" s="131"/>
      <c r="J7" s="131" t="s">
        <v>94</v>
      </c>
      <c r="K7" s="131"/>
      <c r="L7" s="73" t="s">
        <v>95</v>
      </c>
      <c r="M7" s="73"/>
      <c r="N7" s="73" t="s">
        <v>96</v>
      </c>
      <c r="O7" s="73"/>
      <c r="P7" s="73" t="s">
        <v>97</v>
      </c>
      <c r="Q7" s="73"/>
      <c r="R7" s="73" t="s">
        <v>98</v>
      </c>
      <c r="S7" s="73"/>
      <c r="T7" s="73" t="s">
        <v>99</v>
      </c>
      <c r="U7" s="73"/>
      <c r="V7" s="24"/>
      <c r="W7" s="73" t="s">
        <v>100</v>
      </c>
      <c r="X7" s="73"/>
      <c r="Y7" s="73" t="s">
        <v>101</v>
      </c>
      <c r="Z7" s="73"/>
      <c r="AA7" s="73" t="s">
        <v>102</v>
      </c>
      <c r="AB7" s="73"/>
      <c r="AC7" s="73" t="s">
        <v>103</v>
      </c>
      <c r="AD7" s="73"/>
      <c r="AE7" s="73" t="s">
        <v>104</v>
      </c>
      <c r="AF7" s="73"/>
      <c r="AG7" s="73" t="s">
        <v>105</v>
      </c>
      <c r="AH7" s="73"/>
      <c r="AI7" s="73" t="s">
        <v>106</v>
      </c>
      <c r="AJ7" s="73"/>
      <c r="AK7" s="73" t="s">
        <v>107</v>
      </c>
      <c r="AL7" s="73"/>
      <c r="AM7" s="73" t="s">
        <v>108</v>
      </c>
      <c r="AN7" s="73"/>
      <c r="AO7" s="73" t="s">
        <v>109</v>
      </c>
      <c r="AP7" s="73"/>
      <c r="AQ7" s="24"/>
      <c r="AR7" s="73" t="s">
        <v>8</v>
      </c>
      <c r="AS7" s="73"/>
      <c r="AT7" s="73" t="s">
        <v>9</v>
      </c>
      <c r="AU7" s="73"/>
      <c r="AV7" s="73" t="s">
        <v>10</v>
      </c>
      <c r="AW7" s="73"/>
      <c r="AX7" s="73" t="s">
        <v>11</v>
      </c>
      <c r="AY7" s="73"/>
      <c r="AZ7" s="73" t="s">
        <v>12</v>
      </c>
      <c r="BA7" s="73"/>
      <c r="BB7" s="73" t="s">
        <v>13</v>
      </c>
      <c r="BC7" s="73"/>
      <c r="BD7" s="73" t="s">
        <v>14</v>
      </c>
      <c r="BE7" s="73"/>
      <c r="BF7" s="73" t="s">
        <v>15</v>
      </c>
      <c r="BG7" s="73"/>
      <c r="BH7" s="73" t="s">
        <v>16</v>
      </c>
      <c r="BI7" s="73"/>
      <c r="BJ7" s="73" t="s">
        <v>17</v>
      </c>
      <c r="BK7" s="73"/>
      <c r="BL7" s="24"/>
      <c r="BM7" s="73" t="s">
        <v>18</v>
      </c>
      <c r="BN7" s="73"/>
      <c r="BO7" s="73" t="s">
        <v>19</v>
      </c>
      <c r="BP7" s="73"/>
      <c r="BQ7" s="73" t="s">
        <v>20</v>
      </c>
      <c r="BR7" s="73"/>
      <c r="BS7" s="73" t="s">
        <v>21</v>
      </c>
      <c r="BT7" s="73"/>
      <c r="BU7" s="73" t="s">
        <v>22</v>
      </c>
      <c r="BV7" s="73"/>
      <c r="BW7" s="24"/>
      <c r="BX7" s="24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31"/>
      <c r="CP7" s="31"/>
      <c r="CQ7" s="31"/>
      <c r="CR7" s="31"/>
    </row>
    <row r="8" spans="1:96" s="6" customFormat="1" x14ac:dyDescent="0.25">
      <c r="A8" s="1"/>
      <c r="B8" s="73" t="s">
        <v>55</v>
      </c>
      <c r="C8" s="73"/>
      <c r="D8" s="73" t="s">
        <v>55</v>
      </c>
      <c r="E8" s="73"/>
      <c r="F8" s="131" t="s">
        <v>55</v>
      </c>
      <c r="G8" s="131"/>
      <c r="H8" s="131" t="s">
        <v>55</v>
      </c>
      <c r="I8" s="131"/>
      <c r="J8" s="131" t="s">
        <v>55</v>
      </c>
      <c r="K8" s="131"/>
      <c r="L8" s="73" t="s">
        <v>55</v>
      </c>
      <c r="M8" s="73"/>
      <c r="N8" s="73" t="s">
        <v>55</v>
      </c>
      <c r="O8" s="73"/>
      <c r="P8" s="73" t="s">
        <v>55</v>
      </c>
      <c r="Q8" s="73"/>
      <c r="R8" s="73" t="s">
        <v>55</v>
      </c>
      <c r="S8" s="73"/>
      <c r="T8" s="73" t="s">
        <v>55</v>
      </c>
      <c r="U8" s="73"/>
      <c r="V8" s="70"/>
      <c r="W8" s="73" t="s">
        <v>55</v>
      </c>
      <c r="X8" s="73"/>
      <c r="Y8" s="73" t="s">
        <v>55</v>
      </c>
      <c r="Z8" s="73"/>
      <c r="AA8" s="73" t="s">
        <v>55</v>
      </c>
      <c r="AB8" s="73"/>
      <c r="AC8" s="73" t="s">
        <v>55</v>
      </c>
      <c r="AD8" s="73"/>
      <c r="AE8" s="73" t="s">
        <v>55</v>
      </c>
      <c r="AF8" s="73"/>
      <c r="AG8" s="73" t="s">
        <v>55</v>
      </c>
      <c r="AH8" s="73"/>
      <c r="AI8" s="73" t="s">
        <v>55</v>
      </c>
      <c r="AJ8" s="73"/>
      <c r="AK8" s="73" t="s">
        <v>55</v>
      </c>
      <c r="AL8" s="73"/>
      <c r="AM8" s="73" t="s">
        <v>55</v>
      </c>
      <c r="AN8" s="73"/>
      <c r="AO8" s="73" t="s">
        <v>55</v>
      </c>
      <c r="AP8" s="73"/>
      <c r="AQ8" s="70"/>
      <c r="AR8" s="73" t="s">
        <v>55</v>
      </c>
      <c r="AS8" s="73"/>
      <c r="AT8" s="73" t="s">
        <v>55</v>
      </c>
      <c r="AU8" s="73"/>
      <c r="AV8" s="73" t="s">
        <v>55</v>
      </c>
      <c r="AW8" s="73"/>
      <c r="AX8" s="73" t="s">
        <v>55</v>
      </c>
      <c r="AY8" s="73"/>
      <c r="AZ8" s="73" t="s">
        <v>55</v>
      </c>
      <c r="BA8" s="73"/>
      <c r="BB8" s="73" t="s">
        <v>55</v>
      </c>
      <c r="BC8" s="73"/>
      <c r="BD8" s="73" t="s">
        <v>55</v>
      </c>
      <c r="BE8" s="73"/>
      <c r="BF8" s="73" t="s">
        <v>55</v>
      </c>
      <c r="BG8" s="73"/>
      <c r="BH8" s="73" t="s">
        <v>55</v>
      </c>
      <c r="BI8" s="73"/>
      <c r="BJ8" s="73" t="s">
        <v>55</v>
      </c>
      <c r="BK8" s="73"/>
      <c r="BL8" s="70"/>
      <c r="BM8" s="73" t="s">
        <v>55</v>
      </c>
      <c r="BN8" s="73"/>
      <c r="BO8" s="73" t="s">
        <v>55</v>
      </c>
      <c r="BP8" s="73"/>
      <c r="BQ8" s="73" t="s">
        <v>55</v>
      </c>
      <c r="BR8" s="73"/>
      <c r="BS8" s="73" t="s">
        <v>55</v>
      </c>
      <c r="BT8" s="73"/>
      <c r="BU8" s="73" t="s">
        <v>55</v>
      </c>
      <c r="BV8" s="73"/>
      <c r="BW8" s="24"/>
      <c r="BX8" s="24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31"/>
      <c r="CP8" s="31"/>
      <c r="CQ8" s="31"/>
      <c r="CR8" s="31"/>
    </row>
    <row r="9" spans="1:96" s="6" customFormat="1" x14ac:dyDescent="0.25">
      <c r="A9" s="1"/>
      <c r="B9" s="63"/>
      <c r="C9" s="74"/>
      <c r="D9" s="63"/>
      <c r="E9" s="74"/>
      <c r="F9" s="63"/>
      <c r="G9" s="75"/>
      <c r="H9" s="63"/>
      <c r="I9" s="75"/>
      <c r="J9" s="63"/>
      <c r="K9" s="75"/>
      <c r="L9" s="63"/>
      <c r="M9" s="70"/>
      <c r="N9" s="63"/>
      <c r="O9" s="70"/>
      <c r="P9" s="63"/>
      <c r="Q9" s="70"/>
      <c r="R9" s="63"/>
      <c r="S9" s="70"/>
      <c r="T9" s="63"/>
      <c r="U9" s="70"/>
      <c r="V9" s="24"/>
      <c r="W9" s="63"/>
      <c r="X9" s="70"/>
      <c r="Y9" s="63"/>
      <c r="Z9" s="70"/>
      <c r="AA9" s="63"/>
      <c r="AB9" s="70"/>
      <c r="AC9" s="63"/>
      <c r="AD9" s="70"/>
      <c r="AE9" s="63"/>
      <c r="AF9" s="70"/>
      <c r="AG9" s="63"/>
      <c r="AH9" s="70"/>
      <c r="AI9" s="63"/>
      <c r="AJ9" s="70"/>
      <c r="AK9" s="63"/>
      <c r="AL9" s="70"/>
      <c r="AM9" s="63"/>
      <c r="AN9" s="70"/>
      <c r="AO9" s="63"/>
      <c r="AP9" s="70"/>
      <c r="AQ9" s="24"/>
      <c r="AR9" s="63"/>
      <c r="AS9" s="70"/>
      <c r="AT9" s="63"/>
      <c r="AU9" s="70"/>
      <c r="AV9" s="63"/>
      <c r="AW9" s="70"/>
      <c r="AX9" s="63"/>
      <c r="AY9" s="70"/>
      <c r="AZ9" s="63"/>
      <c r="BA9" s="70"/>
      <c r="BB9" s="63"/>
      <c r="BC9" s="70"/>
      <c r="BD9" s="63"/>
      <c r="BE9" s="70"/>
      <c r="BF9" s="63"/>
      <c r="BG9" s="70"/>
      <c r="BH9" s="63"/>
      <c r="BI9" s="70"/>
      <c r="BJ9" s="63"/>
      <c r="BK9" s="70"/>
      <c r="BL9" s="24"/>
      <c r="BM9" s="63"/>
      <c r="BN9" s="70"/>
      <c r="BO9" s="63"/>
      <c r="BP9" s="70"/>
      <c r="BQ9" s="63"/>
      <c r="BR9" s="70"/>
      <c r="BS9" s="63"/>
      <c r="BT9" s="70"/>
      <c r="BU9" s="63"/>
      <c r="BV9" s="70"/>
      <c r="BW9" s="24"/>
      <c r="BX9" s="24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31"/>
      <c r="CP9" s="31"/>
      <c r="CQ9" s="31"/>
      <c r="CR9" s="31"/>
    </row>
    <row r="10" spans="1:96" s="24" customFormat="1" x14ac:dyDescent="0.25">
      <c r="A10" s="24" t="s">
        <v>23</v>
      </c>
      <c r="B10" s="104">
        <v>2074.5426981586302</v>
      </c>
      <c r="C10" s="64"/>
      <c r="D10" s="104">
        <v>2418.6023989960299</v>
      </c>
      <c r="E10" s="64"/>
      <c r="F10" s="104">
        <v>664.78189806666103</v>
      </c>
      <c r="G10" s="64"/>
      <c r="H10" s="104">
        <v>651.34740166812196</v>
      </c>
      <c r="I10" s="64"/>
      <c r="J10" s="104">
        <v>677.45549350353303</v>
      </c>
      <c r="K10" s="64"/>
      <c r="L10" s="104">
        <v>1307.9236127291299</v>
      </c>
      <c r="M10" s="64"/>
      <c r="N10" s="104">
        <v>1675.2967178823401</v>
      </c>
      <c r="O10" s="64"/>
      <c r="P10" s="104">
        <v>1858.10585089553</v>
      </c>
      <c r="Q10" s="64"/>
      <c r="R10" s="104">
        <v>1717.46521608487</v>
      </c>
      <c r="S10" s="64"/>
      <c r="T10" s="104">
        <v>1747.9894113355199</v>
      </c>
      <c r="U10" s="64"/>
      <c r="V10" s="24" t="s">
        <v>23</v>
      </c>
      <c r="W10" s="104">
        <v>1953.4609464737</v>
      </c>
      <c r="X10" s="64"/>
      <c r="Y10" s="104">
        <v>2332.0678248269701</v>
      </c>
      <c r="Z10" s="64"/>
      <c r="AA10" s="104">
        <v>2679.98148469749</v>
      </c>
      <c r="AB10" s="64"/>
      <c r="AC10" s="104">
        <v>3034.3107739880802</v>
      </c>
      <c r="AD10" s="64"/>
      <c r="AE10" s="104">
        <v>3650.3312811218898</v>
      </c>
      <c r="AF10" s="64"/>
      <c r="AG10" s="104">
        <v>4537.1463395086903</v>
      </c>
      <c r="AH10" s="64"/>
      <c r="AI10" s="104">
        <v>5732.52632676951</v>
      </c>
      <c r="AJ10" s="64"/>
      <c r="AK10" s="104">
        <v>7855.6026804474996</v>
      </c>
      <c r="AL10" s="64"/>
      <c r="AM10" s="104">
        <v>11058.999192797301</v>
      </c>
      <c r="AN10" s="64"/>
      <c r="AO10" s="104">
        <v>16027.432894478299</v>
      </c>
      <c r="AP10" s="64"/>
      <c r="AQ10" s="24" t="s">
        <v>23</v>
      </c>
      <c r="AR10" s="104">
        <v>765.72369258013498</v>
      </c>
      <c r="AS10" s="64"/>
      <c r="AT10" s="104">
        <v>866.25473920461297</v>
      </c>
      <c r="AU10" s="64"/>
      <c r="AV10" s="104">
        <v>988.72399285189897</v>
      </c>
      <c r="AW10" s="64"/>
      <c r="AX10" s="104">
        <v>1135.6114860719099</v>
      </c>
      <c r="AY10" s="64"/>
      <c r="AZ10" s="104">
        <v>1237.8971797599299</v>
      </c>
      <c r="BA10" s="64"/>
      <c r="BB10" s="104">
        <v>1438.4456448081201</v>
      </c>
      <c r="BC10" s="64"/>
      <c r="BD10" s="104">
        <v>1764.8750200192601</v>
      </c>
      <c r="BE10" s="64"/>
      <c r="BF10" s="104">
        <v>2217.3508622907998</v>
      </c>
      <c r="BG10" s="64"/>
      <c r="BH10" s="104">
        <v>2876.5314015239001</v>
      </c>
      <c r="BI10" s="64"/>
      <c r="BJ10" s="104">
        <v>3732.636998511</v>
      </c>
      <c r="BK10" s="64"/>
      <c r="BL10" s="24" t="s">
        <v>23</v>
      </c>
      <c r="BM10" s="104">
        <v>4554.4100905790701</v>
      </c>
      <c r="BN10" s="64"/>
      <c r="BO10" s="104">
        <v>5610.5547839965702</v>
      </c>
      <c r="BP10" s="64"/>
      <c r="BQ10" s="104">
        <v>6881.4392634578699</v>
      </c>
      <c r="BR10" s="64"/>
      <c r="BS10" s="104">
        <v>8372.1874233128801</v>
      </c>
      <c r="BT10" s="64"/>
      <c r="BU10" s="104">
        <v>12485.1030322273</v>
      </c>
      <c r="BV10" s="64"/>
      <c r="BW10" s="34"/>
      <c r="BX10" s="34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</row>
    <row r="11" spans="1:96" s="24" customFormat="1" x14ac:dyDescent="0.25">
      <c r="A11" s="24" t="s">
        <v>24</v>
      </c>
      <c r="B11" s="104">
        <v>1937.9265059921399</v>
      </c>
      <c r="C11" s="64"/>
      <c r="D11" s="104">
        <v>2293.3292766561299</v>
      </c>
      <c r="E11" s="64"/>
      <c r="F11" s="104">
        <v>586.37600489525505</v>
      </c>
      <c r="G11" s="64"/>
      <c r="H11" s="104">
        <v>572.55849230729802</v>
      </c>
      <c r="I11" s="64"/>
      <c r="J11" s="104">
        <v>599.58810023776596</v>
      </c>
      <c r="K11" s="64"/>
      <c r="L11" s="104">
        <v>1123.10593755482</v>
      </c>
      <c r="M11" s="64"/>
      <c r="N11" s="104">
        <v>1566.0906535863101</v>
      </c>
      <c r="O11" s="64"/>
      <c r="P11" s="104">
        <v>1634.9064153866</v>
      </c>
      <c r="Q11" s="64"/>
      <c r="R11" s="104">
        <v>1496.31971170984</v>
      </c>
      <c r="S11" s="64"/>
      <c r="T11" s="104">
        <v>1575.0809833267499</v>
      </c>
      <c r="U11" s="64"/>
      <c r="V11" s="24" t="s">
        <v>24</v>
      </c>
      <c r="W11" s="104">
        <v>1780.51879895561</v>
      </c>
      <c r="X11" s="64"/>
      <c r="Y11" s="104">
        <v>2160.7247165098502</v>
      </c>
      <c r="Z11" s="64"/>
      <c r="AA11" s="104">
        <v>2525.9559358185102</v>
      </c>
      <c r="AB11" s="64"/>
      <c r="AC11" s="104">
        <v>2910.4819918083099</v>
      </c>
      <c r="AD11" s="64"/>
      <c r="AE11" s="104">
        <v>3398.6447698878901</v>
      </c>
      <c r="AF11" s="64"/>
      <c r="AG11" s="104">
        <v>4159.2751424853004</v>
      </c>
      <c r="AH11" s="64"/>
      <c r="AI11" s="104">
        <v>5324.26202824543</v>
      </c>
      <c r="AJ11" s="64"/>
      <c r="AK11" s="104">
        <v>6769.6371461737699</v>
      </c>
      <c r="AL11" s="64"/>
      <c r="AM11" s="104">
        <v>9166.3376080961698</v>
      </c>
      <c r="AN11" s="64"/>
      <c r="AO11" s="104">
        <v>12968.381245975799</v>
      </c>
      <c r="AP11" s="64"/>
      <c r="AQ11" s="24" t="s">
        <v>24</v>
      </c>
      <c r="AR11" s="104">
        <v>648.33244998178895</v>
      </c>
      <c r="AS11" s="64"/>
      <c r="AT11" s="104">
        <v>721.55749578874304</v>
      </c>
      <c r="AU11" s="64"/>
      <c r="AV11" s="104">
        <v>853.73668393229002</v>
      </c>
      <c r="AW11" s="64"/>
      <c r="AX11" s="104">
        <v>992.15282605345601</v>
      </c>
      <c r="AY11" s="64"/>
      <c r="AZ11" s="104">
        <v>1135.2660883486301</v>
      </c>
      <c r="BA11" s="64"/>
      <c r="BB11" s="104">
        <v>1371.82190194697</v>
      </c>
      <c r="BC11" s="64"/>
      <c r="BD11" s="104">
        <v>1730.3181774192301</v>
      </c>
      <c r="BE11" s="64"/>
      <c r="BF11" s="104">
        <v>2126.2454384596399</v>
      </c>
      <c r="BG11" s="64"/>
      <c r="BH11" s="104">
        <v>2891.4597862066098</v>
      </c>
      <c r="BI11" s="64"/>
      <c r="BJ11" s="104">
        <v>3592.8512060234302</v>
      </c>
      <c r="BK11" s="64"/>
      <c r="BL11" s="24" t="s">
        <v>24</v>
      </c>
      <c r="BM11" s="104">
        <v>4321.1057493450999</v>
      </c>
      <c r="BN11" s="64"/>
      <c r="BO11" s="104">
        <v>5209.2716189610801</v>
      </c>
      <c r="BP11" s="64"/>
      <c r="BQ11" s="104">
        <v>5988.3758036296604</v>
      </c>
      <c r="BR11" s="64"/>
      <c r="BS11" s="104">
        <v>7318.8485749791198</v>
      </c>
      <c r="BT11" s="64"/>
      <c r="BU11" s="104">
        <v>10311.7179921038</v>
      </c>
      <c r="BV11" s="64"/>
      <c r="BW11" s="34"/>
      <c r="BX11" s="34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</row>
    <row r="12" spans="1:96" s="24" customFormat="1" x14ac:dyDescent="0.25">
      <c r="A12" s="24" t="s">
        <v>25</v>
      </c>
      <c r="B12" s="104">
        <v>1552.9909196932001</v>
      </c>
      <c r="C12" s="64"/>
      <c r="D12" s="104">
        <v>1886.51912095851</v>
      </c>
      <c r="E12" s="64"/>
      <c r="F12" s="104">
        <v>477.21371468538501</v>
      </c>
      <c r="G12" s="64"/>
      <c r="H12" s="104">
        <v>461.51379002920498</v>
      </c>
      <c r="I12" s="64"/>
      <c r="J12" s="104">
        <v>492.14915188145801</v>
      </c>
      <c r="K12" s="64"/>
      <c r="L12" s="104">
        <v>946.92601131838205</v>
      </c>
      <c r="M12" s="64"/>
      <c r="N12" s="104">
        <v>1372.6104631282999</v>
      </c>
      <c r="O12" s="64"/>
      <c r="P12" s="104">
        <v>1458.4280287317399</v>
      </c>
      <c r="Q12" s="64"/>
      <c r="R12" s="104">
        <v>1291.41470246635</v>
      </c>
      <c r="S12" s="64"/>
      <c r="T12" s="104">
        <v>1293.95031903367</v>
      </c>
      <c r="U12" s="64"/>
      <c r="V12" s="24" t="s">
        <v>25</v>
      </c>
      <c r="W12" s="104">
        <v>1538.4222877924899</v>
      </c>
      <c r="X12" s="64"/>
      <c r="Y12" s="104">
        <v>2040.5825233113201</v>
      </c>
      <c r="Z12" s="64"/>
      <c r="AA12" s="104">
        <v>2282.8486345041101</v>
      </c>
      <c r="AB12" s="64"/>
      <c r="AC12" s="104">
        <v>2548.5251352740202</v>
      </c>
      <c r="AD12" s="64"/>
      <c r="AE12" s="104">
        <v>3106.5252229012999</v>
      </c>
      <c r="AF12" s="64"/>
      <c r="AG12" s="104">
        <v>3705.68983015615</v>
      </c>
      <c r="AH12" s="64"/>
      <c r="AI12" s="104">
        <v>4670.6844372644</v>
      </c>
      <c r="AJ12" s="64"/>
      <c r="AK12" s="104">
        <v>5797.5486704074201</v>
      </c>
      <c r="AL12" s="64"/>
      <c r="AM12" s="104">
        <v>7991.1644142128298</v>
      </c>
      <c r="AN12" s="64"/>
      <c r="AO12" s="104">
        <v>10438.434037925599</v>
      </c>
      <c r="AP12" s="64"/>
      <c r="AQ12" s="24" t="s">
        <v>25</v>
      </c>
      <c r="AR12" s="104">
        <v>613.98313360899704</v>
      </c>
      <c r="AS12" s="64"/>
      <c r="AT12" s="104">
        <v>602.77058186030899</v>
      </c>
      <c r="AU12" s="64"/>
      <c r="AV12" s="104">
        <v>676.193940174933</v>
      </c>
      <c r="AW12" s="64"/>
      <c r="AX12" s="104">
        <v>808.80779020313003</v>
      </c>
      <c r="AY12" s="64"/>
      <c r="AZ12" s="104">
        <v>974.88737721051996</v>
      </c>
      <c r="BA12" s="64"/>
      <c r="BB12" s="104">
        <v>1183.4373440522299</v>
      </c>
      <c r="BC12" s="64"/>
      <c r="BD12" s="104">
        <v>1565.1026295875899</v>
      </c>
      <c r="BE12" s="64"/>
      <c r="BF12" s="104">
        <v>2053.5087391950001</v>
      </c>
      <c r="BG12" s="64"/>
      <c r="BH12" s="104">
        <v>2565.38189222029</v>
      </c>
      <c r="BI12" s="64"/>
      <c r="BJ12" s="104">
        <v>3185.47957183778</v>
      </c>
      <c r="BK12" s="64"/>
      <c r="BL12" s="24" t="s">
        <v>25</v>
      </c>
      <c r="BM12" s="104">
        <v>3934.7014273230402</v>
      </c>
      <c r="BN12" s="64"/>
      <c r="BO12" s="104">
        <v>4773.0011191819003</v>
      </c>
      <c r="BP12" s="64"/>
      <c r="BQ12" s="104">
        <v>5420.5817038850901</v>
      </c>
      <c r="BR12" s="64"/>
      <c r="BS12" s="104">
        <v>6698.8187978142096</v>
      </c>
      <c r="BT12" s="64"/>
      <c r="BU12" s="104">
        <v>7362.9304274937103</v>
      </c>
      <c r="BV12" s="64"/>
      <c r="BW12" s="34"/>
      <c r="BX12" s="34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</row>
    <row r="13" spans="1:96" s="24" customFormat="1" x14ac:dyDescent="0.25">
      <c r="A13" s="24" t="s">
        <v>26</v>
      </c>
      <c r="B13" s="104">
        <v>1522.8669884563401</v>
      </c>
      <c r="C13" s="64"/>
      <c r="D13" s="104">
        <v>1839.4299286836699</v>
      </c>
      <c r="E13" s="64"/>
      <c r="F13" s="104">
        <v>483.94077277054902</v>
      </c>
      <c r="G13" s="64"/>
      <c r="H13" s="104">
        <v>454.71885171333298</v>
      </c>
      <c r="I13" s="64"/>
      <c r="J13" s="104">
        <v>512.08067436291799</v>
      </c>
      <c r="K13" s="64"/>
      <c r="L13" s="104">
        <v>834.53069657615094</v>
      </c>
      <c r="M13" s="64"/>
      <c r="N13" s="104">
        <v>1182.17676572752</v>
      </c>
      <c r="O13" s="64"/>
      <c r="P13" s="104">
        <v>1321.68268359021</v>
      </c>
      <c r="Q13" s="64"/>
      <c r="R13" s="104">
        <v>1177.7447643150899</v>
      </c>
      <c r="S13" s="64"/>
      <c r="T13" s="104">
        <v>1275.4879005002001</v>
      </c>
      <c r="U13" s="64"/>
      <c r="V13" s="24" t="s">
        <v>26</v>
      </c>
      <c r="W13" s="104">
        <v>1249.6141205112599</v>
      </c>
      <c r="X13" s="64"/>
      <c r="Y13" s="104">
        <v>1781.8346080305901</v>
      </c>
      <c r="Z13" s="64"/>
      <c r="AA13" s="104">
        <v>2232.7669384312599</v>
      </c>
      <c r="AB13" s="64"/>
      <c r="AC13" s="104">
        <v>2610.6093097913299</v>
      </c>
      <c r="AD13" s="64"/>
      <c r="AE13" s="104">
        <v>2861.7434482758599</v>
      </c>
      <c r="AF13" s="64"/>
      <c r="AG13" s="104">
        <v>3665.30238697613</v>
      </c>
      <c r="AH13" s="64"/>
      <c r="AI13" s="104">
        <v>4225.5753424657496</v>
      </c>
      <c r="AJ13" s="64"/>
      <c r="AK13" s="104">
        <v>5857.2080391091804</v>
      </c>
      <c r="AL13" s="64"/>
      <c r="AM13" s="104">
        <v>7725.19267654752</v>
      </c>
      <c r="AN13" s="64"/>
      <c r="AO13" s="104">
        <v>8716.1460674157297</v>
      </c>
      <c r="AP13" s="64"/>
      <c r="AQ13" s="24" t="s">
        <v>26</v>
      </c>
      <c r="AR13" s="104">
        <v>518.27003688045295</v>
      </c>
      <c r="AS13" s="64"/>
      <c r="AT13" s="104">
        <v>523.91705733862204</v>
      </c>
      <c r="AU13" s="64"/>
      <c r="AV13" s="104">
        <v>705.12927799886302</v>
      </c>
      <c r="AW13" s="64"/>
      <c r="AX13" s="104">
        <v>854.68399004310595</v>
      </c>
      <c r="AY13" s="64"/>
      <c r="AZ13" s="104">
        <v>967.29965912612295</v>
      </c>
      <c r="BA13" s="64"/>
      <c r="BB13" s="104">
        <v>1115.72199198315</v>
      </c>
      <c r="BC13" s="64"/>
      <c r="BD13" s="104">
        <v>1402.5300089579</v>
      </c>
      <c r="BE13" s="64"/>
      <c r="BF13" s="104">
        <v>1875.92539454806</v>
      </c>
      <c r="BG13" s="64"/>
      <c r="BH13" s="104">
        <v>2279.0216046031901</v>
      </c>
      <c r="BI13" s="64"/>
      <c r="BJ13" s="104">
        <v>3011.5997130559499</v>
      </c>
      <c r="BK13" s="64"/>
      <c r="BL13" s="24" t="s">
        <v>26</v>
      </c>
      <c r="BM13" s="104">
        <v>4062.6186785761201</v>
      </c>
      <c r="BN13" s="64"/>
      <c r="BO13" s="104">
        <v>4864.94151857835</v>
      </c>
      <c r="BP13" s="64"/>
      <c r="BQ13" s="104">
        <v>5531.6817055032197</v>
      </c>
      <c r="BR13" s="64"/>
      <c r="BS13" s="104">
        <v>6360.9328151027203</v>
      </c>
      <c r="BT13" s="64"/>
      <c r="BU13" s="104">
        <v>7079.21597096189</v>
      </c>
      <c r="BV13" s="64"/>
      <c r="BW13" s="34"/>
      <c r="BX13" s="34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</row>
    <row r="14" spans="1:96" s="24" customFormat="1" x14ac:dyDescent="0.25">
      <c r="A14" s="24" t="s">
        <v>27</v>
      </c>
      <c r="B14" s="104">
        <v>1579.69335176704</v>
      </c>
      <c r="C14" s="64"/>
      <c r="D14" s="104">
        <v>1908.5626519242701</v>
      </c>
      <c r="E14" s="64"/>
      <c r="F14" s="104">
        <v>551.15899320149299</v>
      </c>
      <c r="G14" s="64"/>
      <c r="H14" s="104">
        <v>531.20928936976702</v>
      </c>
      <c r="I14" s="64"/>
      <c r="J14" s="104">
        <v>570.24234729863201</v>
      </c>
      <c r="K14" s="64"/>
      <c r="L14" s="104">
        <v>1054.68849221655</v>
      </c>
      <c r="M14" s="64"/>
      <c r="N14" s="104">
        <v>1542.29194683076</v>
      </c>
      <c r="O14" s="64"/>
      <c r="P14" s="104">
        <v>1500.96240426337</v>
      </c>
      <c r="Q14" s="64"/>
      <c r="R14" s="104">
        <v>1437.0811008614801</v>
      </c>
      <c r="S14" s="64"/>
      <c r="T14" s="104">
        <v>1400.2653916407</v>
      </c>
      <c r="U14" s="64"/>
      <c r="V14" s="24" t="s">
        <v>27</v>
      </c>
      <c r="W14" s="104">
        <v>1685.9532037437</v>
      </c>
      <c r="X14" s="64"/>
      <c r="Y14" s="104">
        <v>2042.9534338358501</v>
      </c>
      <c r="Z14" s="64"/>
      <c r="AA14" s="104">
        <v>2330.7993799112601</v>
      </c>
      <c r="AB14" s="64"/>
      <c r="AC14" s="104">
        <v>2945.8953680474801</v>
      </c>
      <c r="AD14" s="64"/>
      <c r="AE14" s="104">
        <v>3198.3368650361399</v>
      </c>
      <c r="AF14" s="64"/>
      <c r="AG14" s="104">
        <v>4117.1865723832498</v>
      </c>
      <c r="AH14" s="64"/>
      <c r="AI14" s="104">
        <v>4961.8750418920899</v>
      </c>
      <c r="AJ14" s="64"/>
      <c r="AK14" s="104">
        <v>6737.9048660470198</v>
      </c>
      <c r="AL14" s="64"/>
      <c r="AM14" s="104">
        <v>8235.2422780913294</v>
      </c>
      <c r="AN14" s="64"/>
      <c r="AO14" s="104">
        <v>10856.994140625</v>
      </c>
      <c r="AP14" s="64"/>
      <c r="AQ14" s="24" t="s">
        <v>27</v>
      </c>
      <c r="AR14" s="104">
        <v>584.16109678142902</v>
      </c>
      <c r="AS14" s="64"/>
      <c r="AT14" s="104">
        <v>596.79886287739998</v>
      </c>
      <c r="AU14" s="64"/>
      <c r="AV14" s="104">
        <v>659.37217298929295</v>
      </c>
      <c r="AW14" s="64"/>
      <c r="AX14" s="104">
        <v>758.23299588967495</v>
      </c>
      <c r="AY14" s="64"/>
      <c r="AZ14" s="104">
        <v>1022.16324467749</v>
      </c>
      <c r="BA14" s="64"/>
      <c r="BB14" s="104">
        <v>1280.5018048536699</v>
      </c>
      <c r="BC14" s="64"/>
      <c r="BD14" s="104">
        <v>1668.55874588799</v>
      </c>
      <c r="BE14" s="64"/>
      <c r="BF14" s="104">
        <v>2110.6565053898198</v>
      </c>
      <c r="BG14" s="64"/>
      <c r="BH14" s="104">
        <v>2638.9054258956398</v>
      </c>
      <c r="BI14" s="64"/>
      <c r="BJ14" s="104">
        <v>3244.2369709816498</v>
      </c>
      <c r="BK14" s="64"/>
      <c r="BL14" s="24" t="s">
        <v>27</v>
      </c>
      <c r="BM14" s="104">
        <v>4112.78434757589</v>
      </c>
      <c r="BN14" s="64"/>
      <c r="BO14" s="104">
        <v>5112.0716119096496</v>
      </c>
      <c r="BP14" s="64"/>
      <c r="BQ14" s="104">
        <v>5632.8322626695199</v>
      </c>
      <c r="BR14" s="64"/>
      <c r="BS14" s="104">
        <v>7753.7844705882399</v>
      </c>
      <c r="BT14" s="64"/>
      <c r="BU14" s="104">
        <v>9210.3983903420503</v>
      </c>
      <c r="BV14" s="64"/>
      <c r="BW14" s="34"/>
      <c r="BX14" s="34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</row>
    <row r="15" spans="1:96" s="24" customFormat="1" x14ac:dyDescent="0.25">
      <c r="A15" s="24" t="s">
        <v>28</v>
      </c>
      <c r="B15" s="104">
        <v>1502.29535069999</v>
      </c>
      <c r="C15" s="64"/>
      <c r="D15" s="104">
        <v>1832.0744376524401</v>
      </c>
      <c r="E15" s="64"/>
      <c r="F15" s="104">
        <v>497.81429808917198</v>
      </c>
      <c r="G15" s="64"/>
      <c r="H15" s="104">
        <v>505.80327667668899</v>
      </c>
      <c r="I15" s="64"/>
      <c r="J15" s="104">
        <v>489.88097656091298</v>
      </c>
      <c r="K15" s="64"/>
      <c r="L15" s="104">
        <v>977.10458923512704</v>
      </c>
      <c r="M15" s="64"/>
      <c r="N15" s="104">
        <v>1515.4083132943999</v>
      </c>
      <c r="O15" s="64"/>
      <c r="P15" s="104">
        <v>1696.42474324165</v>
      </c>
      <c r="Q15" s="64"/>
      <c r="R15" s="104">
        <v>1446.02630472644</v>
      </c>
      <c r="S15" s="64"/>
      <c r="T15" s="104">
        <v>1300.18447018447</v>
      </c>
      <c r="U15" s="64"/>
      <c r="V15" s="24" t="s">
        <v>28</v>
      </c>
      <c r="W15" s="104">
        <v>1575.2738801723399</v>
      </c>
      <c r="X15" s="64"/>
      <c r="Y15" s="104">
        <v>1912.0987155963301</v>
      </c>
      <c r="Z15" s="64"/>
      <c r="AA15" s="104">
        <v>2332.5961082107301</v>
      </c>
      <c r="AB15" s="64"/>
      <c r="AC15" s="104">
        <v>2545.0576164167301</v>
      </c>
      <c r="AD15" s="64"/>
      <c r="AE15" s="104">
        <v>3062.9333333333302</v>
      </c>
      <c r="AF15" s="64"/>
      <c r="AG15" s="104">
        <v>3567.5024608501099</v>
      </c>
      <c r="AH15" s="64"/>
      <c r="AI15" s="104">
        <v>4708.3076418497903</v>
      </c>
      <c r="AJ15" s="64"/>
      <c r="AK15" s="104">
        <v>6345.3748258244304</v>
      </c>
      <c r="AL15" s="64"/>
      <c r="AM15" s="104">
        <v>7281.3346379647801</v>
      </c>
      <c r="AN15" s="64"/>
      <c r="AO15" s="104">
        <v>8172.5649202733503</v>
      </c>
      <c r="AP15" s="64"/>
      <c r="AQ15" s="24" t="s">
        <v>28</v>
      </c>
      <c r="AR15" s="104">
        <v>431.938987315232</v>
      </c>
      <c r="AS15" s="64"/>
      <c r="AT15" s="104">
        <v>504.126884668103</v>
      </c>
      <c r="AU15" s="64"/>
      <c r="AV15" s="104">
        <v>712.09542259367902</v>
      </c>
      <c r="AW15" s="64"/>
      <c r="AX15" s="104">
        <v>722.42862961885396</v>
      </c>
      <c r="AY15" s="64"/>
      <c r="AZ15" s="104">
        <v>896.82972136222895</v>
      </c>
      <c r="BA15" s="64"/>
      <c r="BB15" s="104">
        <v>1165.51253790961</v>
      </c>
      <c r="BC15" s="64"/>
      <c r="BD15" s="104">
        <v>1243.9570690768201</v>
      </c>
      <c r="BE15" s="64"/>
      <c r="BF15" s="104">
        <v>1888.3706547680799</v>
      </c>
      <c r="BG15" s="64"/>
      <c r="BH15" s="104">
        <v>2620.4266097853601</v>
      </c>
      <c r="BI15" s="64"/>
      <c r="BJ15" s="104">
        <v>3011.3069746779202</v>
      </c>
      <c r="BK15" s="64"/>
      <c r="BL15" s="24" t="s">
        <v>28</v>
      </c>
      <c r="BM15" s="104">
        <v>3820.9402173912999</v>
      </c>
      <c r="BN15" s="64"/>
      <c r="BO15" s="104">
        <v>4267.7522569808898</v>
      </c>
      <c r="BP15" s="64"/>
      <c r="BQ15" s="104">
        <v>6603.7641693811102</v>
      </c>
      <c r="BR15" s="64"/>
      <c r="BS15" s="104">
        <v>6405.6899618805601</v>
      </c>
      <c r="BT15" s="64"/>
      <c r="BU15" s="104">
        <v>9185.2868852458996</v>
      </c>
      <c r="BV15" s="64"/>
      <c r="BW15" s="34"/>
      <c r="BX15" s="34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</row>
    <row r="16" spans="1:96" s="24" customFormat="1" x14ac:dyDescent="0.25">
      <c r="A16" s="24" t="s">
        <v>29</v>
      </c>
      <c r="B16" s="104">
        <v>1414.5998827439701</v>
      </c>
      <c r="C16" s="64"/>
      <c r="D16" s="104">
        <v>1694.1407406117801</v>
      </c>
      <c r="E16" s="64"/>
      <c r="F16" s="104">
        <v>487.87744933001102</v>
      </c>
      <c r="G16" s="64"/>
      <c r="H16" s="104">
        <v>488.65782493368698</v>
      </c>
      <c r="I16" s="64"/>
      <c r="J16" s="104">
        <v>487.11800322672502</v>
      </c>
      <c r="K16" s="64"/>
      <c r="L16" s="104">
        <v>1044.1558105705501</v>
      </c>
      <c r="M16" s="64"/>
      <c r="N16" s="104">
        <v>1315.1057797164699</v>
      </c>
      <c r="O16" s="64"/>
      <c r="P16" s="104">
        <v>1479.2277374425801</v>
      </c>
      <c r="Q16" s="64"/>
      <c r="R16" s="104">
        <v>1166.4150505902201</v>
      </c>
      <c r="S16" s="64"/>
      <c r="T16" s="104">
        <v>1326.67989895345</v>
      </c>
      <c r="U16" s="64"/>
      <c r="V16" s="24" t="s">
        <v>29</v>
      </c>
      <c r="W16" s="104">
        <v>1697.96198436236</v>
      </c>
      <c r="X16" s="64"/>
      <c r="Y16" s="104">
        <v>1939.9944401973701</v>
      </c>
      <c r="Z16" s="64"/>
      <c r="AA16" s="104">
        <v>2406.6722123893801</v>
      </c>
      <c r="AB16" s="64"/>
      <c r="AC16" s="104">
        <v>2594.02162629758</v>
      </c>
      <c r="AD16" s="64"/>
      <c r="AE16" s="104">
        <v>2814.3490857278598</v>
      </c>
      <c r="AF16" s="64"/>
      <c r="AG16" s="104">
        <v>3813.2170450019898</v>
      </c>
      <c r="AH16" s="64"/>
      <c r="AI16" s="104">
        <v>4255.4205426356602</v>
      </c>
      <c r="AJ16" s="64"/>
      <c r="AK16" s="104">
        <v>5362.7785266093397</v>
      </c>
      <c r="AL16" s="64"/>
      <c r="AM16" s="104">
        <v>5801.8364683301297</v>
      </c>
      <c r="AN16" s="64"/>
      <c r="AO16" s="104">
        <v>10499.8315789474</v>
      </c>
      <c r="AP16" s="64"/>
      <c r="AQ16" s="24" t="s">
        <v>29</v>
      </c>
      <c r="AR16" s="104">
        <v>527.72820616065997</v>
      </c>
      <c r="AS16" s="64"/>
      <c r="AT16" s="104">
        <v>511.642047864284</v>
      </c>
      <c r="AU16" s="64"/>
      <c r="AV16" s="104">
        <v>529.76302274394698</v>
      </c>
      <c r="AW16" s="64"/>
      <c r="AX16" s="104">
        <v>665.282279248333</v>
      </c>
      <c r="AY16" s="64"/>
      <c r="AZ16" s="104">
        <v>824.54095727593995</v>
      </c>
      <c r="BA16" s="64"/>
      <c r="BB16" s="104">
        <v>1314.34808259587</v>
      </c>
      <c r="BC16" s="64"/>
      <c r="BD16" s="104">
        <v>1269.41303094369</v>
      </c>
      <c r="BE16" s="64"/>
      <c r="BF16" s="104">
        <v>1858.92550942758</v>
      </c>
      <c r="BG16" s="64"/>
      <c r="BH16" s="104">
        <v>2639.1596180081901</v>
      </c>
      <c r="BI16" s="64"/>
      <c r="BJ16" s="104">
        <v>2777.84969325153</v>
      </c>
      <c r="BK16" s="64"/>
      <c r="BL16" s="24" t="s">
        <v>29</v>
      </c>
      <c r="BM16" s="104">
        <v>3350.9369233096299</v>
      </c>
      <c r="BN16" s="64"/>
      <c r="BO16" s="104">
        <v>3964.8983011403302</v>
      </c>
      <c r="BP16" s="64"/>
      <c r="BQ16" s="104">
        <v>5337.0135746606302</v>
      </c>
      <c r="BR16" s="64"/>
      <c r="BS16" s="104">
        <v>6460.9936305732499</v>
      </c>
      <c r="BT16" s="64"/>
      <c r="BU16" s="104">
        <v>6105.6716417910402</v>
      </c>
      <c r="BV16" s="64"/>
      <c r="BW16" s="34"/>
      <c r="BX16" s="34"/>
      <c r="BY16" s="70"/>
      <c r="BZ16" s="70"/>
      <c r="CA16" s="70"/>
      <c r="CB16" s="70"/>
      <c r="CC16" s="70"/>
      <c r="CD16" s="70"/>
      <c r="CE16" s="70"/>
      <c r="CF16" s="70"/>
      <c r="CG16" s="70"/>
      <c r="CH16" s="70"/>
      <c r="CI16" s="70"/>
      <c r="CJ16" s="70"/>
      <c r="CK16" s="70"/>
      <c r="CL16" s="70"/>
      <c r="CM16" s="70"/>
      <c r="CN16" s="70"/>
      <c r="CO16" s="70"/>
    </row>
    <row r="17" spans="1:93" s="24" customFormat="1" x14ac:dyDescent="0.25">
      <c r="A17" s="24" t="s">
        <v>30</v>
      </c>
      <c r="B17" s="104">
        <v>1683.04461254847</v>
      </c>
      <c r="C17" s="64"/>
      <c r="D17" s="104">
        <v>2016.65255752455</v>
      </c>
      <c r="E17" s="64"/>
      <c r="F17" s="104">
        <v>600.45950832501296</v>
      </c>
      <c r="G17" s="64"/>
      <c r="H17" s="104">
        <v>569.32986429574203</v>
      </c>
      <c r="I17" s="64"/>
      <c r="J17" s="104">
        <v>629.25979288608698</v>
      </c>
      <c r="K17" s="64"/>
      <c r="L17" s="104">
        <v>1114.37766348273</v>
      </c>
      <c r="M17" s="64"/>
      <c r="N17" s="104">
        <v>1694.24466921815</v>
      </c>
      <c r="O17" s="64"/>
      <c r="P17" s="104">
        <v>1545.790058862</v>
      </c>
      <c r="Q17" s="64"/>
      <c r="R17" s="104">
        <v>1266.3455563774701</v>
      </c>
      <c r="S17" s="64"/>
      <c r="T17" s="104">
        <v>1397.28422855745</v>
      </c>
      <c r="U17" s="64"/>
      <c r="V17" s="24" t="s">
        <v>30</v>
      </c>
      <c r="W17" s="104">
        <v>1707.6774442870001</v>
      </c>
      <c r="X17" s="64"/>
      <c r="Y17" s="104">
        <v>2108.6194322640199</v>
      </c>
      <c r="Z17" s="64"/>
      <c r="AA17" s="104">
        <v>2276.1964524467398</v>
      </c>
      <c r="AB17" s="64"/>
      <c r="AC17" s="104">
        <v>2777.9741100323599</v>
      </c>
      <c r="AD17" s="64"/>
      <c r="AE17" s="104">
        <v>2889.6769854272702</v>
      </c>
      <c r="AF17" s="64"/>
      <c r="AG17" s="104">
        <v>3570.6321565758199</v>
      </c>
      <c r="AH17" s="64"/>
      <c r="AI17" s="104">
        <v>4384.0098406246698</v>
      </c>
      <c r="AJ17" s="64"/>
      <c r="AK17" s="104">
        <v>5464.2829638272997</v>
      </c>
      <c r="AL17" s="64"/>
      <c r="AM17" s="104">
        <v>7018.6053705692802</v>
      </c>
      <c r="AN17" s="64"/>
      <c r="AO17" s="104">
        <v>8814.4528925619798</v>
      </c>
      <c r="AP17" s="64"/>
      <c r="AQ17" s="24" t="s">
        <v>30</v>
      </c>
      <c r="AR17" s="104">
        <v>563.96083325333598</v>
      </c>
      <c r="AS17" s="64"/>
      <c r="AT17" s="104">
        <v>690.62968457717898</v>
      </c>
      <c r="AU17" s="64"/>
      <c r="AV17" s="104">
        <v>697.78465123669298</v>
      </c>
      <c r="AW17" s="64"/>
      <c r="AX17" s="104">
        <v>1079.6959247648899</v>
      </c>
      <c r="AY17" s="64"/>
      <c r="AZ17" s="104">
        <v>1088.78045725023</v>
      </c>
      <c r="BA17" s="64"/>
      <c r="BB17" s="104">
        <v>1198.2358875810701</v>
      </c>
      <c r="BC17" s="64"/>
      <c r="BD17" s="104">
        <v>1592.1674593073899</v>
      </c>
      <c r="BE17" s="64"/>
      <c r="BF17" s="104">
        <v>2051.8254084369701</v>
      </c>
      <c r="BG17" s="64"/>
      <c r="BH17" s="104">
        <v>2555.2483383685799</v>
      </c>
      <c r="BI17" s="64"/>
      <c r="BJ17" s="104">
        <v>3283.13884690132</v>
      </c>
      <c r="BK17" s="64"/>
      <c r="BL17" s="24" t="s">
        <v>30</v>
      </c>
      <c r="BM17" s="104">
        <v>3928.2649460100101</v>
      </c>
      <c r="BN17" s="64"/>
      <c r="BO17" s="104">
        <v>4129.1867549668896</v>
      </c>
      <c r="BP17" s="64"/>
      <c r="BQ17" s="104">
        <v>5095.9846272098403</v>
      </c>
      <c r="BR17" s="64"/>
      <c r="BS17" s="104">
        <v>6667.8608490566003</v>
      </c>
      <c r="BT17" s="64"/>
      <c r="BU17" s="104">
        <v>6643.1038798498103</v>
      </c>
      <c r="BV17" s="64"/>
      <c r="BW17" s="34"/>
      <c r="BX17" s="34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</row>
    <row r="18" spans="1:93" s="24" customFormat="1" x14ac:dyDescent="0.25">
      <c r="A18" s="24" t="s">
        <v>31</v>
      </c>
      <c r="B18" s="104">
        <v>1576.0036809815999</v>
      </c>
      <c r="C18" s="64"/>
      <c r="D18" s="104">
        <v>1856.46394258645</v>
      </c>
      <c r="E18" s="64"/>
      <c r="F18" s="104">
        <v>544.54696262520395</v>
      </c>
      <c r="G18" s="64"/>
      <c r="H18" s="104">
        <v>538.25232047497195</v>
      </c>
      <c r="I18" s="64"/>
      <c r="J18" s="104">
        <v>550.53184044786599</v>
      </c>
      <c r="K18" s="64"/>
      <c r="L18" s="104">
        <v>1070.9626535216</v>
      </c>
      <c r="M18" s="64"/>
      <c r="N18" s="104">
        <v>1412.0532092629801</v>
      </c>
      <c r="O18" s="64"/>
      <c r="P18" s="104">
        <v>1614.42200392927</v>
      </c>
      <c r="Q18" s="64"/>
      <c r="R18" s="104">
        <v>1393.61649978737</v>
      </c>
      <c r="S18" s="64"/>
      <c r="T18" s="104">
        <v>1383.8882054400401</v>
      </c>
      <c r="U18" s="64"/>
      <c r="V18" s="24" t="s">
        <v>31</v>
      </c>
      <c r="W18" s="104">
        <v>1678.92638252906</v>
      </c>
      <c r="X18" s="64"/>
      <c r="Y18" s="104">
        <v>2193.13702343255</v>
      </c>
      <c r="Z18" s="64"/>
      <c r="AA18" s="104">
        <v>2346.14935123854</v>
      </c>
      <c r="AB18" s="64"/>
      <c r="AC18" s="104">
        <v>2672.1847814508401</v>
      </c>
      <c r="AD18" s="64"/>
      <c r="AE18" s="104">
        <v>3048.8213365926099</v>
      </c>
      <c r="AF18" s="64"/>
      <c r="AG18" s="104">
        <v>3829.7142857142899</v>
      </c>
      <c r="AH18" s="64"/>
      <c r="AI18" s="104">
        <v>5123.2792207792199</v>
      </c>
      <c r="AJ18" s="64"/>
      <c r="AK18" s="104">
        <v>6945.9948476503496</v>
      </c>
      <c r="AL18" s="64"/>
      <c r="AM18" s="104">
        <v>9017.4288422478003</v>
      </c>
      <c r="AN18" s="64"/>
      <c r="AO18" s="104">
        <v>12004.832167832201</v>
      </c>
      <c r="AP18" s="64"/>
      <c r="AQ18" s="24" t="s">
        <v>31</v>
      </c>
      <c r="AR18" s="104">
        <v>673.76933625330003</v>
      </c>
      <c r="AS18" s="64"/>
      <c r="AT18" s="104">
        <v>754.94418517827103</v>
      </c>
      <c r="AU18" s="64"/>
      <c r="AV18" s="104">
        <v>654.22850837596502</v>
      </c>
      <c r="AW18" s="64"/>
      <c r="AX18" s="104">
        <v>781.80162694448404</v>
      </c>
      <c r="AY18" s="64"/>
      <c r="AZ18" s="104">
        <v>880.20974271908096</v>
      </c>
      <c r="BA18" s="64"/>
      <c r="BB18" s="104">
        <v>1152.5570063462001</v>
      </c>
      <c r="BC18" s="64"/>
      <c r="BD18" s="104">
        <v>1546.51462471735</v>
      </c>
      <c r="BE18" s="64"/>
      <c r="BF18" s="104">
        <v>1881.7969636207399</v>
      </c>
      <c r="BG18" s="64"/>
      <c r="BH18" s="104">
        <v>2344.4140429303602</v>
      </c>
      <c r="BI18" s="64"/>
      <c r="BJ18" s="104">
        <v>3000.0872022608</v>
      </c>
      <c r="BK18" s="64"/>
      <c r="BL18" s="24" t="s">
        <v>31</v>
      </c>
      <c r="BM18" s="104">
        <v>3989.4089110837299</v>
      </c>
      <c r="BN18" s="64"/>
      <c r="BO18" s="104">
        <v>4661.6233543216904</v>
      </c>
      <c r="BP18" s="64"/>
      <c r="BQ18" s="104">
        <v>5687.3493846976999</v>
      </c>
      <c r="BR18" s="64"/>
      <c r="BS18" s="104">
        <v>6898.5013740457998</v>
      </c>
      <c r="BT18" s="64"/>
      <c r="BU18" s="104">
        <v>8441.9356568364601</v>
      </c>
      <c r="BV18" s="64"/>
      <c r="BW18" s="34"/>
      <c r="BX18" s="34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</row>
    <row r="19" spans="1:93" s="24" customFormat="1" x14ac:dyDescent="0.25">
      <c r="A19" s="24" t="s">
        <v>32</v>
      </c>
      <c r="B19" s="104">
        <v>1958.3680696445599</v>
      </c>
      <c r="C19" s="64"/>
      <c r="D19" s="104">
        <v>2390.1269955175298</v>
      </c>
      <c r="E19" s="64"/>
      <c r="F19" s="104">
        <v>613.409265141996</v>
      </c>
      <c r="G19" s="64"/>
      <c r="H19" s="104">
        <v>605.77052252081296</v>
      </c>
      <c r="I19" s="64"/>
      <c r="J19" s="104">
        <v>620.68091952076497</v>
      </c>
      <c r="K19" s="64"/>
      <c r="L19" s="104">
        <v>1309.6638356507599</v>
      </c>
      <c r="M19" s="64"/>
      <c r="N19" s="104">
        <v>1892.00796136183</v>
      </c>
      <c r="O19" s="64"/>
      <c r="P19" s="104">
        <v>1856.7191345461399</v>
      </c>
      <c r="Q19" s="64"/>
      <c r="R19" s="104">
        <v>1780.1951624554699</v>
      </c>
      <c r="S19" s="64"/>
      <c r="T19" s="104">
        <v>1882.01497864373</v>
      </c>
      <c r="U19" s="64"/>
      <c r="V19" s="24" t="s">
        <v>32</v>
      </c>
      <c r="W19" s="104">
        <v>2109.7164887307199</v>
      </c>
      <c r="X19" s="64"/>
      <c r="Y19" s="104">
        <v>2530.2764925921301</v>
      </c>
      <c r="Z19" s="64"/>
      <c r="AA19" s="104">
        <v>2963.7031949576199</v>
      </c>
      <c r="AB19" s="64"/>
      <c r="AC19" s="104">
        <v>3223.30062444246</v>
      </c>
      <c r="AD19" s="64"/>
      <c r="AE19" s="104">
        <v>3863.9037266483201</v>
      </c>
      <c r="AF19" s="64"/>
      <c r="AG19" s="104">
        <v>4824.4653616223204</v>
      </c>
      <c r="AH19" s="64"/>
      <c r="AI19" s="104">
        <v>5813.67264677397</v>
      </c>
      <c r="AJ19" s="64"/>
      <c r="AK19" s="104">
        <v>7419.54679425837</v>
      </c>
      <c r="AL19" s="64"/>
      <c r="AM19" s="104">
        <v>10388.959069144799</v>
      </c>
      <c r="AN19" s="64"/>
      <c r="AO19" s="104">
        <v>13497.804878048801</v>
      </c>
      <c r="AP19" s="64"/>
      <c r="AQ19" s="24" t="s">
        <v>32</v>
      </c>
      <c r="AR19" s="104">
        <v>713.60829331891796</v>
      </c>
      <c r="AS19" s="64"/>
      <c r="AT19" s="104">
        <v>796.28251469120698</v>
      </c>
      <c r="AU19" s="64"/>
      <c r="AV19" s="104">
        <v>880.61450408538303</v>
      </c>
      <c r="AW19" s="64"/>
      <c r="AX19" s="104">
        <v>1027.9807995414801</v>
      </c>
      <c r="AY19" s="64"/>
      <c r="AZ19" s="104">
        <v>1330.11696386994</v>
      </c>
      <c r="BA19" s="64"/>
      <c r="BB19" s="104">
        <v>1593.5580092555001</v>
      </c>
      <c r="BC19" s="64"/>
      <c r="BD19" s="104">
        <v>2057.3272887816902</v>
      </c>
      <c r="BE19" s="64"/>
      <c r="BF19" s="104">
        <v>2683.1952829797001</v>
      </c>
      <c r="BG19" s="64"/>
      <c r="BH19" s="104">
        <v>3376.6619368443598</v>
      </c>
      <c r="BI19" s="64"/>
      <c r="BJ19" s="104">
        <v>4238.4975769400198</v>
      </c>
      <c r="BK19" s="64"/>
      <c r="BL19" s="24" t="s">
        <v>32</v>
      </c>
      <c r="BM19" s="104">
        <v>5015.9534646392503</v>
      </c>
      <c r="BN19" s="64"/>
      <c r="BO19" s="104">
        <v>5847.4825691739097</v>
      </c>
      <c r="BP19" s="64"/>
      <c r="BQ19" s="104">
        <v>6960.7594589967503</v>
      </c>
      <c r="BR19" s="64"/>
      <c r="BS19" s="104">
        <v>8502.6373678025793</v>
      </c>
      <c r="BT19" s="64"/>
      <c r="BU19" s="104">
        <v>10601.099901088</v>
      </c>
      <c r="BV19" s="64"/>
      <c r="BW19" s="34"/>
      <c r="BX19" s="34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</row>
    <row r="20" spans="1:93" s="24" customFormat="1" x14ac:dyDescent="0.25">
      <c r="A20" s="24" t="s">
        <v>33</v>
      </c>
      <c r="B20" s="104">
        <v>1879.1103374581601</v>
      </c>
      <c r="C20" s="64"/>
      <c r="D20" s="104">
        <v>2247.0464196154899</v>
      </c>
      <c r="E20" s="64"/>
      <c r="F20" s="104">
        <v>572.13369035653704</v>
      </c>
      <c r="G20" s="64"/>
      <c r="H20" s="104">
        <v>552.63044515731406</v>
      </c>
      <c r="I20" s="64"/>
      <c r="J20" s="104">
        <v>590.53897637795296</v>
      </c>
      <c r="K20" s="64"/>
      <c r="L20" s="104">
        <v>1080.22482362706</v>
      </c>
      <c r="M20" s="64"/>
      <c r="N20" s="104">
        <v>1543.9703426866399</v>
      </c>
      <c r="O20" s="64"/>
      <c r="P20" s="104">
        <v>1613.00073882227</v>
      </c>
      <c r="Q20" s="64"/>
      <c r="R20" s="104">
        <v>1451.5643105070201</v>
      </c>
      <c r="S20" s="64"/>
      <c r="T20" s="104">
        <v>1521.26293033562</v>
      </c>
      <c r="U20" s="64"/>
      <c r="V20" s="24" t="s">
        <v>33</v>
      </c>
      <c r="W20" s="104">
        <v>1873.4534523592599</v>
      </c>
      <c r="X20" s="64"/>
      <c r="Y20" s="104">
        <v>2188.19840386633</v>
      </c>
      <c r="Z20" s="64"/>
      <c r="AA20" s="104">
        <v>2519.8780926675699</v>
      </c>
      <c r="AB20" s="64"/>
      <c r="AC20" s="104">
        <v>2969.1555311254601</v>
      </c>
      <c r="AD20" s="64"/>
      <c r="AE20" s="104">
        <v>3462.1082545444701</v>
      </c>
      <c r="AF20" s="64"/>
      <c r="AG20" s="104">
        <v>4244.8905054794104</v>
      </c>
      <c r="AH20" s="64"/>
      <c r="AI20" s="104">
        <v>5495.2461958642198</v>
      </c>
      <c r="AJ20" s="64"/>
      <c r="AK20" s="104">
        <v>6810.3863062875598</v>
      </c>
      <c r="AL20" s="64"/>
      <c r="AM20" s="104">
        <v>9769.6032831737302</v>
      </c>
      <c r="AN20" s="64"/>
      <c r="AO20" s="104">
        <v>12554.1356019593</v>
      </c>
      <c r="AP20" s="64"/>
      <c r="AQ20" s="24" t="s">
        <v>33</v>
      </c>
      <c r="AR20" s="104">
        <v>638.52771181357298</v>
      </c>
      <c r="AS20" s="64"/>
      <c r="AT20" s="104">
        <v>748.13015414542099</v>
      </c>
      <c r="AU20" s="64"/>
      <c r="AV20" s="104">
        <v>783.39545311071004</v>
      </c>
      <c r="AW20" s="64"/>
      <c r="AX20" s="104">
        <v>951.87071042012099</v>
      </c>
      <c r="AY20" s="64"/>
      <c r="AZ20" s="104">
        <v>1119.1580981766699</v>
      </c>
      <c r="BA20" s="64"/>
      <c r="BB20" s="104">
        <v>1330.3293082857799</v>
      </c>
      <c r="BC20" s="64"/>
      <c r="BD20" s="104">
        <v>1743.8706442917</v>
      </c>
      <c r="BE20" s="64"/>
      <c r="BF20" s="104">
        <v>2202.6375110499898</v>
      </c>
      <c r="BG20" s="64"/>
      <c r="BH20" s="104">
        <v>2938.1410224638798</v>
      </c>
      <c r="BI20" s="64"/>
      <c r="BJ20" s="104">
        <v>3783.4700823663402</v>
      </c>
      <c r="BK20" s="64"/>
      <c r="BL20" s="24" t="s">
        <v>33</v>
      </c>
      <c r="BM20" s="104">
        <v>4417.9791774043897</v>
      </c>
      <c r="BN20" s="64"/>
      <c r="BO20" s="104">
        <v>5265.5489263424197</v>
      </c>
      <c r="BP20" s="64"/>
      <c r="BQ20" s="104">
        <v>6704.6716026241802</v>
      </c>
      <c r="BR20" s="64"/>
      <c r="BS20" s="104">
        <v>7802.5791705069096</v>
      </c>
      <c r="BT20" s="64"/>
      <c r="BU20" s="104">
        <v>9803.5309236947796</v>
      </c>
      <c r="BV20" s="64"/>
      <c r="BW20" s="34"/>
      <c r="BX20" s="34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</row>
    <row r="21" spans="1:93" s="24" customFormat="1" x14ac:dyDescent="0.25">
      <c r="A21" s="24" t="s">
        <v>34</v>
      </c>
      <c r="B21" s="104">
        <v>2873.8123205582201</v>
      </c>
      <c r="C21" s="64"/>
      <c r="D21" s="104">
        <v>3294.4133059196301</v>
      </c>
      <c r="E21" s="64"/>
      <c r="F21" s="104">
        <v>763.98103542753699</v>
      </c>
      <c r="G21" s="64"/>
      <c r="H21" s="104">
        <v>765.65120928732699</v>
      </c>
      <c r="I21" s="64"/>
      <c r="J21" s="104">
        <v>762.359974334497</v>
      </c>
      <c r="K21" s="64"/>
      <c r="L21" s="104">
        <v>1647.0443647684799</v>
      </c>
      <c r="M21" s="64"/>
      <c r="N21" s="104">
        <v>2024.26376489521</v>
      </c>
      <c r="O21" s="64"/>
      <c r="P21" s="104">
        <v>2342.74733748776</v>
      </c>
      <c r="Q21" s="64"/>
      <c r="R21" s="104">
        <v>2192.12012378503</v>
      </c>
      <c r="S21" s="64"/>
      <c r="T21" s="104">
        <v>2387.8125547445302</v>
      </c>
      <c r="U21" s="64"/>
      <c r="V21" s="24" t="s">
        <v>34</v>
      </c>
      <c r="W21" s="104">
        <v>2691.3324871807899</v>
      </c>
      <c r="X21" s="64"/>
      <c r="Y21" s="104">
        <v>2946.2785964085001</v>
      </c>
      <c r="Z21" s="64"/>
      <c r="AA21" s="104">
        <v>3351.8826779553901</v>
      </c>
      <c r="AB21" s="64"/>
      <c r="AC21" s="104">
        <v>3961.0388813395898</v>
      </c>
      <c r="AD21" s="64"/>
      <c r="AE21" s="104">
        <v>4314.23603163192</v>
      </c>
      <c r="AF21" s="64"/>
      <c r="AG21" s="104">
        <v>5297.9149974727397</v>
      </c>
      <c r="AH21" s="64"/>
      <c r="AI21" s="104">
        <v>6639.1560092064401</v>
      </c>
      <c r="AJ21" s="64"/>
      <c r="AK21" s="104">
        <v>8477.3483863396305</v>
      </c>
      <c r="AL21" s="64"/>
      <c r="AM21" s="104">
        <v>11023.8131516588</v>
      </c>
      <c r="AN21" s="64"/>
      <c r="AO21" s="104">
        <v>14116.899508557901</v>
      </c>
      <c r="AP21" s="64"/>
      <c r="AQ21" s="24" t="s">
        <v>34</v>
      </c>
      <c r="AR21" s="104">
        <v>881.38576882157804</v>
      </c>
      <c r="AS21" s="64"/>
      <c r="AT21" s="104">
        <v>1150.8001901944201</v>
      </c>
      <c r="AU21" s="64"/>
      <c r="AV21" s="104">
        <v>1407.7151866878901</v>
      </c>
      <c r="AW21" s="64"/>
      <c r="AX21" s="104">
        <v>1517.5449711270801</v>
      </c>
      <c r="AY21" s="64"/>
      <c r="AZ21" s="104">
        <v>1776.90798506136</v>
      </c>
      <c r="BA21" s="64"/>
      <c r="BB21" s="104">
        <v>2071.9005264113298</v>
      </c>
      <c r="BC21" s="64"/>
      <c r="BD21" s="104">
        <v>2311.0169532607101</v>
      </c>
      <c r="BE21" s="64"/>
      <c r="BF21" s="104">
        <v>2860.9665469609099</v>
      </c>
      <c r="BG21" s="64"/>
      <c r="BH21" s="104">
        <v>3545.6558748635898</v>
      </c>
      <c r="BI21" s="64"/>
      <c r="BJ21" s="104">
        <v>4442.4322487762702</v>
      </c>
      <c r="BK21" s="64"/>
      <c r="BL21" s="24" t="s">
        <v>34</v>
      </c>
      <c r="BM21" s="104">
        <v>5127.0876112710002</v>
      </c>
      <c r="BN21" s="64"/>
      <c r="BO21" s="104">
        <v>6272.1741453295099</v>
      </c>
      <c r="BP21" s="64"/>
      <c r="BQ21" s="104">
        <v>8100.18809512183</v>
      </c>
      <c r="BR21" s="64"/>
      <c r="BS21" s="104">
        <v>9318.3461903256393</v>
      </c>
      <c r="BT21" s="64"/>
      <c r="BU21" s="104">
        <v>11742.6520467836</v>
      </c>
      <c r="BV21" s="64"/>
      <c r="BW21" s="34"/>
      <c r="BX21" s="34"/>
      <c r="BY21" s="70"/>
      <c r="BZ21" s="70"/>
      <c r="CA21" s="70"/>
      <c r="CB21" s="70"/>
      <c r="CC21" s="70"/>
      <c r="CD21" s="70"/>
      <c r="CE21" s="70"/>
      <c r="CF21" s="70"/>
      <c r="CG21" s="70"/>
      <c r="CH21" s="70"/>
      <c r="CI21" s="70"/>
      <c r="CJ21" s="70"/>
      <c r="CK21" s="70"/>
      <c r="CL21" s="70"/>
      <c r="CM21" s="70"/>
      <c r="CN21" s="70"/>
      <c r="CO21" s="70"/>
    </row>
    <row r="22" spans="1:93" s="24" customFormat="1" x14ac:dyDescent="0.25">
      <c r="A22" s="24" t="s">
        <v>35</v>
      </c>
      <c r="B22" s="104">
        <v>2124.7977370845501</v>
      </c>
      <c r="C22" s="64"/>
      <c r="D22" s="104">
        <v>2486.1880999743998</v>
      </c>
      <c r="E22" s="64"/>
      <c r="F22" s="104">
        <v>716.28906739891602</v>
      </c>
      <c r="G22" s="64"/>
      <c r="H22" s="104">
        <v>729.83877861419705</v>
      </c>
      <c r="I22" s="64"/>
      <c r="J22" s="104">
        <v>703.40885479418603</v>
      </c>
      <c r="K22" s="64"/>
      <c r="L22" s="104">
        <v>1304.4675884359799</v>
      </c>
      <c r="M22" s="64"/>
      <c r="N22" s="104">
        <v>1730.59053662108</v>
      </c>
      <c r="O22" s="64"/>
      <c r="P22" s="104">
        <v>1904.3901140208</v>
      </c>
      <c r="Q22" s="64"/>
      <c r="R22" s="104">
        <v>1782.30157660693</v>
      </c>
      <c r="S22" s="64"/>
      <c r="T22" s="104">
        <v>1899.21781129736</v>
      </c>
      <c r="U22" s="64"/>
      <c r="V22" s="24" t="s">
        <v>35</v>
      </c>
      <c r="W22" s="104">
        <v>2145.2990618485101</v>
      </c>
      <c r="X22" s="64"/>
      <c r="Y22" s="104">
        <v>2558.1797195889199</v>
      </c>
      <c r="Z22" s="64"/>
      <c r="AA22" s="104">
        <v>2933.7506115306201</v>
      </c>
      <c r="AB22" s="64"/>
      <c r="AC22" s="104">
        <v>3193.2963750725098</v>
      </c>
      <c r="AD22" s="64"/>
      <c r="AE22" s="104">
        <v>3850.44485771788</v>
      </c>
      <c r="AF22" s="64"/>
      <c r="AG22" s="104">
        <v>4883.7418001919796</v>
      </c>
      <c r="AH22" s="64"/>
      <c r="AI22" s="104">
        <v>5965.5310682003401</v>
      </c>
      <c r="AJ22" s="64"/>
      <c r="AK22" s="104">
        <v>7470.24294753904</v>
      </c>
      <c r="AL22" s="64"/>
      <c r="AM22" s="104">
        <v>10321.002967088099</v>
      </c>
      <c r="AN22" s="64"/>
      <c r="AO22" s="104">
        <v>12346.098786103001</v>
      </c>
      <c r="AP22" s="64"/>
      <c r="AQ22" s="24" t="s">
        <v>35</v>
      </c>
      <c r="AR22" s="104">
        <v>817.14739493152797</v>
      </c>
      <c r="AS22" s="64"/>
      <c r="AT22" s="104">
        <v>842.06969302325604</v>
      </c>
      <c r="AU22" s="64"/>
      <c r="AV22" s="104">
        <v>969.783740537879</v>
      </c>
      <c r="AW22" s="64"/>
      <c r="AX22" s="104">
        <v>1078.3464107746199</v>
      </c>
      <c r="AY22" s="64"/>
      <c r="AZ22" s="104">
        <v>1253.8720203303701</v>
      </c>
      <c r="BA22" s="64"/>
      <c r="BB22" s="104">
        <v>1472.6235684201099</v>
      </c>
      <c r="BC22" s="64"/>
      <c r="BD22" s="104">
        <v>1913.37381066585</v>
      </c>
      <c r="BE22" s="64"/>
      <c r="BF22" s="104">
        <v>2522.3344914977101</v>
      </c>
      <c r="BG22" s="64"/>
      <c r="BH22" s="104">
        <v>3079.7714216896502</v>
      </c>
      <c r="BI22" s="64"/>
      <c r="BJ22" s="104">
        <v>3860.4043980240799</v>
      </c>
      <c r="BK22" s="64"/>
      <c r="BL22" s="24" t="s">
        <v>35</v>
      </c>
      <c r="BM22" s="104">
        <v>4861.4825452380501</v>
      </c>
      <c r="BN22" s="64"/>
      <c r="BO22" s="104">
        <v>5950.9246474931397</v>
      </c>
      <c r="BP22" s="64"/>
      <c r="BQ22" s="104">
        <v>6908.2292490118598</v>
      </c>
      <c r="BR22" s="64"/>
      <c r="BS22" s="104">
        <v>8619.5364562118102</v>
      </c>
      <c r="BT22" s="64"/>
      <c r="BU22" s="104">
        <v>11342.322832088301</v>
      </c>
      <c r="BV22" s="64"/>
      <c r="BW22" s="34"/>
      <c r="BX22" s="34"/>
      <c r="BY22" s="70"/>
      <c r="BZ22" s="70"/>
      <c r="CA22" s="70"/>
      <c r="CB22" s="70"/>
      <c r="CC22" s="70"/>
      <c r="CD22" s="70"/>
      <c r="CE22" s="70"/>
      <c r="CF22" s="70"/>
      <c r="CG22" s="70"/>
      <c r="CH22" s="70"/>
      <c r="CI22" s="70"/>
      <c r="CJ22" s="70"/>
      <c r="CK22" s="70"/>
      <c r="CL22" s="70"/>
      <c r="CM22" s="70"/>
      <c r="CN22" s="70"/>
      <c r="CO22" s="70"/>
    </row>
    <row r="23" spans="1:93" s="24" customFormat="1" x14ac:dyDescent="0.25">
      <c r="A23" s="24" t="s">
        <v>36</v>
      </c>
      <c r="B23" s="104">
        <v>1987.2747936189501</v>
      </c>
      <c r="C23" s="64"/>
      <c r="D23" s="104">
        <v>2393.3684152890401</v>
      </c>
      <c r="E23" s="64"/>
      <c r="F23" s="104">
        <v>488.31986650636401</v>
      </c>
      <c r="G23" s="64"/>
      <c r="H23" s="104">
        <v>473.80284283084302</v>
      </c>
      <c r="I23" s="64"/>
      <c r="J23" s="104">
        <v>501.94550934297803</v>
      </c>
      <c r="K23" s="64"/>
      <c r="L23" s="104">
        <v>1223.8223029133901</v>
      </c>
      <c r="M23" s="64"/>
      <c r="N23" s="104">
        <v>1651.7016949152501</v>
      </c>
      <c r="O23" s="64"/>
      <c r="P23" s="104">
        <v>1695.12017529075</v>
      </c>
      <c r="Q23" s="64"/>
      <c r="R23" s="104">
        <v>1593.4931540276</v>
      </c>
      <c r="S23" s="64"/>
      <c r="T23" s="104">
        <v>1606.2367302319899</v>
      </c>
      <c r="U23" s="64"/>
      <c r="V23" s="24" t="s">
        <v>36</v>
      </c>
      <c r="W23" s="104">
        <v>1822.6421293937899</v>
      </c>
      <c r="X23" s="64"/>
      <c r="Y23" s="104">
        <v>2335.5588386170102</v>
      </c>
      <c r="Z23" s="64"/>
      <c r="AA23" s="104">
        <v>2713.65377627822</v>
      </c>
      <c r="AB23" s="64"/>
      <c r="AC23" s="104">
        <v>3133.9613215822201</v>
      </c>
      <c r="AD23" s="64"/>
      <c r="AE23" s="104">
        <v>3487.5549510814699</v>
      </c>
      <c r="AF23" s="64"/>
      <c r="AG23" s="104">
        <v>4390.8723163841796</v>
      </c>
      <c r="AH23" s="64"/>
      <c r="AI23" s="104">
        <v>5891.7493587394601</v>
      </c>
      <c r="AJ23" s="64"/>
      <c r="AK23" s="104">
        <v>7231.4031078610597</v>
      </c>
      <c r="AL23" s="64"/>
      <c r="AM23" s="104">
        <v>9019.9300240542307</v>
      </c>
      <c r="AN23" s="64"/>
      <c r="AO23" s="104">
        <v>13442.7284329946</v>
      </c>
      <c r="AP23" s="64"/>
      <c r="AQ23" s="24" t="s">
        <v>36</v>
      </c>
      <c r="AR23" s="104">
        <v>663.95586294282202</v>
      </c>
      <c r="AS23" s="64"/>
      <c r="AT23" s="104">
        <v>936.09565038136498</v>
      </c>
      <c r="AU23" s="64"/>
      <c r="AV23" s="104">
        <v>740.08845461558201</v>
      </c>
      <c r="AW23" s="64"/>
      <c r="AX23" s="104">
        <v>942.470986536493</v>
      </c>
      <c r="AY23" s="64"/>
      <c r="AZ23" s="104">
        <v>1201.41788353016</v>
      </c>
      <c r="BA23" s="64"/>
      <c r="BB23" s="104">
        <v>1367.4502030869201</v>
      </c>
      <c r="BC23" s="64"/>
      <c r="BD23" s="104">
        <v>1652.9916477824499</v>
      </c>
      <c r="BE23" s="64"/>
      <c r="BF23" s="104">
        <v>2553.5211614741802</v>
      </c>
      <c r="BG23" s="64"/>
      <c r="BH23" s="104">
        <v>2584.4167455957599</v>
      </c>
      <c r="BI23" s="64"/>
      <c r="BJ23" s="104">
        <v>3809.7234636871499</v>
      </c>
      <c r="BK23" s="64"/>
      <c r="BL23" s="24" t="s">
        <v>36</v>
      </c>
      <c r="BM23" s="104">
        <v>4094.5313874195399</v>
      </c>
      <c r="BN23" s="64"/>
      <c r="BO23" s="104">
        <v>4856.8430162673303</v>
      </c>
      <c r="BP23" s="64"/>
      <c r="BQ23" s="104">
        <v>6013.5695843382</v>
      </c>
      <c r="BR23" s="64"/>
      <c r="BS23" s="104">
        <v>7631.28294177732</v>
      </c>
      <c r="BT23" s="64"/>
      <c r="BU23" s="104">
        <v>10577.1214285714</v>
      </c>
      <c r="BV23" s="64"/>
      <c r="BW23" s="34"/>
      <c r="BX23" s="34"/>
      <c r="BY23" s="70"/>
      <c r="BZ23" s="70"/>
      <c r="CA23" s="70"/>
      <c r="CB23" s="70"/>
      <c r="CC23" s="70"/>
      <c r="CD23" s="70"/>
      <c r="CE23" s="70"/>
      <c r="CF23" s="70"/>
      <c r="CG23" s="70"/>
      <c r="CH23" s="70"/>
      <c r="CI23" s="70"/>
      <c r="CJ23" s="70"/>
      <c r="CK23" s="70"/>
      <c r="CL23" s="70"/>
      <c r="CM23" s="70"/>
      <c r="CN23" s="70"/>
      <c r="CO23" s="70"/>
    </row>
    <row r="24" spans="1:93" s="24" customFormat="1" x14ac:dyDescent="0.25">
      <c r="A24" s="24" t="s">
        <v>37</v>
      </c>
      <c r="B24" s="104">
        <v>1500.35090522479</v>
      </c>
      <c r="C24" s="64"/>
      <c r="D24" s="104">
        <v>1823.84200654098</v>
      </c>
      <c r="E24" s="64"/>
      <c r="F24" s="104">
        <v>487.59839891588001</v>
      </c>
      <c r="G24" s="64"/>
      <c r="H24" s="104">
        <v>463.32430748014298</v>
      </c>
      <c r="I24" s="64"/>
      <c r="J24" s="104">
        <v>509.39649198013802</v>
      </c>
      <c r="K24" s="64"/>
      <c r="L24" s="104">
        <v>892.88287099903005</v>
      </c>
      <c r="M24" s="64"/>
      <c r="N24" s="104">
        <v>1386.9644245141999</v>
      </c>
      <c r="O24" s="64"/>
      <c r="P24" s="104">
        <v>1288.8603888677101</v>
      </c>
      <c r="Q24" s="64"/>
      <c r="R24" s="104">
        <v>1238.13683018592</v>
      </c>
      <c r="S24" s="64"/>
      <c r="T24" s="104">
        <v>1369.8115730818699</v>
      </c>
      <c r="U24" s="64"/>
      <c r="V24" s="24" t="s">
        <v>37</v>
      </c>
      <c r="W24" s="104">
        <v>1359.7410058820799</v>
      </c>
      <c r="X24" s="64"/>
      <c r="Y24" s="104">
        <v>1719.9136939596001</v>
      </c>
      <c r="Z24" s="64"/>
      <c r="AA24" s="104">
        <v>1944.5388160226901</v>
      </c>
      <c r="AB24" s="64"/>
      <c r="AC24" s="104">
        <v>2275.3489849468301</v>
      </c>
      <c r="AD24" s="64"/>
      <c r="AE24" s="104">
        <v>2490.9321910846502</v>
      </c>
      <c r="AF24" s="64"/>
      <c r="AG24" s="104">
        <v>3197.7664736494899</v>
      </c>
      <c r="AH24" s="64"/>
      <c r="AI24" s="104">
        <v>4021.0322793692699</v>
      </c>
      <c r="AJ24" s="64"/>
      <c r="AK24" s="104">
        <v>5106.0222176506904</v>
      </c>
      <c r="AL24" s="64"/>
      <c r="AM24" s="104">
        <v>6643.5798758575602</v>
      </c>
      <c r="AN24" s="64"/>
      <c r="AO24" s="104">
        <v>9314.6375227686694</v>
      </c>
      <c r="AP24" s="64"/>
      <c r="AQ24" s="24" t="s">
        <v>37</v>
      </c>
      <c r="AR24" s="104">
        <v>469.00228688034298</v>
      </c>
      <c r="AS24" s="64"/>
      <c r="AT24" s="104">
        <v>580.06379089745894</v>
      </c>
      <c r="AU24" s="64"/>
      <c r="AV24" s="104">
        <v>690.36852839661105</v>
      </c>
      <c r="AW24" s="64"/>
      <c r="AX24" s="104">
        <v>913.47960597775204</v>
      </c>
      <c r="AY24" s="64"/>
      <c r="AZ24" s="104">
        <v>888.47884256378302</v>
      </c>
      <c r="BA24" s="64"/>
      <c r="BB24" s="104">
        <v>1144.02033812127</v>
      </c>
      <c r="BC24" s="64"/>
      <c r="BD24" s="104">
        <v>1516.22876598877</v>
      </c>
      <c r="BE24" s="64"/>
      <c r="BF24" s="104">
        <v>1833.01022910809</v>
      </c>
      <c r="BG24" s="64"/>
      <c r="BH24" s="104">
        <v>2509.2761276127599</v>
      </c>
      <c r="BI24" s="64"/>
      <c r="BJ24" s="104">
        <v>3276.6660564200702</v>
      </c>
      <c r="BK24" s="64"/>
      <c r="BL24" s="24" t="s">
        <v>37</v>
      </c>
      <c r="BM24" s="104">
        <v>3697.5691294806102</v>
      </c>
      <c r="BN24" s="64"/>
      <c r="BO24" s="104">
        <v>4446.9439448071998</v>
      </c>
      <c r="BP24" s="64"/>
      <c r="BQ24" s="104">
        <v>4925.9269406392696</v>
      </c>
      <c r="BR24" s="64"/>
      <c r="BS24" s="104">
        <v>5643.70660765096</v>
      </c>
      <c r="BT24" s="64"/>
      <c r="BU24" s="104">
        <v>6076.4210526315801</v>
      </c>
      <c r="BV24" s="64"/>
      <c r="BW24" s="34"/>
      <c r="BX24" s="34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70"/>
      <c r="CO24" s="70"/>
    </row>
    <row r="25" spans="1:93" s="24" customFormat="1" x14ac:dyDescent="0.25">
      <c r="A25" s="24" t="s">
        <v>38</v>
      </c>
      <c r="B25" s="104">
        <v>1318.4549448218499</v>
      </c>
      <c r="C25" s="64"/>
      <c r="D25" s="104">
        <v>1658.96036055437</v>
      </c>
      <c r="E25" s="64"/>
      <c r="F25" s="104">
        <v>417.21941984732803</v>
      </c>
      <c r="G25" s="64"/>
      <c r="H25" s="104">
        <v>422.44377210550999</v>
      </c>
      <c r="I25" s="64"/>
      <c r="J25" s="104">
        <v>412.44118793358803</v>
      </c>
      <c r="K25" s="64"/>
      <c r="L25" s="104">
        <v>935.31387825168395</v>
      </c>
      <c r="M25" s="64"/>
      <c r="N25" s="104">
        <v>1223.1495911495899</v>
      </c>
      <c r="O25" s="64"/>
      <c r="P25" s="104">
        <v>1136.1448578299601</v>
      </c>
      <c r="Q25" s="64"/>
      <c r="R25" s="104">
        <v>1073.3127051101701</v>
      </c>
      <c r="S25" s="64"/>
      <c r="T25" s="104">
        <v>1023.09457478006</v>
      </c>
      <c r="U25" s="64"/>
      <c r="V25" s="24" t="s">
        <v>38</v>
      </c>
      <c r="W25" s="104">
        <v>1511.2649501661101</v>
      </c>
      <c r="X25" s="64"/>
      <c r="Y25" s="104">
        <v>1793.0234604105599</v>
      </c>
      <c r="Z25" s="64"/>
      <c r="AA25" s="104">
        <v>1841.67705382436</v>
      </c>
      <c r="AB25" s="64"/>
      <c r="AC25" s="104">
        <v>2034.90441767068</v>
      </c>
      <c r="AD25" s="64"/>
      <c r="AE25" s="104">
        <v>2546.4156898106398</v>
      </c>
      <c r="AF25" s="64"/>
      <c r="AG25" s="104">
        <v>3513.2709141274199</v>
      </c>
      <c r="AH25" s="64"/>
      <c r="AI25" s="104">
        <v>3951.5504279866</v>
      </c>
      <c r="AJ25" s="64"/>
      <c r="AK25" s="104">
        <v>4825.6531165311699</v>
      </c>
      <c r="AL25" s="64"/>
      <c r="AM25" s="104">
        <v>5953.1103495544903</v>
      </c>
      <c r="AN25" s="64"/>
      <c r="AO25" s="104">
        <v>6284.0540540540496</v>
      </c>
      <c r="AP25" s="64"/>
      <c r="AQ25" s="24" t="s">
        <v>38</v>
      </c>
      <c r="AR25" s="104">
        <v>378.33625345013797</v>
      </c>
      <c r="AS25" s="64"/>
      <c r="AT25" s="104">
        <v>470.02336932406502</v>
      </c>
      <c r="AU25" s="64"/>
      <c r="AV25" s="104">
        <v>535.72808892689204</v>
      </c>
      <c r="AW25" s="64"/>
      <c r="AX25" s="104">
        <v>744.92106339468296</v>
      </c>
      <c r="AY25" s="64"/>
      <c r="AZ25" s="104">
        <v>789.94760553979597</v>
      </c>
      <c r="BA25" s="64"/>
      <c r="BB25" s="104">
        <v>1184.3845327604699</v>
      </c>
      <c r="BC25" s="64"/>
      <c r="BD25" s="104">
        <v>1428.9869725840899</v>
      </c>
      <c r="BE25" s="64"/>
      <c r="BF25" s="104">
        <v>1855.3470546486899</v>
      </c>
      <c r="BG25" s="64"/>
      <c r="BH25" s="104">
        <v>2326.2203389830502</v>
      </c>
      <c r="BI25" s="64"/>
      <c r="BJ25" s="104">
        <v>2986.0106780565902</v>
      </c>
      <c r="BK25" s="64"/>
      <c r="BL25" s="24" t="s">
        <v>38</v>
      </c>
      <c r="BM25" s="104">
        <v>2954.81794195251</v>
      </c>
      <c r="BN25" s="64"/>
      <c r="BO25" s="104">
        <v>3930.8495313270801</v>
      </c>
      <c r="BP25" s="64"/>
      <c r="BQ25" s="104">
        <v>5018.0407643312101</v>
      </c>
      <c r="BR25" s="64"/>
      <c r="BS25" s="104">
        <v>6572.8292682926804</v>
      </c>
      <c r="BT25" s="64"/>
      <c r="BU25" s="104">
        <v>4233.1058823529402</v>
      </c>
      <c r="BV25" s="64"/>
      <c r="BW25" s="34"/>
      <c r="BX25" s="34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</row>
    <row r="26" spans="1:93" s="24" customFormat="1" x14ac:dyDescent="0.25">
      <c r="A26" s="24" t="s">
        <v>39</v>
      </c>
      <c r="B26" s="104">
        <v>1610.9436082315599</v>
      </c>
      <c r="C26" s="64"/>
      <c r="D26" s="104">
        <v>1939.6555394885099</v>
      </c>
      <c r="E26" s="64"/>
      <c r="F26" s="104">
        <v>571.31521900292705</v>
      </c>
      <c r="G26" s="64"/>
      <c r="H26" s="104">
        <v>539.79308720891902</v>
      </c>
      <c r="I26" s="64"/>
      <c r="J26" s="104">
        <v>601.22295236279604</v>
      </c>
      <c r="K26" s="64"/>
      <c r="L26" s="104">
        <v>1067.54917044678</v>
      </c>
      <c r="M26" s="64"/>
      <c r="N26" s="104">
        <v>1448.2024591216</v>
      </c>
      <c r="O26" s="64"/>
      <c r="P26" s="104">
        <v>1447.0683215903</v>
      </c>
      <c r="Q26" s="64"/>
      <c r="R26" s="104">
        <v>1306.0605592844199</v>
      </c>
      <c r="S26" s="64"/>
      <c r="T26" s="104">
        <v>1390.3289372327799</v>
      </c>
      <c r="U26" s="64"/>
      <c r="V26" s="24" t="s">
        <v>39</v>
      </c>
      <c r="W26" s="104">
        <v>1671.45022646855</v>
      </c>
      <c r="X26" s="64"/>
      <c r="Y26" s="104">
        <v>1959.0000732189501</v>
      </c>
      <c r="Z26" s="64"/>
      <c r="AA26" s="104">
        <v>2295.5648753447099</v>
      </c>
      <c r="AB26" s="64"/>
      <c r="AC26" s="104">
        <v>2576.9977546175201</v>
      </c>
      <c r="AD26" s="64"/>
      <c r="AE26" s="104">
        <v>2951.1681142602101</v>
      </c>
      <c r="AF26" s="64"/>
      <c r="AG26" s="104">
        <v>3582.0210382185101</v>
      </c>
      <c r="AH26" s="64"/>
      <c r="AI26" s="104">
        <v>4554.3893730434002</v>
      </c>
      <c r="AJ26" s="64"/>
      <c r="AK26" s="104">
        <v>5638.3152300386801</v>
      </c>
      <c r="AL26" s="64"/>
      <c r="AM26" s="104">
        <v>7429.7637289791401</v>
      </c>
      <c r="AN26" s="64"/>
      <c r="AO26" s="104">
        <v>10444.6052141527</v>
      </c>
      <c r="AP26" s="64"/>
      <c r="AQ26" s="24" t="s">
        <v>39</v>
      </c>
      <c r="AR26" s="104">
        <v>648.130938256371</v>
      </c>
      <c r="AS26" s="64"/>
      <c r="AT26" s="104">
        <v>674.92848834641302</v>
      </c>
      <c r="AU26" s="64"/>
      <c r="AV26" s="104">
        <v>793.54864756449501</v>
      </c>
      <c r="AW26" s="64"/>
      <c r="AX26" s="104">
        <v>861.59204371311296</v>
      </c>
      <c r="AY26" s="64"/>
      <c r="AZ26" s="104">
        <v>1142.5789486824799</v>
      </c>
      <c r="BA26" s="64"/>
      <c r="BB26" s="104">
        <v>1315.5373437826299</v>
      </c>
      <c r="BC26" s="64"/>
      <c r="BD26" s="104">
        <v>1656.69683826047</v>
      </c>
      <c r="BE26" s="64"/>
      <c r="BF26" s="104">
        <v>2073.3176051328401</v>
      </c>
      <c r="BG26" s="64"/>
      <c r="BH26" s="104">
        <v>2741.9381025387802</v>
      </c>
      <c r="BI26" s="64"/>
      <c r="BJ26" s="104">
        <v>3220.3267681003999</v>
      </c>
      <c r="BK26" s="64"/>
      <c r="BL26" s="24" t="s">
        <v>39</v>
      </c>
      <c r="BM26" s="104">
        <v>4146.8442911997499</v>
      </c>
      <c r="BN26" s="64"/>
      <c r="BO26" s="104">
        <v>4672.3479400871802</v>
      </c>
      <c r="BP26" s="64"/>
      <c r="BQ26" s="104">
        <v>5462.7203844613496</v>
      </c>
      <c r="BR26" s="64"/>
      <c r="BS26" s="104">
        <v>5870.5506831090397</v>
      </c>
      <c r="BT26" s="64"/>
      <c r="BU26" s="104">
        <v>8207.7331494569898</v>
      </c>
      <c r="BV26" s="64"/>
      <c r="BW26" s="34"/>
      <c r="BX26" s="34"/>
      <c r="BY26" s="70"/>
      <c r="BZ26" s="70"/>
      <c r="CA26" s="70"/>
      <c r="CB26" s="70"/>
      <c r="CC26" s="70"/>
      <c r="CD26" s="70"/>
      <c r="CE26" s="70"/>
      <c r="CF26" s="70"/>
      <c r="CG26" s="70"/>
      <c r="CH26" s="70"/>
      <c r="CI26" s="70"/>
      <c r="CJ26" s="70"/>
      <c r="CK26" s="70"/>
      <c r="CL26" s="70"/>
      <c r="CM26" s="70"/>
      <c r="CN26" s="70"/>
      <c r="CO26" s="70"/>
    </row>
    <row r="27" spans="1:93" s="24" customFormat="1" x14ac:dyDescent="0.25">
      <c r="A27" s="24" t="s">
        <v>40</v>
      </c>
      <c r="B27" s="104">
        <v>1595.00420854304</v>
      </c>
      <c r="C27" s="64"/>
      <c r="D27" s="104">
        <v>1886.0607258082</v>
      </c>
      <c r="E27" s="64"/>
      <c r="F27" s="104">
        <v>512.03975153277895</v>
      </c>
      <c r="G27" s="64"/>
      <c r="H27" s="104">
        <v>486.30731935804602</v>
      </c>
      <c r="I27" s="64"/>
      <c r="J27" s="104">
        <v>536.78396851862101</v>
      </c>
      <c r="K27" s="64"/>
      <c r="L27" s="104">
        <v>904.26107182205999</v>
      </c>
      <c r="M27" s="64"/>
      <c r="N27" s="104">
        <v>1276.7681057155701</v>
      </c>
      <c r="O27" s="64"/>
      <c r="P27" s="104">
        <v>1444.8990158879501</v>
      </c>
      <c r="Q27" s="64"/>
      <c r="R27" s="104">
        <v>1224.8872218690401</v>
      </c>
      <c r="S27" s="64"/>
      <c r="T27" s="104">
        <v>1336.50223579719</v>
      </c>
      <c r="U27" s="64"/>
      <c r="V27" s="24" t="s">
        <v>40</v>
      </c>
      <c r="W27" s="104">
        <v>1606.3517769258301</v>
      </c>
      <c r="X27" s="64"/>
      <c r="Y27" s="104">
        <v>2021.9474067435899</v>
      </c>
      <c r="Z27" s="64"/>
      <c r="AA27" s="104">
        <v>2342.5876677922101</v>
      </c>
      <c r="AB27" s="64"/>
      <c r="AC27" s="104">
        <v>2624.1483213629499</v>
      </c>
      <c r="AD27" s="64"/>
      <c r="AE27" s="104">
        <v>3120.6501831139299</v>
      </c>
      <c r="AF27" s="64"/>
      <c r="AG27" s="104">
        <v>3655.9593160002501</v>
      </c>
      <c r="AH27" s="64"/>
      <c r="AI27" s="104">
        <v>4564.81112433829</v>
      </c>
      <c r="AJ27" s="64"/>
      <c r="AK27" s="104">
        <v>5823.0350404312703</v>
      </c>
      <c r="AL27" s="64"/>
      <c r="AM27" s="104">
        <v>8068.22223424398</v>
      </c>
      <c r="AN27" s="64"/>
      <c r="AO27" s="104">
        <v>10047.501041539001</v>
      </c>
      <c r="AP27" s="64"/>
      <c r="AQ27" s="24" t="s">
        <v>40</v>
      </c>
      <c r="AR27" s="104">
        <v>521.192684121512</v>
      </c>
      <c r="AS27" s="64"/>
      <c r="AT27" s="104">
        <v>608.78159035952001</v>
      </c>
      <c r="AU27" s="64"/>
      <c r="AV27" s="104">
        <v>759.77678719445896</v>
      </c>
      <c r="AW27" s="64"/>
      <c r="AX27" s="104">
        <v>816.92126237117895</v>
      </c>
      <c r="AY27" s="64"/>
      <c r="AZ27" s="104">
        <v>983.91707863687304</v>
      </c>
      <c r="BA27" s="64"/>
      <c r="BB27" s="104">
        <v>1220.21694530224</v>
      </c>
      <c r="BC27" s="64"/>
      <c r="BD27" s="104">
        <v>1656.55078279695</v>
      </c>
      <c r="BE27" s="64"/>
      <c r="BF27" s="104">
        <v>2071.3446493523102</v>
      </c>
      <c r="BG27" s="64"/>
      <c r="BH27" s="104">
        <v>2753.3075142908001</v>
      </c>
      <c r="BI27" s="64"/>
      <c r="BJ27" s="104">
        <v>3230.0670177564398</v>
      </c>
      <c r="BK27" s="64"/>
      <c r="BL27" s="24" t="s">
        <v>40</v>
      </c>
      <c r="BM27" s="104">
        <v>4112.6313842240697</v>
      </c>
      <c r="BN27" s="64"/>
      <c r="BO27" s="104">
        <v>4642.7407328276904</v>
      </c>
      <c r="BP27" s="64"/>
      <c r="BQ27" s="104">
        <v>5298.5823297961097</v>
      </c>
      <c r="BR27" s="64"/>
      <c r="BS27" s="104">
        <v>5731.8248208920704</v>
      </c>
      <c r="BT27" s="64"/>
      <c r="BU27" s="104">
        <v>7667.8236590742099</v>
      </c>
      <c r="BV27" s="64"/>
      <c r="BW27" s="34"/>
      <c r="BX27" s="34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</row>
    <row r="28" spans="1:93" s="24" customFormat="1" x14ac:dyDescent="0.25">
      <c r="A28" s="24" t="s">
        <v>41</v>
      </c>
      <c r="B28" s="104">
        <v>1740.67407318138</v>
      </c>
      <c r="C28" s="64"/>
      <c r="D28" s="104">
        <v>2090.6972860369201</v>
      </c>
      <c r="E28" s="64"/>
      <c r="F28" s="104">
        <v>559.08966063213097</v>
      </c>
      <c r="G28" s="64"/>
      <c r="H28" s="104">
        <v>533.30097252913095</v>
      </c>
      <c r="I28" s="64"/>
      <c r="J28" s="104">
        <v>583.46482216674201</v>
      </c>
      <c r="K28" s="64"/>
      <c r="L28" s="104">
        <v>1152.20473663296</v>
      </c>
      <c r="M28" s="64"/>
      <c r="N28" s="104">
        <v>1600.0776310215999</v>
      </c>
      <c r="O28" s="64"/>
      <c r="P28" s="104">
        <v>1696.0257653395499</v>
      </c>
      <c r="Q28" s="64"/>
      <c r="R28" s="104">
        <v>1516.9307814880301</v>
      </c>
      <c r="S28" s="64"/>
      <c r="T28" s="104">
        <v>1550.5162955395599</v>
      </c>
      <c r="U28" s="64"/>
      <c r="V28" s="24" t="s">
        <v>41</v>
      </c>
      <c r="W28" s="104">
        <v>1817.10488038278</v>
      </c>
      <c r="X28" s="64"/>
      <c r="Y28" s="104">
        <v>2258.4713862315498</v>
      </c>
      <c r="Z28" s="64"/>
      <c r="AA28" s="104">
        <v>2562.1284336181102</v>
      </c>
      <c r="AB28" s="64"/>
      <c r="AC28" s="104">
        <v>3025.1796013599101</v>
      </c>
      <c r="AD28" s="64"/>
      <c r="AE28" s="104">
        <v>3632.7410396566302</v>
      </c>
      <c r="AF28" s="64"/>
      <c r="AG28" s="104">
        <v>4236.1515017851598</v>
      </c>
      <c r="AH28" s="64"/>
      <c r="AI28" s="104">
        <v>5253.81793639431</v>
      </c>
      <c r="AJ28" s="64"/>
      <c r="AK28" s="104">
        <v>6789.4759258394397</v>
      </c>
      <c r="AL28" s="64"/>
      <c r="AM28" s="104">
        <v>8677.7510885510001</v>
      </c>
      <c r="AN28" s="64"/>
      <c r="AO28" s="104">
        <v>12019.514794168101</v>
      </c>
      <c r="AP28" s="64"/>
      <c r="AQ28" s="24" t="s">
        <v>41</v>
      </c>
      <c r="AR28" s="104">
        <v>669.93637549977802</v>
      </c>
      <c r="AS28" s="64"/>
      <c r="AT28" s="104">
        <v>736.089965220512</v>
      </c>
      <c r="AU28" s="64"/>
      <c r="AV28" s="104">
        <v>804.70244849661697</v>
      </c>
      <c r="AW28" s="64"/>
      <c r="AX28" s="104">
        <v>850.88707862700903</v>
      </c>
      <c r="AY28" s="64"/>
      <c r="AZ28" s="104">
        <v>1120.14727963565</v>
      </c>
      <c r="BA28" s="64"/>
      <c r="BB28" s="104">
        <v>1370.7355106664099</v>
      </c>
      <c r="BC28" s="64"/>
      <c r="BD28" s="104">
        <v>1708.1913920285001</v>
      </c>
      <c r="BE28" s="64"/>
      <c r="BF28" s="104">
        <v>2235.9152512620299</v>
      </c>
      <c r="BG28" s="64"/>
      <c r="BH28" s="104">
        <v>2894.3033726985</v>
      </c>
      <c r="BI28" s="64"/>
      <c r="BJ28" s="104">
        <v>3708.5871835796302</v>
      </c>
      <c r="BK28" s="64"/>
      <c r="BL28" s="24" t="s">
        <v>41</v>
      </c>
      <c r="BM28" s="104">
        <v>4462.6399511144</v>
      </c>
      <c r="BN28" s="64"/>
      <c r="BO28" s="104">
        <v>5239.7176938369803</v>
      </c>
      <c r="BP28" s="64"/>
      <c r="BQ28" s="104">
        <v>5931.0607131384504</v>
      </c>
      <c r="BR28" s="64"/>
      <c r="BS28" s="104">
        <v>7100.3219814241502</v>
      </c>
      <c r="BT28" s="64"/>
      <c r="BU28" s="104">
        <v>8919.9168490153206</v>
      </c>
      <c r="BV28" s="64"/>
      <c r="BW28" s="34"/>
      <c r="BX28" s="34"/>
      <c r="BY28" s="70"/>
      <c r="BZ28" s="70"/>
      <c r="CA28" s="70"/>
      <c r="CB28" s="70"/>
      <c r="CC28" s="70"/>
      <c r="CD28" s="70"/>
      <c r="CE28" s="70"/>
      <c r="CF28" s="70"/>
      <c r="CG28" s="70"/>
      <c r="CH28" s="70"/>
      <c r="CI28" s="70"/>
      <c r="CJ28" s="70"/>
      <c r="CK28" s="70"/>
      <c r="CL28" s="70"/>
      <c r="CM28" s="70"/>
      <c r="CN28" s="70"/>
      <c r="CO28" s="70"/>
    </row>
    <row r="29" spans="1:93" s="24" customFormat="1" x14ac:dyDescent="0.25">
      <c r="A29" s="24" t="s">
        <v>42</v>
      </c>
      <c r="B29" s="104">
        <v>1748.8060245255499</v>
      </c>
      <c r="C29" s="64"/>
      <c r="D29" s="104">
        <v>2145.3414314891702</v>
      </c>
      <c r="E29" s="64"/>
      <c r="F29" s="104">
        <v>559.50494314871798</v>
      </c>
      <c r="G29" s="64"/>
      <c r="H29" s="104">
        <v>527.09700184762596</v>
      </c>
      <c r="I29" s="64"/>
      <c r="J29" s="104">
        <v>590.28012171588898</v>
      </c>
      <c r="K29" s="64"/>
      <c r="L29" s="104">
        <v>1209.50837968778</v>
      </c>
      <c r="M29" s="64"/>
      <c r="N29" s="104">
        <v>1672.6341621762001</v>
      </c>
      <c r="O29" s="64"/>
      <c r="P29" s="104">
        <v>1643.9601414226199</v>
      </c>
      <c r="Q29" s="64"/>
      <c r="R29" s="104">
        <v>1524.18852087696</v>
      </c>
      <c r="S29" s="64"/>
      <c r="T29" s="104">
        <v>1586.8942737659499</v>
      </c>
      <c r="U29" s="64"/>
      <c r="V29" s="24" t="s">
        <v>42</v>
      </c>
      <c r="W29" s="104">
        <v>1805.6807074389101</v>
      </c>
      <c r="X29" s="64"/>
      <c r="Y29" s="104">
        <v>2186.8503357487002</v>
      </c>
      <c r="Z29" s="64"/>
      <c r="AA29" s="104">
        <v>2434.47310677014</v>
      </c>
      <c r="AB29" s="64"/>
      <c r="AC29" s="104">
        <v>2917.06424092918</v>
      </c>
      <c r="AD29" s="64"/>
      <c r="AE29" s="104">
        <v>3416.9860285851901</v>
      </c>
      <c r="AF29" s="64"/>
      <c r="AG29" s="104">
        <v>4272.7549207918901</v>
      </c>
      <c r="AH29" s="64"/>
      <c r="AI29" s="104">
        <v>5235.30884305568</v>
      </c>
      <c r="AJ29" s="64"/>
      <c r="AK29" s="104">
        <v>6850.2925712073802</v>
      </c>
      <c r="AL29" s="64"/>
      <c r="AM29" s="104">
        <v>8454.7366459017994</v>
      </c>
      <c r="AN29" s="64"/>
      <c r="AO29" s="104">
        <v>11089.5682300259</v>
      </c>
      <c r="AP29" s="64"/>
      <c r="AQ29" s="24" t="s">
        <v>42</v>
      </c>
      <c r="AR29" s="104">
        <v>638.52543959350101</v>
      </c>
      <c r="AS29" s="64"/>
      <c r="AT29" s="104">
        <v>757.400263800895</v>
      </c>
      <c r="AU29" s="64"/>
      <c r="AV29" s="104">
        <v>757.00143100744594</v>
      </c>
      <c r="AW29" s="64"/>
      <c r="AX29" s="104">
        <v>949.38123159980796</v>
      </c>
      <c r="AY29" s="64"/>
      <c r="AZ29" s="104">
        <v>1107.4873782954701</v>
      </c>
      <c r="BA29" s="64"/>
      <c r="BB29" s="104">
        <v>1334.77908792993</v>
      </c>
      <c r="BC29" s="64"/>
      <c r="BD29" s="104">
        <v>1813.35979770688</v>
      </c>
      <c r="BE29" s="64"/>
      <c r="BF29" s="104">
        <v>2291.3980687164099</v>
      </c>
      <c r="BG29" s="64"/>
      <c r="BH29" s="104">
        <v>3009.3274125419698</v>
      </c>
      <c r="BI29" s="64"/>
      <c r="BJ29" s="104">
        <v>3906.8548238173998</v>
      </c>
      <c r="BK29" s="64"/>
      <c r="BL29" s="24" t="s">
        <v>42</v>
      </c>
      <c r="BM29" s="104">
        <v>4714.2987717218602</v>
      </c>
      <c r="BN29" s="64"/>
      <c r="BO29" s="104">
        <v>5249.8677409845704</v>
      </c>
      <c r="BP29" s="64"/>
      <c r="BQ29" s="104">
        <v>6050.8514090520903</v>
      </c>
      <c r="BR29" s="64"/>
      <c r="BS29" s="104">
        <v>6169.9364675984798</v>
      </c>
      <c r="BT29" s="64"/>
      <c r="BU29" s="104">
        <v>8394.8364668322101</v>
      </c>
      <c r="BV29" s="64"/>
      <c r="BW29" s="34"/>
      <c r="BX29" s="34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</row>
    <row r="30" spans="1:93" s="24" customFormat="1" x14ac:dyDescent="0.25">
      <c r="A30" s="24" t="s">
        <v>43</v>
      </c>
      <c r="B30" s="104">
        <v>2396.1318073713601</v>
      </c>
      <c r="C30" s="64"/>
      <c r="D30" s="104">
        <v>2766.62100687987</v>
      </c>
      <c r="E30" s="64"/>
      <c r="F30" s="104">
        <v>753.23255603310997</v>
      </c>
      <c r="G30" s="64"/>
      <c r="H30" s="104">
        <v>728.85972653060003</v>
      </c>
      <c r="I30" s="64"/>
      <c r="J30" s="104">
        <v>776.49798834410296</v>
      </c>
      <c r="K30" s="64"/>
      <c r="L30" s="104">
        <v>1272.6982337669299</v>
      </c>
      <c r="M30" s="64"/>
      <c r="N30" s="104">
        <v>1749.72738515027</v>
      </c>
      <c r="O30" s="64"/>
      <c r="P30" s="104">
        <v>1882.29172145133</v>
      </c>
      <c r="Q30" s="64"/>
      <c r="R30" s="104">
        <v>1871.92720232846</v>
      </c>
      <c r="S30" s="64"/>
      <c r="T30" s="104">
        <v>1949.41919138604</v>
      </c>
      <c r="U30" s="64"/>
      <c r="V30" s="24" t="s">
        <v>43</v>
      </c>
      <c r="W30" s="104">
        <v>2241.28762303861</v>
      </c>
      <c r="X30" s="64"/>
      <c r="Y30" s="104">
        <v>2663.0486236133402</v>
      </c>
      <c r="Z30" s="64"/>
      <c r="AA30" s="104">
        <v>3200.97341707024</v>
      </c>
      <c r="AB30" s="64"/>
      <c r="AC30" s="104">
        <v>3511.1447441242699</v>
      </c>
      <c r="AD30" s="64"/>
      <c r="AE30" s="104">
        <v>4315.8967678905801</v>
      </c>
      <c r="AF30" s="64"/>
      <c r="AG30" s="104">
        <v>4957.5860031207503</v>
      </c>
      <c r="AH30" s="64"/>
      <c r="AI30" s="104">
        <v>6095.1713097386801</v>
      </c>
      <c r="AJ30" s="64"/>
      <c r="AK30" s="104">
        <v>7896.0799447627196</v>
      </c>
      <c r="AL30" s="64"/>
      <c r="AM30" s="104">
        <v>9514.1989518191294</v>
      </c>
      <c r="AN30" s="64"/>
      <c r="AO30" s="104">
        <v>12339.8309740123</v>
      </c>
      <c r="AP30" s="64"/>
      <c r="AQ30" s="24" t="s">
        <v>43</v>
      </c>
      <c r="AR30" s="104">
        <v>802.079706581972</v>
      </c>
      <c r="AS30" s="64"/>
      <c r="AT30" s="104">
        <v>853.48848208811398</v>
      </c>
      <c r="AU30" s="64"/>
      <c r="AV30" s="104">
        <v>1010.40310164216</v>
      </c>
      <c r="AW30" s="64"/>
      <c r="AX30" s="104">
        <v>1187.9520359124001</v>
      </c>
      <c r="AY30" s="64"/>
      <c r="AZ30" s="104">
        <v>1417.42941190025</v>
      </c>
      <c r="BA30" s="64"/>
      <c r="BB30" s="104">
        <v>1679.5744450976299</v>
      </c>
      <c r="BC30" s="64"/>
      <c r="BD30" s="104">
        <v>2247.0105704263501</v>
      </c>
      <c r="BE30" s="64"/>
      <c r="BF30" s="104">
        <v>2826.1159684692402</v>
      </c>
      <c r="BG30" s="64"/>
      <c r="BH30" s="104">
        <v>3636.7228127230901</v>
      </c>
      <c r="BI30" s="64"/>
      <c r="BJ30" s="104">
        <v>4621.5436764650203</v>
      </c>
      <c r="BK30" s="64"/>
      <c r="BL30" s="24" t="s">
        <v>43</v>
      </c>
      <c r="BM30" s="104">
        <v>5455.0588469713102</v>
      </c>
      <c r="BN30" s="64"/>
      <c r="BO30" s="104">
        <v>6529.0568114283196</v>
      </c>
      <c r="BP30" s="64"/>
      <c r="BQ30" s="104">
        <v>7512.2558983666104</v>
      </c>
      <c r="BR30" s="64"/>
      <c r="BS30" s="104">
        <v>8847.6193062249695</v>
      </c>
      <c r="BT30" s="64"/>
      <c r="BU30" s="104">
        <v>10296.562462281199</v>
      </c>
      <c r="BV30" s="64"/>
      <c r="BW30" s="34"/>
      <c r="BX30" s="34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</row>
    <row r="31" spans="1:93" s="24" customFormat="1" x14ac:dyDescent="0.25">
      <c r="A31" s="24" t="s">
        <v>44</v>
      </c>
      <c r="B31" s="104">
        <v>2438.9229592244401</v>
      </c>
      <c r="C31" s="64"/>
      <c r="D31" s="104">
        <v>2877.0828033047501</v>
      </c>
      <c r="E31" s="64"/>
      <c r="F31" s="104">
        <v>877.37622393075799</v>
      </c>
      <c r="G31" s="64"/>
      <c r="H31" s="104">
        <v>860.63054761001297</v>
      </c>
      <c r="I31" s="64"/>
      <c r="J31" s="104">
        <v>893.26879692951195</v>
      </c>
      <c r="K31" s="64"/>
      <c r="L31" s="104">
        <v>1554.9043758212899</v>
      </c>
      <c r="M31" s="64"/>
      <c r="N31" s="104">
        <v>2187.03348114249</v>
      </c>
      <c r="O31" s="64"/>
      <c r="P31" s="104">
        <v>2330.4423890970202</v>
      </c>
      <c r="Q31" s="64"/>
      <c r="R31" s="104">
        <v>2101.4324707895098</v>
      </c>
      <c r="S31" s="64"/>
      <c r="T31" s="104">
        <v>2181.70719415955</v>
      </c>
      <c r="U31" s="64"/>
      <c r="V31" s="24" t="s">
        <v>44</v>
      </c>
      <c r="W31" s="104">
        <v>2357.86986534066</v>
      </c>
      <c r="X31" s="64"/>
      <c r="Y31" s="104">
        <v>2804.81512762904</v>
      </c>
      <c r="Z31" s="64"/>
      <c r="AA31" s="104">
        <v>3325.5028046866901</v>
      </c>
      <c r="AB31" s="64"/>
      <c r="AC31" s="104">
        <v>3722.2423903491299</v>
      </c>
      <c r="AD31" s="64"/>
      <c r="AE31" s="104">
        <v>4451.5932498849998</v>
      </c>
      <c r="AF31" s="64"/>
      <c r="AG31" s="104">
        <v>5159.6084417461698</v>
      </c>
      <c r="AH31" s="64"/>
      <c r="AI31" s="104">
        <v>6443.9181619255996</v>
      </c>
      <c r="AJ31" s="64"/>
      <c r="AK31" s="104">
        <v>8191.1470346224496</v>
      </c>
      <c r="AL31" s="64"/>
      <c r="AM31" s="104">
        <v>10504.7723624107</v>
      </c>
      <c r="AN31" s="64"/>
      <c r="AO31" s="104">
        <v>14974.100963855401</v>
      </c>
      <c r="AP31" s="64"/>
      <c r="AQ31" s="24" t="s">
        <v>44</v>
      </c>
      <c r="AR31" s="104">
        <v>832.40136787790198</v>
      </c>
      <c r="AS31" s="64"/>
      <c r="AT31" s="104">
        <v>909.236783972019</v>
      </c>
      <c r="AU31" s="64"/>
      <c r="AV31" s="104">
        <v>1063.76304078114</v>
      </c>
      <c r="AW31" s="64"/>
      <c r="AX31" s="104">
        <v>1278.0620220186599</v>
      </c>
      <c r="AY31" s="64"/>
      <c r="AZ31" s="104">
        <v>1517.4103742137499</v>
      </c>
      <c r="BA31" s="64"/>
      <c r="BB31" s="104">
        <v>1808.80690006551</v>
      </c>
      <c r="BC31" s="64"/>
      <c r="BD31" s="104">
        <v>2295.6724252724498</v>
      </c>
      <c r="BE31" s="64"/>
      <c r="BF31" s="104">
        <v>2999.79426391173</v>
      </c>
      <c r="BG31" s="64"/>
      <c r="BH31" s="104">
        <v>3748.4634164701201</v>
      </c>
      <c r="BI31" s="64"/>
      <c r="BJ31" s="104">
        <v>4705.3533596141597</v>
      </c>
      <c r="BK31" s="64"/>
      <c r="BL31" s="24" t="s">
        <v>44</v>
      </c>
      <c r="BM31" s="104">
        <v>5695.07312878432</v>
      </c>
      <c r="BN31" s="64"/>
      <c r="BO31" s="104">
        <v>6717.8336646046</v>
      </c>
      <c r="BP31" s="64"/>
      <c r="BQ31" s="104">
        <v>7684.9087003222303</v>
      </c>
      <c r="BR31" s="64"/>
      <c r="BS31" s="104">
        <v>8953.6163123392907</v>
      </c>
      <c r="BT31" s="64"/>
      <c r="BU31" s="104">
        <v>12333.720582288701</v>
      </c>
      <c r="BV31" s="64"/>
      <c r="BW31" s="34"/>
      <c r="BX31" s="34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0"/>
      <c r="CO31" s="70"/>
    </row>
    <row r="32" spans="1:93" s="24" customFormat="1" x14ac:dyDescent="0.25">
      <c r="A32" s="24" t="s">
        <v>45</v>
      </c>
      <c r="B32" s="104">
        <v>1738.2222552522101</v>
      </c>
      <c r="C32" s="64"/>
      <c r="D32" s="104">
        <v>2078.80737968841</v>
      </c>
      <c r="E32" s="64"/>
      <c r="F32" s="104">
        <v>581.26556541201103</v>
      </c>
      <c r="G32" s="64"/>
      <c r="H32" s="104">
        <v>572.11326280667799</v>
      </c>
      <c r="I32" s="64"/>
      <c r="J32" s="104">
        <v>590.04784192953298</v>
      </c>
      <c r="K32" s="64"/>
      <c r="L32" s="104">
        <v>1158.3519093590401</v>
      </c>
      <c r="M32" s="64"/>
      <c r="N32" s="104">
        <v>1651.0489400194799</v>
      </c>
      <c r="O32" s="64"/>
      <c r="P32" s="104">
        <v>1677.00105351306</v>
      </c>
      <c r="Q32" s="64"/>
      <c r="R32" s="104">
        <v>1519.74009799493</v>
      </c>
      <c r="S32" s="64"/>
      <c r="T32" s="104">
        <v>1560.3925318608101</v>
      </c>
      <c r="U32" s="64"/>
      <c r="V32" s="24" t="s">
        <v>45</v>
      </c>
      <c r="W32" s="104">
        <v>1882.6714060888901</v>
      </c>
      <c r="X32" s="64"/>
      <c r="Y32" s="104">
        <v>2327.1383803148901</v>
      </c>
      <c r="Z32" s="64"/>
      <c r="AA32" s="104">
        <v>2609.6985197591798</v>
      </c>
      <c r="AB32" s="64"/>
      <c r="AC32" s="104">
        <v>2798.2371601208501</v>
      </c>
      <c r="AD32" s="64"/>
      <c r="AE32" s="104">
        <v>3038.58344496465</v>
      </c>
      <c r="AF32" s="64"/>
      <c r="AG32" s="104">
        <v>3869.66537440093</v>
      </c>
      <c r="AH32" s="64"/>
      <c r="AI32" s="104">
        <v>4648.7805192018895</v>
      </c>
      <c r="AJ32" s="64"/>
      <c r="AK32" s="104">
        <v>6266.2925079777497</v>
      </c>
      <c r="AL32" s="64"/>
      <c r="AM32" s="104">
        <v>8048.8373769582704</v>
      </c>
      <c r="AN32" s="64"/>
      <c r="AO32" s="104">
        <v>10892.459318826899</v>
      </c>
      <c r="AP32" s="64"/>
      <c r="AQ32" s="24" t="s">
        <v>45</v>
      </c>
      <c r="AR32" s="104">
        <v>615.85172346172601</v>
      </c>
      <c r="AS32" s="64"/>
      <c r="AT32" s="104">
        <v>685.77882352941197</v>
      </c>
      <c r="AU32" s="64"/>
      <c r="AV32" s="104">
        <v>848.59387866864097</v>
      </c>
      <c r="AW32" s="64"/>
      <c r="AX32" s="104">
        <v>965.95878562085295</v>
      </c>
      <c r="AY32" s="64"/>
      <c r="AZ32" s="104">
        <v>1153.8233132671401</v>
      </c>
      <c r="BA32" s="64"/>
      <c r="BB32" s="104">
        <v>1414.1697511851501</v>
      </c>
      <c r="BC32" s="64"/>
      <c r="BD32" s="104">
        <v>1926.80041900981</v>
      </c>
      <c r="BE32" s="64"/>
      <c r="BF32" s="104">
        <v>2417.0202089939999</v>
      </c>
      <c r="BG32" s="64"/>
      <c r="BH32" s="104">
        <v>2889.9343432314099</v>
      </c>
      <c r="BI32" s="64"/>
      <c r="BJ32" s="104">
        <v>3645.43221419465</v>
      </c>
      <c r="BK32" s="64"/>
      <c r="BL32" s="24" t="s">
        <v>45</v>
      </c>
      <c r="BM32" s="104">
        <v>4530.2497246262801</v>
      </c>
      <c r="BN32" s="64"/>
      <c r="BO32" s="104">
        <v>4922.9243914930303</v>
      </c>
      <c r="BP32" s="64"/>
      <c r="BQ32" s="104">
        <v>5901.8470793712404</v>
      </c>
      <c r="BR32" s="64"/>
      <c r="BS32" s="104">
        <v>7383.3594976452096</v>
      </c>
      <c r="BT32" s="64"/>
      <c r="BU32" s="104">
        <v>8361.3285945072694</v>
      </c>
      <c r="BV32" s="64"/>
      <c r="BW32" s="34"/>
      <c r="BX32" s="34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0"/>
    </row>
    <row r="33" spans="1:108" s="24" customFormat="1" x14ac:dyDescent="0.25">
      <c r="A33" s="24" t="s">
        <v>46</v>
      </c>
      <c r="B33" s="104">
        <v>2214.9646404912601</v>
      </c>
      <c r="C33" s="64"/>
      <c r="D33" s="104">
        <v>2632.1126524255501</v>
      </c>
      <c r="E33" s="64"/>
      <c r="F33" s="104">
        <v>670.76830810864794</v>
      </c>
      <c r="G33" s="64"/>
      <c r="H33" s="104">
        <v>645.002223911535</v>
      </c>
      <c r="I33" s="64"/>
      <c r="J33" s="104">
        <v>695.67780455740603</v>
      </c>
      <c r="K33" s="64"/>
      <c r="L33" s="104">
        <v>1274.8272657422001</v>
      </c>
      <c r="M33" s="64"/>
      <c r="N33" s="104">
        <v>1949.70551616581</v>
      </c>
      <c r="O33" s="64"/>
      <c r="P33" s="104">
        <v>1903.7926210006699</v>
      </c>
      <c r="Q33" s="64"/>
      <c r="R33" s="104">
        <v>1761.0543542692201</v>
      </c>
      <c r="S33" s="64"/>
      <c r="T33" s="104">
        <v>1785.9466904731501</v>
      </c>
      <c r="U33" s="64"/>
      <c r="V33" s="24" t="s">
        <v>46</v>
      </c>
      <c r="W33" s="104">
        <v>2186.7630117716699</v>
      </c>
      <c r="X33" s="64"/>
      <c r="Y33" s="104">
        <v>2596.7278164356799</v>
      </c>
      <c r="Z33" s="64"/>
      <c r="AA33" s="104">
        <v>2818.8327749223799</v>
      </c>
      <c r="AB33" s="64"/>
      <c r="AC33" s="104">
        <v>3274.5355275113602</v>
      </c>
      <c r="AD33" s="64"/>
      <c r="AE33" s="104">
        <v>3794.2933831252199</v>
      </c>
      <c r="AF33" s="64"/>
      <c r="AG33" s="104">
        <v>4571.16237298141</v>
      </c>
      <c r="AH33" s="64"/>
      <c r="AI33" s="104">
        <v>6045.8193274369296</v>
      </c>
      <c r="AJ33" s="64"/>
      <c r="AK33" s="104">
        <v>7971.7241528323002</v>
      </c>
      <c r="AL33" s="64"/>
      <c r="AM33" s="104">
        <v>11046.851263066201</v>
      </c>
      <c r="AN33" s="64"/>
      <c r="AO33" s="104">
        <v>17816.155190790902</v>
      </c>
      <c r="AP33" s="64"/>
      <c r="AQ33" s="24" t="s">
        <v>46</v>
      </c>
      <c r="AR33" s="104">
        <v>772.141681525168</v>
      </c>
      <c r="AS33" s="64"/>
      <c r="AT33" s="104">
        <v>795.72920553993299</v>
      </c>
      <c r="AU33" s="64"/>
      <c r="AV33" s="104">
        <v>984.00113453720303</v>
      </c>
      <c r="AW33" s="64"/>
      <c r="AX33" s="104">
        <v>1108.03515498568</v>
      </c>
      <c r="AY33" s="64"/>
      <c r="AZ33" s="104">
        <v>1332.8660574627499</v>
      </c>
      <c r="BA33" s="64"/>
      <c r="BB33" s="104">
        <v>1742.2979413487101</v>
      </c>
      <c r="BC33" s="64"/>
      <c r="BD33" s="104">
        <v>2034.95938728799</v>
      </c>
      <c r="BE33" s="64"/>
      <c r="BF33" s="104">
        <v>2357.6529952410401</v>
      </c>
      <c r="BG33" s="64"/>
      <c r="BH33" s="104">
        <v>3120.9245598768298</v>
      </c>
      <c r="BI33" s="64"/>
      <c r="BJ33" s="104">
        <v>4028.7731686694501</v>
      </c>
      <c r="BK33" s="64"/>
      <c r="BL33" s="24" t="s">
        <v>46</v>
      </c>
      <c r="BM33" s="104">
        <v>4804.05463595324</v>
      </c>
      <c r="BN33" s="64"/>
      <c r="BO33" s="104">
        <v>5742.0174119785997</v>
      </c>
      <c r="BP33" s="64"/>
      <c r="BQ33" s="104">
        <v>6935.5019762845805</v>
      </c>
      <c r="BR33" s="64"/>
      <c r="BS33" s="104">
        <v>8041.6590234691103</v>
      </c>
      <c r="BT33" s="64"/>
      <c r="BU33" s="104">
        <v>12965.6797752809</v>
      </c>
      <c r="BV33" s="64"/>
      <c r="BW33" s="34"/>
      <c r="BX33" s="34"/>
      <c r="BY33" s="70"/>
      <c r="BZ33" s="70"/>
      <c r="CA33" s="70"/>
      <c r="CB33" s="70"/>
      <c r="CC33" s="70"/>
      <c r="CD33" s="70"/>
      <c r="CE33" s="70"/>
      <c r="CF33" s="70"/>
      <c r="CG33" s="70"/>
      <c r="CH33" s="70"/>
      <c r="CI33" s="70"/>
      <c r="CJ33" s="70"/>
      <c r="CK33" s="70"/>
      <c r="CL33" s="70"/>
      <c r="CM33" s="70"/>
      <c r="CN33" s="70"/>
      <c r="CO33" s="70"/>
    </row>
    <row r="34" spans="1:108" s="24" customFormat="1" x14ac:dyDescent="0.25">
      <c r="A34" s="24" t="s">
        <v>47</v>
      </c>
      <c r="B34" s="104">
        <v>2928.1971458766898</v>
      </c>
      <c r="C34" s="64"/>
      <c r="D34" s="104">
        <v>3436.6346127460802</v>
      </c>
      <c r="E34" s="64"/>
      <c r="F34" s="104">
        <v>1034.76039447926</v>
      </c>
      <c r="G34" s="64"/>
      <c r="H34" s="104">
        <v>1023.52787388169</v>
      </c>
      <c r="I34" s="64"/>
      <c r="J34" s="104">
        <v>1045.4212818718099</v>
      </c>
      <c r="K34" s="64"/>
      <c r="L34" s="104">
        <v>2006.5244930408801</v>
      </c>
      <c r="M34" s="64"/>
      <c r="N34" s="104">
        <v>2526.4664590156399</v>
      </c>
      <c r="O34" s="64"/>
      <c r="P34" s="104">
        <v>2849.47028595149</v>
      </c>
      <c r="Q34" s="64"/>
      <c r="R34" s="104">
        <v>2753.8109960448101</v>
      </c>
      <c r="S34" s="64"/>
      <c r="T34" s="104">
        <v>2805.2056420132199</v>
      </c>
      <c r="U34" s="64"/>
      <c r="V34" s="24" t="s">
        <v>47</v>
      </c>
      <c r="W34" s="104">
        <v>3037.3440812133699</v>
      </c>
      <c r="X34" s="64"/>
      <c r="Y34" s="104">
        <v>3395.3496682333398</v>
      </c>
      <c r="Z34" s="64"/>
      <c r="AA34" s="104">
        <v>3819.4572939971099</v>
      </c>
      <c r="AB34" s="64"/>
      <c r="AC34" s="104">
        <v>4275.3900267377303</v>
      </c>
      <c r="AD34" s="64"/>
      <c r="AE34" s="104">
        <v>5025.8002325980397</v>
      </c>
      <c r="AF34" s="64"/>
      <c r="AG34" s="104">
        <v>6024.6098191214496</v>
      </c>
      <c r="AH34" s="64"/>
      <c r="AI34" s="104">
        <v>7588.88955800039</v>
      </c>
      <c r="AJ34" s="64"/>
      <c r="AK34" s="104">
        <v>9749.0001535862393</v>
      </c>
      <c r="AL34" s="64"/>
      <c r="AM34" s="104">
        <v>13517.483021886101</v>
      </c>
      <c r="AN34" s="64"/>
      <c r="AO34" s="104">
        <v>18977.074196351001</v>
      </c>
      <c r="AP34" s="64"/>
      <c r="AQ34" s="24" t="s">
        <v>47</v>
      </c>
      <c r="AR34" s="104">
        <v>1126.3966634972801</v>
      </c>
      <c r="AS34" s="64"/>
      <c r="AT34" s="104">
        <v>1260.2857107864099</v>
      </c>
      <c r="AU34" s="64"/>
      <c r="AV34" s="104">
        <v>1487.0605283601301</v>
      </c>
      <c r="AW34" s="64"/>
      <c r="AX34" s="104">
        <v>1763.30432267428</v>
      </c>
      <c r="AY34" s="64"/>
      <c r="AZ34" s="104">
        <v>1967.1554642680101</v>
      </c>
      <c r="BA34" s="64"/>
      <c r="BB34" s="104">
        <v>2288.0060815480301</v>
      </c>
      <c r="BC34" s="64"/>
      <c r="BD34" s="104">
        <v>2589.9660773738001</v>
      </c>
      <c r="BE34" s="64"/>
      <c r="BF34" s="104">
        <v>3246.10619429087</v>
      </c>
      <c r="BG34" s="64"/>
      <c r="BH34" s="104">
        <v>4055.2632752139298</v>
      </c>
      <c r="BI34" s="64"/>
      <c r="BJ34" s="104">
        <v>5112.5664032688001</v>
      </c>
      <c r="BK34" s="64"/>
      <c r="BL34" s="24" t="s">
        <v>47</v>
      </c>
      <c r="BM34" s="104">
        <v>6350.0109406515503</v>
      </c>
      <c r="BN34" s="64"/>
      <c r="BO34" s="104">
        <v>7570.6291915265201</v>
      </c>
      <c r="BP34" s="64"/>
      <c r="BQ34" s="104">
        <v>9007.0731876517493</v>
      </c>
      <c r="BR34" s="64"/>
      <c r="BS34" s="104">
        <v>12400.549880545001</v>
      </c>
      <c r="BT34" s="64"/>
      <c r="BU34" s="104">
        <v>15744.5313994754</v>
      </c>
      <c r="BV34" s="64"/>
      <c r="BW34" s="34"/>
      <c r="BX34" s="34"/>
      <c r="BY34" s="70"/>
      <c r="BZ34" s="70"/>
      <c r="CA34" s="70"/>
      <c r="CB34" s="70"/>
      <c r="CC34" s="70"/>
      <c r="CD34" s="70"/>
      <c r="CE34" s="70"/>
      <c r="CF34" s="70"/>
      <c r="CG34" s="70"/>
      <c r="CH34" s="70"/>
      <c r="CI34" s="70"/>
      <c r="CJ34" s="70"/>
      <c r="CK34" s="70"/>
      <c r="CL34" s="70"/>
      <c r="CM34" s="70"/>
      <c r="CN34" s="70"/>
      <c r="CO34" s="70"/>
    </row>
    <row r="35" spans="1:108" s="24" customFormat="1" x14ac:dyDescent="0.25">
      <c r="A35" s="24" t="s">
        <v>48</v>
      </c>
      <c r="B35" s="104">
        <v>2406.9997598647701</v>
      </c>
      <c r="C35" s="64"/>
      <c r="D35" s="104">
        <v>2918.9133765577399</v>
      </c>
      <c r="E35" s="64"/>
      <c r="F35" s="104">
        <v>714.84107751310205</v>
      </c>
      <c r="G35" s="64"/>
      <c r="H35" s="104">
        <v>697.896770934198</v>
      </c>
      <c r="I35" s="64"/>
      <c r="J35" s="104">
        <v>730.72905091336099</v>
      </c>
      <c r="K35" s="64"/>
      <c r="L35" s="104">
        <v>1239.5845943731199</v>
      </c>
      <c r="M35" s="64"/>
      <c r="N35" s="104">
        <v>2056.0288086425899</v>
      </c>
      <c r="O35" s="64"/>
      <c r="P35" s="104">
        <v>1965.8017217091899</v>
      </c>
      <c r="Q35" s="64"/>
      <c r="R35" s="104">
        <v>1762.5561616662501</v>
      </c>
      <c r="S35" s="64"/>
      <c r="T35" s="104">
        <v>1862.8977444113</v>
      </c>
      <c r="U35" s="64"/>
      <c r="V35" s="24" t="s">
        <v>48</v>
      </c>
      <c r="W35" s="104">
        <v>2170.74569817676</v>
      </c>
      <c r="X35" s="64"/>
      <c r="Y35" s="104">
        <v>2640.9740627477599</v>
      </c>
      <c r="Z35" s="64"/>
      <c r="AA35" s="104">
        <v>2887.6542131074498</v>
      </c>
      <c r="AB35" s="64"/>
      <c r="AC35" s="104">
        <v>3297.4753804834399</v>
      </c>
      <c r="AD35" s="64"/>
      <c r="AE35" s="104">
        <v>4146.2446916076797</v>
      </c>
      <c r="AF35" s="64"/>
      <c r="AG35" s="104">
        <v>5065.9013114252202</v>
      </c>
      <c r="AH35" s="64"/>
      <c r="AI35" s="104">
        <v>7416.8611628653998</v>
      </c>
      <c r="AJ35" s="64"/>
      <c r="AK35" s="104">
        <v>10251.5737981445</v>
      </c>
      <c r="AL35" s="64"/>
      <c r="AM35" s="104">
        <v>13665.606076759101</v>
      </c>
      <c r="AN35" s="64"/>
      <c r="AO35" s="104">
        <v>19688.1898160491</v>
      </c>
      <c r="AP35" s="64"/>
      <c r="AQ35" s="24" t="s">
        <v>48</v>
      </c>
      <c r="AR35" s="104">
        <v>626.21971890298505</v>
      </c>
      <c r="AS35" s="64"/>
      <c r="AT35" s="104">
        <v>1098.90916287354</v>
      </c>
      <c r="AU35" s="64"/>
      <c r="AV35" s="104">
        <v>883.34555403556806</v>
      </c>
      <c r="AW35" s="64"/>
      <c r="AX35" s="104">
        <v>1290.2666825123299</v>
      </c>
      <c r="AY35" s="64"/>
      <c r="AZ35" s="104">
        <v>1440.06990911815</v>
      </c>
      <c r="BA35" s="64"/>
      <c r="BB35" s="104">
        <v>1757.3641523062599</v>
      </c>
      <c r="BC35" s="64"/>
      <c r="BD35" s="104">
        <v>2159.7757089967999</v>
      </c>
      <c r="BE35" s="64"/>
      <c r="BF35" s="104">
        <v>3189.4503464203199</v>
      </c>
      <c r="BG35" s="64"/>
      <c r="BH35" s="104">
        <v>3863.55800169348</v>
      </c>
      <c r="BI35" s="64"/>
      <c r="BJ35" s="104">
        <v>4529.9409333981503</v>
      </c>
      <c r="BK35" s="64"/>
      <c r="BL35" s="24" t="s">
        <v>48</v>
      </c>
      <c r="BM35" s="104">
        <v>5708.8009619465302</v>
      </c>
      <c r="BN35" s="64"/>
      <c r="BO35" s="104">
        <v>7202.6682429974499</v>
      </c>
      <c r="BP35" s="64"/>
      <c r="BQ35" s="104">
        <v>8571.5714285714294</v>
      </c>
      <c r="BR35" s="64"/>
      <c r="BS35" s="104">
        <v>11930.322851153</v>
      </c>
      <c r="BT35" s="64"/>
      <c r="BU35" s="104">
        <v>13754.5404475043</v>
      </c>
      <c r="BV35" s="64"/>
      <c r="BW35" s="34"/>
      <c r="BX35" s="34"/>
      <c r="BY35" s="70"/>
      <c r="BZ35" s="70"/>
      <c r="CA35" s="70"/>
      <c r="CB35" s="70"/>
      <c r="CC35" s="70"/>
      <c r="CD35" s="70"/>
      <c r="CE35" s="70"/>
      <c r="CF35" s="70"/>
      <c r="CG35" s="70"/>
      <c r="CH35" s="70"/>
      <c r="CI35" s="70"/>
      <c r="CJ35" s="70"/>
      <c r="CK35" s="70"/>
      <c r="CL35" s="70"/>
      <c r="CM35" s="70"/>
      <c r="CN35" s="70"/>
      <c r="CO35" s="70"/>
    </row>
    <row r="36" spans="1:108" s="24" customFormat="1" x14ac:dyDescent="0.25">
      <c r="A36" s="24" t="s">
        <v>49</v>
      </c>
      <c r="B36" s="64">
        <v>2015.7905069999999</v>
      </c>
      <c r="C36" s="64"/>
      <c r="D36" s="64">
        <v>2392.1260292000002</v>
      </c>
      <c r="E36" s="64"/>
      <c r="F36" s="64">
        <v>647.49813942000003</v>
      </c>
      <c r="G36" s="64"/>
      <c r="H36" s="64">
        <v>631.03187566999998</v>
      </c>
      <c r="I36" s="64"/>
      <c r="J36" s="64">
        <v>663.14702573</v>
      </c>
      <c r="K36" s="64"/>
      <c r="L36" s="64">
        <v>1250.4786005000001</v>
      </c>
      <c r="M36" s="64"/>
      <c r="N36" s="64">
        <v>1718.9097701999999</v>
      </c>
      <c r="O36" s="64"/>
      <c r="P36" s="64">
        <v>1829.7872589000001</v>
      </c>
      <c r="Q36" s="64"/>
      <c r="R36" s="64">
        <v>1680.9187499</v>
      </c>
      <c r="S36" s="64"/>
      <c r="T36" s="64">
        <v>1741.418081</v>
      </c>
      <c r="U36" s="64"/>
      <c r="V36" s="24" t="s">
        <v>49</v>
      </c>
      <c r="W36" s="64">
        <v>1991.9162104</v>
      </c>
      <c r="X36" s="64"/>
      <c r="Y36" s="64">
        <v>2397.8384044999998</v>
      </c>
      <c r="Z36" s="64"/>
      <c r="AA36" s="64">
        <v>2757.7140131000001</v>
      </c>
      <c r="AB36" s="64"/>
      <c r="AC36" s="64">
        <v>3120.7164277000002</v>
      </c>
      <c r="AD36" s="64"/>
      <c r="AE36" s="64">
        <v>3675.6370827000001</v>
      </c>
      <c r="AF36" s="64"/>
      <c r="AG36" s="64">
        <v>4463.8031141000001</v>
      </c>
      <c r="AH36" s="64"/>
      <c r="AI36" s="64">
        <v>5619.0636752999999</v>
      </c>
      <c r="AJ36" s="64"/>
      <c r="AK36" s="64">
        <v>7267.1939628999999</v>
      </c>
      <c r="AL36" s="64"/>
      <c r="AM36" s="64">
        <v>9795.8662812000002</v>
      </c>
      <c r="AN36" s="64"/>
      <c r="AO36" s="64">
        <v>13701.463642000001</v>
      </c>
      <c r="AP36" s="64"/>
      <c r="AQ36" s="24" t="s">
        <v>49</v>
      </c>
      <c r="AR36" s="64">
        <v>717.12603530000001</v>
      </c>
      <c r="AS36" s="64"/>
      <c r="AT36" s="64">
        <v>802.23284759000001</v>
      </c>
      <c r="AU36" s="64"/>
      <c r="AV36" s="64">
        <v>919.17018874999997</v>
      </c>
      <c r="AW36" s="64"/>
      <c r="AX36" s="64">
        <v>1062.9822075</v>
      </c>
      <c r="AY36" s="64"/>
      <c r="AZ36" s="64">
        <v>1247.2481431000001</v>
      </c>
      <c r="BA36" s="64"/>
      <c r="BB36" s="64">
        <v>1491.4895177999999</v>
      </c>
      <c r="BC36" s="64"/>
      <c r="BD36" s="64">
        <v>1879.1274765999999</v>
      </c>
      <c r="BE36" s="64"/>
      <c r="BF36" s="64">
        <v>2391.4385639000002</v>
      </c>
      <c r="BG36" s="64"/>
      <c r="BH36" s="64">
        <v>3066.6191294</v>
      </c>
      <c r="BI36" s="64"/>
      <c r="BJ36" s="64">
        <v>3861.3891936999999</v>
      </c>
      <c r="BK36" s="64"/>
      <c r="BL36" s="24" t="s">
        <v>49</v>
      </c>
      <c r="BM36" s="64">
        <v>4692.4506644000003</v>
      </c>
      <c r="BN36" s="64"/>
      <c r="BO36" s="64">
        <v>5582.9261309000003</v>
      </c>
      <c r="BP36" s="64"/>
      <c r="BQ36" s="64">
        <v>6571.6415174000003</v>
      </c>
      <c r="BR36" s="64"/>
      <c r="BS36" s="64">
        <v>7950.8829013000004</v>
      </c>
      <c r="BT36" s="64"/>
      <c r="BU36" s="64">
        <v>10763.92373</v>
      </c>
      <c r="BV36" s="64"/>
      <c r="BW36" s="34"/>
      <c r="BX36" s="34"/>
      <c r="BY36" s="70"/>
      <c r="BZ36" s="70"/>
      <c r="CA36" s="70"/>
      <c r="CB36" s="70"/>
      <c r="CC36" s="70"/>
      <c r="CD36" s="70"/>
      <c r="CE36" s="70"/>
      <c r="CF36" s="70"/>
      <c r="CG36" s="70"/>
      <c r="CH36" s="70"/>
      <c r="CI36" s="70"/>
      <c r="CJ36" s="70"/>
      <c r="CK36" s="70"/>
      <c r="CL36" s="70"/>
      <c r="CM36" s="70"/>
      <c r="CN36" s="70"/>
      <c r="CO36" s="70"/>
    </row>
    <row r="37" spans="1:108" s="6" customFormat="1" x14ac:dyDescent="0.25">
      <c r="B37" s="64"/>
      <c r="C37" s="1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27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27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27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</row>
    <row r="38" spans="1:108" x14ac:dyDescent="0.25">
      <c r="B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70"/>
      <c r="BZ38" s="70"/>
      <c r="CA38" s="70"/>
      <c r="CB38" s="70"/>
      <c r="CC38" s="70"/>
      <c r="CD38" s="70"/>
      <c r="CE38" s="70"/>
      <c r="CF38" s="70"/>
      <c r="CG38" s="70"/>
      <c r="CH38" s="70"/>
      <c r="CI38" s="70"/>
      <c r="CJ38" s="70"/>
      <c r="CK38" s="70"/>
      <c r="CL38" s="70"/>
      <c r="CM38" s="70"/>
      <c r="CN38" s="70"/>
      <c r="CO38" s="70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</row>
    <row r="39" spans="1:108" x14ac:dyDescent="0.25">
      <c r="B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</row>
    <row r="40" spans="1:108" x14ac:dyDescent="0.25">
      <c r="B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70"/>
      <c r="BZ40" s="70"/>
      <c r="CA40" s="70"/>
      <c r="CB40" s="70"/>
      <c r="CC40" s="70"/>
      <c r="CD40" s="70"/>
      <c r="CE40" s="70"/>
      <c r="CF40" s="70"/>
      <c r="CG40" s="70"/>
      <c r="CH40" s="70"/>
      <c r="CI40" s="70"/>
      <c r="CJ40" s="70"/>
      <c r="CK40" s="70"/>
      <c r="CL40" s="70"/>
      <c r="CM40" s="70"/>
      <c r="CN40" s="70"/>
      <c r="CO40" s="70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</row>
    <row r="41" spans="1:108" x14ac:dyDescent="0.25">
      <c r="B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70"/>
      <c r="BZ41" s="70"/>
      <c r="CA41" s="70"/>
      <c r="CB41" s="70"/>
      <c r="CC41" s="70"/>
      <c r="CD41" s="70"/>
      <c r="CE41" s="70"/>
      <c r="CF41" s="70"/>
      <c r="CG41" s="70"/>
      <c r="CH41" s="70"/>
      <c r="CI41" s="70"/>
      <c r="CJ41" s="70"/>
      <c r="CK41" s="70"/>
      <c r="CL41" s="70"/>
      <c r="CM41" s="70"/>
      <c r="CN41" s="70"/>
      <c r="CO41" s="70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</row>
    <row r="42" spans="1:108" x14ac:dyDescent="0.25">
      <c r="B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70"/>
      <c r="BZ42" s="70"/>
      <c r="CA42" s="70"/>
      <c r="CB42" s="70"/>
      <c r="CC42" s="70"/>
      <c r="CD42" s="70"/>
      <c r="CE42" s="70"/>
      <c r="CF42" s="70"/>
      <c r="CG42" s="70"/>
      <c r="CH42" s="70"/>
      <c r="CI42" s="70"/>
      <c r="CJ42" s="70"/>
      <c r="CK42" s="70"/>
      <c r="CL42" s="70"/>
      <c r="CM42" s="70"/>
      <c r="CN42" s="70"/>
      <c r="CO42" s="70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</row>
    <row r="43" spans="1:108" x14ac:dyDescent="0.25">
      <c r="B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70"/>
      <c r="BZ43" s="70"/>
      <c r="CA43" s="70"/>
      <c r="CB43" s="70"/>
      <c r="CC43" s="70"/>
      <c r="CD43" s="70"/>
      <c r="CE43" s="70"/>
      <c r="CF43" s="70"/>
      <c r="CG43" s="70"/>
      <c r="CH43" s="70"/>
      <c r="CI43" s="70"/>
      <c r="CJ43" s="70"/>
      <c r="CK43" s="70"/>
      <c r="CL43" s="70"/>
      <c r="CM43" s="70"/>
      <c r="CN43" s="70"/>
      <c r="CO43" s="70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</row>
    <row r="44" spans="1:108" x14ac:dyDescent="0.25">
      <c r="B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70"/>
      <c r="BZ44" s="70"/>
      <c r="CA44" s="70"/>
      <c r="CB44" s="70"/>
      <c r="CC44" s="70"/>
      <c r="CD44" s="70"/>
      <c r="CE44" s="70"/>
      <c r="CF44" s="70"/>
      <c r="CG44" s="70"/>
      <c r="CH44" s="70"/>
      <c r="CI44" s="70"/>
      <c r="CJ44" s="70"/>
      <c r="CK44" s="70"/>
      <c r="CL44" s="70"/>
      <c r="CM44" s="70"/>
      <c r="CN44" s="70"/>
      <c r="CO44" s="70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</row>
    <row r="45" spans="1:108" x14ac:dyDescent="0.25">
      <c r="B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70"/>
      <c r="BZ45" s="70"/>
      <c r="CA45" s="70"/>
      <c r="CB45" s="70"/>
      <c r="CC45" s="70"/>
      <c r="CD45" s="70"/>
      <c r="CE45" s="70"/>
      <c r="CF45" s="70"/>
      <c r="CG45" s="70"/>
      <c r="CH45" s="70"/>
      <c r="CI45" s="70"/>
      <c r="CJ45" s="70"/>
      <c r="CK45" s="70"/>
      <c r="CL45" s="70"/>
      <c r="CM45" s="70"/>
      <c r="CN45" s="70"/>
      <c r="CO45" s="70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</row>
    <row r="46" spans="1:108" x14ac:dyDescent="0.25">
      <c r="B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70"/>
      <c r="BZ46" s="70"/>
      <c r="CA46" s="70"/>
      <c r="CB46" s="70"/>
      <c r="CC46" s="70"/>
      <c r="CD46" s="70"/>
      <c r="CE46" s="70"/>
      <c r="CF46" s="70"/>
      <c r="CG46" s="70"/>
      <c r="CH46" s="70"/>
      <c r="CI46" s="70"/>
      <c r="CJ46" s="70"/>
      <c r="CK46" s="70"/>
      <c r="CL46" s="70"/>
      <c r="CM46" s="70"/>
      <c r="CN46" s="70"/>
      <c r="CO46" s="70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</row>
    <row r="47" spans="1:108" x14ac:dyDescent="0.25">
      <c r="B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70"/>
      <c r="BZ47" s="70"/>
      <c r="CA47" s="70"/>
      <c r="CB47" s="70"/>
      <c r="CC47" s="70"/>
      <c r="CD47" s="70"/>
      <c r="CE47" s="70"/>
      <c r="CF47" s="70"/>
      <c r="CG47" s="70"/>
      <c r="CH47" s="70"/>
      <c r="CI47" s="70"/>
      <c r="CJ47" s="70"/>
      <c r="CK47" s="70"/>
      <c r="CL47" s="70"/>
      <c r="CM47" s="70"/>
      <c r="CN47" s="70"/>
      <c r="CO47" s="70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</row>
    <row r="48" spans="1:108" x14ac:dyDescent="0.25">
      <c r="B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70"/>
      <c r="BZ48" s="70"/>
      <c r="CA48" s="70"/>
      <c r="CB48" s="70"/>
      <c r="CC48" s="70"/>
      <c r="CD48" s="70"/>
      <c r="CE48" s="70"/>
      <c r="CF48" s="70"/>
      <c r="CG48" s="70"/>
      <c r="CH48" s="70"/>
      <c r="CI48" s="70"/>
      <c r="CJ48" s="70"/>
      <c r="CK48" s="70"/>
      <c r="CL48" s="70"/>
      <c r="CM48" s="70"/>
      <c r="CN48" s="70"/>
      <c r="CO48" s="70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</row>
    <row r="49" spans="2:108" x14ac:dyDescent="0.25">
      <c r="B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70"/>
      <c r="BZ49" s="70"/>
      <c r="CA49" s="70"/>
      <c r="CB49" s="70"/>
      <c r="CC49" s="70"/>
      <c r="CD49" s="70"/>
      <c r="CE49" s="70"/>
      <c r="CF49" s="70"/>
      <c r="CG49" s="70"/>
      <c r="CH49" s="70"/>
      <c r="CI49" s="70"/>
      <c r="CJ49" s="70"/>
      <c r="CK49" s="70"/>
      <c r="CL49" s="70"/>
      <c r="CM49" s="70"/>
      <c r="CN49" s="70"/>
      <c r="CO49" s="70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</row>
    <row r="50" spans="2:108" x14ac:dyDescent="0.25">
      <c r="B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70"/>
      <c r="BZ50" s="70"/>
      <c r="CA50" s="70"/>
      <c r="CB50" s="70"/>
      <c r="CC50" s="70"/>
      <c r="CD50" s="70"/>
      <c r="CE50" s="70"/>
      <c r="CF50" s="70"/>
      <c r="CG50" s="70"/>
      <c r="CH50" s="70"/>
      <c r="CI50" s="70"/>
      <c r="CJ50" s="70"/>
      <c r="CK50" s="70"/>
      <c r="CL50" s="70"/>
      <c r="CM50" s="70"/>
      <c r="CN50" s="70"/>
      <c r="CO50" s="70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</row>
    <row r="51" spans="2:108" x14ac:dyDescent="0.25">
      <c r="B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70"/>
      <c r="BZ51" s="70"/>
      <c r="CA51" s="70"/>
      <c r="CB51" s="70"/>
      <c r="CC51" s="70"/>
      <c r="CD51" s="70"/>
      <c r="CE51" s="70"/>
      <c r="CF51" s="70"/>
      <c r="CG51" s="70"/>
      <c r="CH51" s="70"/>
      <c r="CI51" s="70"/>
      <c r="CJ51" s="70"/>
      <c r="CK51" s="70"/>
      <c r="CL51" s="70"/>
      <c r="CM51" s="70"/>
      <c r="CN51" s="70"/>
      <c r="CO51" s="70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</row>
    <row r="52" spans="2:108" x14ac:dyDescent="0.25">
      <c r="B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70"/>
      <c r="BZ52" s="70"/>
      <c r="CA52" s="70"/>
      <c r="CB52" s="70"/>
      <c r="CC52" s="70"/>
      <c r="CD52" s="70"/>
      <c r="CE52" s="70"/>
      <c r="CF52" s="70"/>
      <c r="CG52" s="70"/>
      <c r="CH52" s="70"/>
      <c r="CI52" s="70"/>
      <c r="CJ52" s="70"/>
      <c r="CK52" s="70"/>
      <c r="CL52" s="70"/>
      <c r="CM52" s="70"/>
      <c r="CN52" s="70"/>
      <c r="CO52" s="70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</row>
    <row r="53" spans="2:108" x14ac:dyDescent="0.25">
      <c r="B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70"/>
      <c r="BZ53" s="70"/>
      <c r="CA53" s="70"/>
      <c r="CB53" s="70"/>
      <c r="CC53" s="70"/>
      <c r="CD53" s="70"/>
      <c r="CE53" s="70"/>
      <c r="CF53" s="70"/>
      <c r="CG53" s="70"/>
      <c r="CH53" s="70"/>
      <c r="CI53" s="70"/>
      <c r="CJ53" s="70"/>
      <c r="CK53" s="70"/>
      <c r="CL53" s="70"/>
      <c r="CM53" s="70"/>
      <c r="CN53" s="70"/>
      <c r="CO53" s="70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</row>
    <row r="54" spans="2:108" x14ac:dyDescent="0.25">
      <c r="B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70"/>
      <c r="BZ54" s="70"/>
      <c r="CA54" s="70"/>
      <c r="CB54" s="70"/>
      <c r="CC54" s="70"/>
      <c r="CD54" s="70"/>
      <c r="CE54" s="70"/>
      <c r="CF54" s="70"/>
      <c r="CG54" s="70"/>
      <c r="CH54" s="70"/>
      <c r="CI54" s="70"/>
      <c r="CJ54" s="70"/>
      <c r="CK54" s="70"/>
      <c r="CL54" s="70"/>
      <c r="CM54" s="70"/>
      <c r="CN54" s="70"/>
      <c r="CO54" s="70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</row>
    <row r="55" spans="2:108" x14ac:dyDescent="0.25">
      <c r="B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70"/>
      <c r="BZ55" s="70"/>
      <c r="CA55" s="70"/>
      <c r="CB55" s="70"/>
      <c r="CC55" s="70"/>
      <c r="CD55" s="70"/>
      <c r="CE55" s="70"/>
      <c r="CF55" s="70"/>
      <c r="CG55" s="70"/>
      <c r="CH55" s="70"/>
      <c r="CI55" s="70"/>
      <c r="CJ55" s="70"/>
      <c r="CK55" s="70"/>
      <c r="CL55" s="70"/>
      <c r="CM55" s="70"/>
      <c r="CN55" s="70"/>
      <c r="CO55" s="70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</row>
    <row r="56" spans="2:108" x14ac:dyDescent="0.25">
      <c r="B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M56" s="64"/>
      <c r="BN56" s="64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70"/>
      <c r="BZ56" s="70"/>
      <c r="CA56" s="70"/>
      <c r="CB56" s="70"/>
      <c r="CC56" s="70"/>
      <c r="CD56" s="70"/>
      <c r="CE56" s="70"/>
      <c r="CF56" s="70"/>
      <c r="CG56" s="70"/>
      <c r="CH56" s="70"/>
      <c r="CI56" s="70"/>
      <c r="CJ56" s="70"/>
      <c r="CK56" s="70"/>
      <c r="CL56" s="70"/>
      <c r="CM56" s="70"/>
      <c r="CN56" s="70"/>
      <c r="CO56" s="70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</row>
    <row r="57" spans="2:108" x14ac:dyDescent="0.25">
      <c r="B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M57" s="64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70"/>
      <c r="BZ57" s="70"/>
      <c r="CA57" s="70"/>
      <c r="CB57" s="70"/>
      <c r="CC57" s="70"/>
      <c r="CD57" s="70"/>
      <c r="CE57" s="70"/>
      <c r="CF57" s="70"/>
      <c r="CG57" s="70"/>
      <c r="CH57" s="70"/>
      <c r="CI57" s="70"/>
      <c r="CJ57" s="70"/>
      <c r="CK57" s="70"/>
      <c r="CL57" s="70"/>
      <c r="CM57" s="70"/>
      <c r="CN57" s="70"/>
      <c r="CO57" s="70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</row>
    <row r="58" spans="2:108" x14ac:dyDescent="0.25">
      <c r="B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70"/>
      <c r="BZ58" s="70"/>
      <c r="CA58" s="70"/>
      <c r="CB58" s="70"/>
      <c r="CC58" s="70"/>
      <c r="CD58" s="70"/>
      <c r="CE58" s="70"/>
      <c r="CF58" s="70"/>
      <c r="CG58" s="70"/>
      <c r="CH58" s="70"/>
      <c r="CI58" s="70"/>
      <c r="CJ58" s="70"/>
      <c r="CK58" s="70"/>
      <c r="CL58" s="70"/>
      <c r="CM58" s="70"/>
      <c r="CN58" s="70"/>
      <c r="CO58" s="70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</row>
    <row r="59" spans="2:108" x14ac:dyDescent="0.25">
      <c r="B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70"/>
      <c r="BZ59" s="70"/>
      <c r="CA59" s="70"/>
      <c r="CB59" s="70"/>
      <c r="CC59" s="70"/>
      <c r="CD59" s="70"/>
      <c r="CE59" s="70"/>
      <c r="CF59" s="70"/>
      <c r="CG59" s="70"/>
      <c r="CH59" s="70"/>
      <c r="CI59" s="70"/>
      <c r="CJ59" s="70"/>
      <c r="CK59" s="70"/>
      <c r="CL59" s="70"/>
      <c r="CM59" s="70"/>
      <c r="CN59" s="70"/>
      <c r="CO59" s="70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</row>
    <row r="60" spans="2:108" x14ac:dyDescent="0.25">
      <c r="B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M60" s="64"/>
      <c r="BN60" s="64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</row>
    <row r="61" spans="2:108" x14ac:dyDescent="0.25">
      <c r="B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70"/>
      <c r="BZ61" s="70"/>
      <c r="CA61" s="70"/>
      <c r="CB61" s="70"/>
      <c r="CC61" s="70"/>
      <c r="CD61" s="70"/>
      <c r="CE61" s="70"/>
      <c r="CF61" s="70"/>
      <c r="CG61" s="70"/>
      <c r="CH61" s="70"/>
      <c r="CI61" s="70"/>
      <c r="CJ61" s="70"/>
      <c r="CK61" s="70"/>
      <c r="CL61" s="70"/>
      <c r="CM61" s="70"/>
      <c r="CN61" s="70"/>
      <c r="CO61" s="70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</row>
    <row r="62" spans="2:108" x14ac:dyDescent="0.25">
      <c r="B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70"/>
      <c r="BZ62" s="70"/>
      <c r="CA62" s="70"/>
      <c r="CB62" s="70"/>
      <c r="CC62" s="70"/>
      <c r="CD62" s="70"/>
      <c r="CE62" s="70"/>
      <c r="CF62" s="70"/>
      <c r="CG62" s="70"/>
      <c r="CH62" s="70"/>
      <c r="CI62" s="70"/>
      <c r="CJ62" s="70"/>
      <c r="CK62" s="70"/>
      <c r="CL62" s="70"/>
      <c r="CM62" s="70"/>
      <c r="CN62" s="70"/>
      <c r="CO62" s="70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</row>
    <row r="63" spans="2:108" x14ac:dyDescent="0.25">
      <c r="B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M63" s="64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70"/>
      <c r="BZ63" s="70"/>
      <c r="CA63" s="70"/>
      <c r="CB63" s="70"/>
      <c r="CC63" s="70"/>
      <c r="CD63" s="70"/>
      <c r="CE63" s="70"/>
      <c r="CF63" s="70"/>
      <c r="CG63" s="70"/>
      <c r="CH63" s="70"/>
      <c r="CI63" s="70"/>
      <c r="CJ63" s="70"/>
      <c r="CK63" s="70"/>
      <c r="CL63" s="70"/>
      <c r="CM63" s="70"/>
      <c r="CN63" s="70"/>
      <c r="CO63" s="70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</row>
    <row r="64" spans="2:108" x14ac:dyDescent="0.25">
      <c r="B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70"/>
      <c r="BZ64" s="70"/>
      <c r="CA64" s="70"/>
      <c r="CB64" s="70"/>
      <c r="CC64" s="70"/>
      <c r="CD64" s="70"/>
      <c r="CE64" s="70"/>
      <c r="CF64" s="70"/>
      <c r="CG64" s="70"/>
      <c r="CH64" s="70"/>
      <c r="CI64" s="70"/>
      <c r="CJ64" s="70"/>
      <c r="CK64" s="70"/>
      <c r="CL64" s="70"/>
      <c r="CM64" s="70"/>
      <c r="CN64" s="70"/>
      <c r="CO64" s="70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</row>
    <row r="65" spans="2:108" x14ac:dyDescent="0.25">
      <c r="B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70"/>
      <c r="BZ65" s="70"/>
      <c r="CA65" s="70"/>
      <c r="CB65" s="70"/>
      <c r="CC65" s="70"/>
      <c r="CD65" s="70"/>
      <c r="CE65" s="70"/>
      <c r="CF65" s="70"/>
      <c r="CG65" s="70"/>
      <c r="CH65" s="70"/>
      <c r="CI65" s="70"/>
      <c r="CJ65" s="70"/>
      <c r="CK65" s="70"/>
      <c r="CL65" s="70"/>
      <c r="CM65" s="70"/>
      <c r="CN65" s="70"/>
      <c r="CO65" s="70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</row>
    <row r="66" spans="2:108" x14ac:dyDescent="0.25">
      <c r="L66" s="34"/>
      <c r="N66" s="34"/>
      <c r="P66" s="34"/>
      <c r="R66" s="34"/>
      <c r="T66" s="34"/>
      <c r="W66" s="34"/>
      <c r="Y66" s="34"/>
      <c r="AA66" s="34"/>
      <c r="AC66" s="34"/>
      <c r="AE66" s="34"/>
      <c r="AG66" s="34"/>
      <c r="AI66" s="34"/>
      <c r="AK66" s="34"/>
      <c r="AM66" s="34"/>
      <c r="AO66" s="34"/>
      <c r="AR66" s="34"/>
      <c r="AT66" s="34"/>
      <c r="AV66" s="34"/>
      <c r="AX66" s="34"/>
      <c r="AZ66" s="34"/>
      <c r="BB66" s="34"/>
      <c r="BD66" s="34"/>
      <c r="BF66" s="34"/>
      <c r="BH66" s="34"/>
      <c r="BJ66" s="34"/>
      <c r="BM66" s="34"/>
      <c r="BO66" s="34"/>
      <c r="BQ66" s="34"/>
      <c r="BS66" s="34"/>
      <c r="BU66" s="34"/>
      <c r="BW66" s="64"/>
      <c r="BX66" s="64"/>
      <c r="BY66" s="70"/>
      <c r="BZ66" s="70"/>
      <c r="CA66" s="70"/>
      <c r="CB66" s="70"/>
      <c r="CC66" s="70"/>
      <c r="CD66" s="70"/>
      <c r="CE66" s="70"/>
      <c r="CF66" s="70"/>
      <c r="CG66" s="70"/>
      <c r="CH66" s="70"/>
      <c r="CI66" s="70"/>
      <c r="CJ66" s="70"/>
      <c r="CK66" s="70"/>
      <c r="CL66" s="70"/>
      <c r="CM66" s="70"/>
      <c r="CN66" s="70"/>
      <c r="CO66" s="70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</row>
    <row r="67" spans="2:108" x14ac:dyDescent="0.25">
      <c r="L67" s="34"/>
      <c r="N67" s="34"/>
      <c r="P67" s="34"/>
      <c r="R67" s="34"/>
      <c r="T67" s="34"/>
      <c r="W67" s="34"/>
      <c r="Y67" s="34"/>
      <c r="AA67" s="34"/>
      <c r="AC67" s="34"/>
      <c r="AE67" s="34"/>
      <c r="AG67" s="34"/>
      <c r="AI67" s="34"/>
      <c r="AK67" s="34"/>
      <c r="AM67" s="34"/>
      <c r="AO67" s="34"/>
      <c r="AR67" s="34"/>
      <c r="AT67" s="34"/>
      <c r="AV67" s="34"/>
      <c r="AX67" s="34"/>
      <c r="AZ67" s="34"/>
      <c r="BB67" s="34"/>
      <c r="BD67" s="34"/>
      <c r="BF67" s="34"/>
      <c r="BH67" s="34"/>
      <c r="BJ67" s="34"/>
      <c r="BM67" s="34"/>
      <c r="BO67" s="34"/>
      <c r="BQ67" s="34"/>
      <c r="BS67" s="34"/>
      <c r="BU67" s="34"/>
      <c r="BW67" s="64"/>
      <c r="BX67" s="64"/>
      <c r="BY67" s="70"/>
      <c r="BZ67" s="70"/>
      <c r="CA67" s="70"/>
      <c r="CB67" s="70"/>
      <c r="CC67" s="70"/>
      <c r="CD67" s="70"/>
      <c r="CE67" s="70"/>
      <c r="CF67" s="70"/>
      <c r="CG67" s="70"/>
      <c r="CH67" s="70"/>
      <c r="CI67" s="70"/>
      <c r="CJ67" s="70"/>
      <c r="CK67" s="70"/>
      <c r="CL67" s="70"/>
      <c r="CM67" s="70"/>
      <c r="CN67" s="70"/>
      <c r="CO67" s="70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</row>
    <row r="68" spans="2:108" x14ac:dyDescent="0.25">
      <c r="L68" s="34"/>
      <c r="N68" s="34"/>
      <c r="P68" s="34"/>
      <c r="R68" s="34"/>
      <c r="T68" s="34"/>
      <c r="W68" s="34"/>
      <c r="Y68" s="34"/>
      <c r="AA68" s="34"/>
      <c r="AC68" s="34"/>
      <c r="AE68" s="34"/>
      <c r="AG68" s="34"/>
      <c r="AI68" s="34"/>
      <c r="AK68" s="34"/>
      <c r="AM68" s="34"/>
      <c r="AO68" s="34"/>
      <c r="AR68" s="34"/>
      <c r="AT68" s="34"/>
      <c r="AV68" s="34"/>
      <c r="AX68" s="34"/>
      <c r="AZ68" s="34"/>
      <c r="BB68" s="34"/>
      <c r="BD68" s="34"/>
      <c r="BF68" s="34"/>
      <c r="BH68" s="34"/>
      <c r="BJ68" s="34"/>
      <c r="BM68" s="34"/>
      <c r="BO68" s="34"/>
      <c r="BQ68" s="34"/>
      <c r="BS68" s="34"/>
      <c r="BU68" s="34"/>
      <c r="BW68" s="64"/>
      <c r="BX68" s="64"/>
      <c r="BY68" s="70"/>
      <c r="BZ68" s="70"/>
      <c r="CA68" s="70"/>
      <c r="CB68" s="70"/>
      <c r="CC68" s="70"/>
      <c r="CD68" s="70"/>
      <c r="CE68" s="70"/>
      <c r="CF68" s="70"/>
      <c r="CG68" s="70"/>
      <c r="CH68" s="70"/>
      <c r="CI68" s="70"/>
      <c r="CJ68" s="70"/>
      <c r="CK68" s="70"/>
      <c r="CL68" s="70"/>
      <c r="CM68" s="70"/>
      <c r="CN68" s="70"/>
      <c r="CO68" s="70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</row>
    <row r="69" spans="2:108" x14ac:dyDescent="0.25">
      <c r="L69" s="34"/>
      <c r="N69" s="34"/>
      <c r="P69" s="34"/>
      <c r="R69" s="34"/>
      <c r="T69" s="34"/>
      <c r="W69" s="34"/>
      <c r="Y69" s="34"/>
      <c r="AA69" s="34"/>
      <c r="AC69" s="34"/>
      <c r="AE69" s="34"/>
      <c r="AG69" s="34"/>
      <c r="AI69" s="34"/>
      <c r="AK69" s="34"/>
      <c r="AM69" s="34"/>
      <c r="AO69" s="34"/>
      <c r="AR69" s="34"/>
      <c r="AT69" s="34"/>
      <c r="AV69" s="34"/>
      <c r="AX69" s="34"/>
      <c r="AZ69" s="34"/>
      <c r="BB69" s="34"/>
      <c r="BD69" s="34"/>
      <c r="BF69" s="34"/>
      <c r="BH69" s="34"/>
      <c r="BJ69" s="34"/>
      <c r="BM69" s="34"/>
      <c r="BO69" s="34"/>
      <c r="BQ69" s="34"/>
      <c r="BS69" s="34"/>
      <c r="BU69" s="34"/>
      <c r="BW69" s="64"/>
      <c r="BX69" s="64"/>
      <c r="BY69" s="70"/>
      <c r="BZ69" s="70"/>
      <c r="CA69" s="70"/>
      <c r="CB69" s="70"/>
      <c r="CC69" s="70"/>
      <c r="CD69" s="70"/>
      <c r="CE69" s="70"/>
      <c r="CF69" s="70"/>
      <c r="CG69" s="70"/>
      <c r="CH69" s="70"/>
      <c r="CI69" s="70"/>
      <c r="CJ69" s="70"/>
      <c r="CK69" s="70"/>
      <c r="CL69" s="70"/>
      <c r="CM69" s="70"/>
      <c r="CN69" s="70"/>
      <c r="CO69" s="70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</row>
    <row r="70" spans="2:108" x14ac:dyDescent="0.25">
      <c r="L70" s="34"/>
      <c r="N70" s="34"/>
      <c r="P70" s="34"/>
      <c r="R70" s="34"/>
      <c r="T70" s="34"/>
      <c r="W70" s="34"/>
      <c r="Y70" s="34"/>
      <c r="AA70" s="34"/>
      <c r="AC70" s="34"/>
      <c r="AE70" s="34"/>
      <c r="AG70" s="34"/>
      <c r="AI70" s="34"/>
      <c r="AK70" s="34"/>
      <c r="AM70" s="34"/>
      <c r="AO70" s="34"/>
      <c r="AR70" s="34"/>
      <c r="AT70" s="34"/>
      <c r="AV70" s="34"/>
      <c r="AX70" s="34"/>
      <c r="AZ70" s="34"/>
      <c r="BB70" s="34"/>
      <c r="BD70" s="34"/>
      <c r="BF70" s="34"/>
      <c r="BH70" s="34"/>
      <c r="BJ70" s="34"/>
      <c r="BM70" s="34"/>
      <c r="BO70" s="34"/>
      <c r="BQ70" s="34"/>
      <c r="BS70" s="34"/>
      <c r="BU70" s="34"/>
      <c r="BW70" s="64"/>
      <c r="BX70" s="64"/>
      <c r="BY70" s="70"/>
      <c r="BZ70" s="70"/>
      <c r="CA70" s="70"/>
      <c r="CB70" s="70"/>
      <c r="CC70" s="70"/>
      <c r="CD70" s="70"/>
      <c r="CE70" s="70"/>
      <c r="CF70" s="70"/>
      <c r="CG70" s="70"/>
      <c r="CH70" s="70"/>
      <c r="CI70" s="70"/>
      <c r="CJ70" s="70"/>
      <c r="CK70" s="70"/>
      <c r="CL70" s="70"/>
      <c r="CM70" s="70"/>
      <c r="CN70" s="70"/>
      <c r="CO70" s="70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</row>
    <row r="71" spans="2:108" x14ac:dyDescent="0.25">
      <c r="L71" s="34"/>
      <c r="N71" s="34"/>
      <c r="P71" s="34"/>
      <c r="R71" s="34"/>
      <c r="T71" s="34"/>
      <c r="W71" s="34"/>
      <c r="Y71" s="34"/>
      <c r="AA71" s="34"/>
      <c r="AC71" s="34"/>
      <c r="AE71" s="34"/>
      <c r="AG71" s="34"/>
      <c r="AI71" s="34"/>
      <c r="AK71" s="34"/>
      <c r="AM71" s="34"/>
      <c r="AO71" s="34"/>
      <c r="AR71" s="34"/>
      <c r="AT71" s="34"/>
      <c r="AV71" s="34"/>
      <c r="AX71" s="34"/>
      <c r="AZ71" s="34"/>
      <c r="BB71" s="34"/>
      <c r="BD71" s="34"/>
      <c r="BF71" s="34"/>
      <c r="BH71" s="34"/>
      <c r="BJ71" s="34"/>
      <c r="BM71" s="34"/>
      <c r="BO71" s="34"/>
      <c r="BQ71" s="34"/>
      <c r="BS71" s="34"/>
      <c r="BU71" s="34"/>
      <c r="BW71" s="64"/>
      <c r="BX71" s="64"/>
      <c r="BY71" s="70"/>
      <c r="BZ71" s="70"/>
      <c r="CA71" s="70"/>
      <c r="CB71" s="70"/>
      <c r="CC71" s="70"/>
      <c r="CD71" s="70"/>
      <c r="CE71" s="70"/>
      <c r="CF71" s="70"/>
      <c r="CG71" s="70"/>
      <c r="CH71" s="70"/>
      <c r="CI71" s="70"/>
      <c r="CJ71" s="70"/>
      <c r="CK71" s="70"/>
      <c r="CL71" s="70"/>
      <c r="CM71" s="70"/>
      <c r="CN71" s="70"/>
      <c r="CO71" s="70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</row>
    <row r="72" spans="2:108" x14ac:dyDescent="0.25">
      <c r="L72" s="34"/>
      <c r="N72" s="34"/>
      <c r="P72" s="34"/>
      <c r="R72" s="34"/>
      <c r="T72" s="34"/>
      <c r="W72" s="34"/>
      <c r="Y72" s="34"/>
      <c r="AA72" s="34"/>
      <c r="AC72" s="34"/>
      <c r="AE72" s="34"/>
      <c r="AG72" s="34"/>
      <c r="AI72" s="34"/>
      <c r="AK72" s="34"/>
      <c r="AM72" s="34"/>
      <c r="AO72" s="34"/>
      <c r="AR72" s="34"/>
      <c r="AT72" s="34"/>
      <c r="AV72" s="34"/>
      <c r="AX72" s="34"/>
      <c r="AZ72" s="34"/>
      <c r="BB72" s="34"/>
      <c r="BD72" s="34"/>
      <c r="BF72" s="34"/>
      <c r="BH72" s="34"/>
      <c r="BJ72" s="34"/>
      <c r="BM72" s="34"/>
      <c r="BO72" s="34"/>
      <c r="BQ72" s="34"/>
      <c r="BS72" s="34"/>
      <c r="BU72" s="34"/>
      <c r="BW72" s="64"/>
      <c r="BX72" s="64"/>
      <c r="BY72" s="70"/>
      <c r="BZ72" s="70"/>
      <c r="CA72" s="70"/>
      <c r="CB72" s="70"/>
      <c r="CC72" s="70"/>
      <c r="CD72" s="70"/>
      <c r="CE72" s="70"/>
      <c r="CF72" s="70"/>
      <c r="CG72" s="70"/>
      <c r="CH72" s="70"/>
      <c r="CI72" s="70"/>
      <c r="CJ72" s="70"/>
      <c r="CK72" s="70"/>
      <c r="CL72" s="70"/>
      <c r="CM72" s="70"/>
      <c r="CN72" s="70"/>
      <c r="CO72" s="70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</row>
    <row r="73" spans="2:108" x14ac:dyDescent="0.25">
      <c r="L73" s="34"/>
      <c r="N73" s="34"/>
      <c r="P73" s="34"/>
      <c r="R73" s="34"/>
      <c r="T73" s="34"/>
      <c r="W73" s="34"/>
      <c r="Y73" s="34"/>
      <c r="AA73" s="34"/>
      <c r="AC73" s="34"/>
      <c r="AE73" s="34"/>
      <c r="AG73" s="34"/>
      <c r="AI73" s="34"/>
      <c r="AK73" s="34"/>
      <c r="AM73" s="34"/>
      <c r="AO73" s="34"/>
      <c r="AR73" s="34"/>
      <c r="AT73" s="34"/>
      <c r="AV73" s="34"/>
      <c r="AX73" s="34"/>
      <c r="AZ73" s="34"/>
      <c r="BB73" s="34"/>
      <c r="BD73" s="34"/>
      <c r="BF73" s="34"/>
      <c r="BH73" s="34"/>
      <c r="BJ73" s="34"/>
      <c r="BM73" s="34"/>
      <c r="BO73" s="34"/>
      <c r="BQ73" s="34"/>
      <c r="BS73" s="34"/>
      <c r="BU73" s="34"/>
      <c r="BW73" s="64"/>
      <c r="BX73" s="64"/>
      <c r="BY73" s="70"/>
      <c r="BZ73" s="70"/>
      <c r="CA73" s="70"/>
      <c r="CB73" s="70"/>
      <c r="CC73" s="70"/>
      <c r="CD73" s="70"/>
      <c r="CE73" s="70"/>
      <c r="CF73" s="70"/>
      <c r="CG73" s="70"/>
      <c r="CH73" s="70"/>
      <c r="CI73" s="70"/>
      <c r="CJ73" s="70"/>
      <c r="CK73" s="70"/>
      <c r="CL73" s="70"/>
      <c r="CM73" s="70"/>
      <c r="CN73" s="70"/>
      <c r="CO73" s="70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</row>
    <row r="74" spans="2:108" x14ac:dyDescent="0.25">
      <c r="L74" s="34"/>
      <c r="N74" s="34"/>
      <c r="P74" s="34"/>
      <c r="R74" s="34"/>
      <c r="T74" s="34"/>
      <c r="W74" s="34"/>
      <c r="Y74" s="34"/>
      <c r="AA74" s="34"/>
      <c r="AC74" s="34"/>
      <c r="AE74" s="34"/>
      <c r="AG74" s="34"/>
      <c r="AI74" s="34"/>
      <c r="AK74" s="34"/>
      <c r="AM74" s="34"/>
      <c r="AO74" s="34"/>
      <c r="AR74" s="34"/>
      <c r="AT74" s="34"/>
      <c r="AV74" s="34"/>
      <c r="AX74" s="34"/>
      <c r="AZ74" s="34"/>
      <c r="BB74" s="34"/>
      <c r="BD74" s="34"/>
      <c r="BF74" s="34"/>
      <c r="BH74" s="34"/>
      <c r="BJ74" s="34"/>
      <c r="BM74" s="34"/>
      <c r="BO74" s="34"/>
      <c r="BQ74" s="34"/>
      <c r="BS74" s="34"/>
      <c r="BU74" s="34"/>
      <c r="BW74" s="64"/>
      <c r="BX74" s="64"/>
      <c r="BY74" s="70"/>
      <c r="BZ74" s="70"/>
      <c r="CA74" s="70"/>
      <c r="CB74" s="70"/>
      <c r="CC74" s="70"/>
      <c r="CD74" s="70"/>
      <c r="CE74" s="70"/>
      <c r="CF74" s="70"/>
      <c r="CG74" s="70"/>
      <c r="CH74" s="70"/>
      <c r="CI74" s="70"/>
      <c r="CJ74" s="70"/>
      <c r="CK74" s="70"/>
      <c r="CL74" s="70"/>
      <c r="CM74" s="70"/>
      <c r="CN74" s="70"/>
      <c r="CO74" s="70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</row>
    <row r="75" spans="2:108" x14ac:dyDescent="0.25">
      <c r="L75" s="34"/>
      <c r="N75" s="34"/>
      <c r="P75" s="34"/>
      <c r="R75" s="34"/>
      <c r="T75" s="34"/>
      <c r="W75" s="34"/>
      <c r="Y75" s="34"/>
      <c r="AA75" s="34"/>
      <c r="AC75" s="34"/>
      <c r="AE75" s="34"/>
      <c r="AG75" s="34"/>
      <c r="AI75" s="34"/>
      <c r="AK75" s="34"/>
      <c r="AM75" s="34"/>
      <c r="AO75" s="34"/>
      <c r="AR75" s="34"/>
      <c r="AT75" s="34"/>
      <c r="AV75" s="34"/>
      <c r="AX75" s="34"/>
      <c r="AZ75" s="34"/>
      <c r="BB75" s="34"/>
      <c r="BD75" s="34"/>
      <c r="BF75" s="34"/>
      <c r="BH75" s="34"/>
      <c r="BJ75" s="34"/>
      <c r="BM75" s="34"/>
      <c r="BO75" s="34"/>
      <c r="BQ75" s="34"/>
      <c r="BS75" s="34"/>
      <c r="BU75" s="34"/>
      <c r="BW75" s="64"/>
      <c r="BX75" s="64"/>
      <c r="BY75" s="70"/>
      <c r="BZ75" s="70"/>
      <c r="CA75" s="70"/>
      <c r="CB75" s="70"/>
      <c r="CC75" s="70"/>
      <c r="CD75" s="70"/>
      <c r="CE75" s="70"/>
      <c r="CF75" s="70"/>
      <c r="CG75" s="70"/>
      <c r="CH75" s="70"/>
      <c r="CI75" s="70"/>
      <c r="CJ75" s="70"/>
      <c r="CK75" s="70"/>
      <c r="CL75" s="70"/>
      <c r="CM75" s="70"/>
      <c r="CN75" s="70"/>
      <c r="CO75" s="70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</row>
    <row r="76" spans="2:108" x14ac:dyDescent="0.25">
      <c r="L76" s="34"/>
      <c r="N76" s="34"/>
      <c r="P76" s="34"/>
      <c r="R76" s="34"/>
      <c r="T76" s="34"/>
      <c r="W76" s="34"/>
      <c r="Y76" s="34"/>
      <c r="AA76" s="34"/>
      <c r="AC76" s="34"/>
      <c r="AE76" s="34"/>
      <c r="AG76" s="34"/>
      <c r="AI76" s="34"/>
      <c r="AK76" s="34"/>
      <c r="AM76" s="34"/>
      <c r="AO76" s="34"/>
      <c r="AR76" s="34"/>
      <c r="AT76" s="34"/>
      <c r="AV76" s="34"/>
      <c r="AX76" s="34"/>
      <c r="AZ76" s="34"/>
      <c r="BB76" s="34"/>
      <c r="BD76" s="34"/>
      <c r="BF76" s="34"/>
      <c r="BH76" s="34"/>
      <c r="BJ76" s="34"/>
      <c r="BM76" s="34"/>
      <c r="BO76" s="34"/>
      <c r="BQ76" s="34"/>
      <c r="BS76" s="34"/>
      <c r="BU76" s="34"/>
      <c r="BW76" s="64"/>
      <c r="BX76" s="64"/>
      <c r="BY76" s="70"/>
      <c r="BZ76" s="70"/>
      <c r="CA76" s="70"/>
      <c r="CB76" s="70"/>
      <c r="CC76" s="70"/>
      <c r="CD76" s="70"/>
      <c r="CE76" s="70"/>
      <c r="CF76" s="70"/>
      <c r="CG76" s="70"/>
      <c r="CH76" s="70"/>
      <c r="CI76" s="70"/>
      <c r="CJ76" s="70"/>
      <c r="CK76" s="70"/>
      <c r="CL76" s="70"/>
      <c r="CM76" s="70"/>
      <c r="CN76" s="70"/>
      <c r="CO76" s="70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</row>
    <row r="77" spans="2:108" x14ac:dyDescent="0.25">
      <c r="L77" s="34"/>
      <c r="N77" s="34"/>
      <c r="P77" s="34"/>
      <c r="R77" s="34"/>
      <c r="T77" s="34"/>
      <c r="W77" s="34"/>
      <c r="Y77" s="34"/>
      <c r="AA77" s="34"/>
      <c r="AC77" s="34"/>
      <c r="AE77" s="34"/>
      <c r="AG77" s="34"/>
      <c r="AI77" s="34"/>
      <c r="AK77" s="34"/>
      <c r="AM77" s="34"/>
      <c r="AO77" s="34"/>
      <c r="AR77" s="34"/>
      <c r="AT77" s="34"/>
      <c r="AV77" s="34"/>
      <c r="AX77" s="34"/>
      <c r="AZ77" s="34"/>
      <c r="BB77" s="34"/>
      <c r="BD77" s="34"/>
      <c r="BF77" s="34"/>
      <c r="BH77" s="34"/>
      <c r="BJ77" s="34"/>
      <c r="BM77" s="34"/>
      <c r="BO77" s="34"/>
      <c r="BQ77" s="34"/>
      <c r="BS77" s="34"/>
      <c r="BU77" s="34"/>
      <c r="BW77" s="64"/>
      <c r="BX77" s="64"/>
      <c r="BY77" s="70"/>
      <c r="BZ77" s="70"/>
      <c r="CA77" s="70"/>
      <c r="CB77" s="70"/>
      <c r="CC77" s="70"/>
      <c r="CD77" s="70"/>
      <c r="CE77" s="70"/>
      <c r="CF77" s="70"/>
      <c r="CG77" s="70"/>
      <c r="CH77" s="70"/>
      <c r="CI77" s="70"/>
      <c r="CJ77" s="70"/>
      <c r="CK77" s="70"/>
      <c r="CL77" s="70"/>
      <c r="CM77" s="70"/>
      <c r="CN77" s="70"/>
      <c r="CO77" s="70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</row>
    <row r="78" spans="2:108" x14ac:dyDescent="0.25">
      <c r="L78" s="34"/>
      <c r="N78" s="34"/>
      <c r="P78" s="34"/>
      <c r="R78" s="34"/>
      <c r="T78" s="34"/>
      <c r="W78" s="34"/>
      <c r="Y78" s="34"/>
      <c r="AA78" s="34"/>
      <c r="AC78" s="34"/>
      <c r="AE78" s="34"/>
      <c r="AG78" s="34"/>
      <c r="AI78" s="34"/>
      <c r="AK78" s="34"/>
      <c r="AM78" s="34"/>
      <c r="AO78" s="34"/>
      <c r="AR78" s="34"/>
      <c r="AT78" s="34"/>
      <c r="AV78" s="34"/>
      <c r="AX78" s="34"/>
      <c r="AZ78" s="34"/>
      <c r="BB78" s="34"/>
      <c r="BD78" s="34"/>
      <c r="BF78" s="34"/>
      <c r="BH78" s="34"/>
      <c r="BJ78" s="34"/>
      <c r="BM78" s="34"/>
      <c r="BO78" s="34"/>
      <c r="BQ78" s="34"/>
      <c r="BS78" s="34"/>
      <c r="BU78" s="34"/>
      <c r="BW78" s="64"/>
      <c r="BX78" s="64"/>
      <c r="BY78" s="70"/>
      <c r="BZ78" s="70"/>
      <c r="CA78" s="70"/>
      <c r="CB78" s="70"/>
      <c r="CC78" s="70"/>
      <c r="CD78" s="70"/>
      <c r="CE78" s="70"/>
      <c r="CF78" s="70"/>
      <c r="CG78" s="70"/>
      <c r="CH78" s="70"/>
      <c r="CI78" s="70"/>
      <c r="CJ78" s="70"/>
      <c r="CK78" s="70"/>
      <c r="CL78" s="70"/>
      <c r="CM78" s="70"/>
      <c r="CN78" s="70"/>
      <c r="CO78" s="70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</row>
    <row r="79" spans="2:108" x14ac:dyDescent="0.25">
      <c r="L79" s="34"/>
      <c r="N79" s="34"/>
      <c r="P79" s="34"/>
      <c r="R79" s="34"/>
      <c r="T79" s="34"/>
      <c r="W79" s="34"/>
      <c r="Y79" s="34"/>
      <c r="AA79" s="34"/>
      <c r="AC79" s="34"/>
      <c r="AE79" s="34"/>
      <c r="AG79" s="34"/>
      <c r="AI79" s="34"/>
      <c r="AK79" s="34"/>
      <c r="AM79" s="34"/>
      <c r="AO79" s="34"/>
      <c r="AR79" s="34"/>
      <c r="AT79" s="34"/>
      <c r="AV79" s="34"/>
      <c r="AX79" s="34"/>
      <c r="AZ79" s="34"/>
      <c r="BB79" s="34"/>
      <c r="BD79" s="34"/>
      <c r="BF79" s="34"/>
      <c r="BH79" s="34"/>
      <c r="BJ79" s="34"/>
      <c r="BM79" s="34"/>
      <c r="BO79" s="34"/>
      <c r="BQ79" s="34"/>
      <c r="BS79" s="34"/>
      <c r="BU79" s="34"/>
      <c r="BW79" s="64"/>
      <c r="BX79" s="64"/>
      <c r="BY79" s="70"/>
      <c r="BZ79" s="70"/>
      <c r="CA79" s="70"/>
      <c r="CB79" s="70"/>
      <c r="CC79" s="70"/>
      <c r="CD79" s="70"/>
      <c r="CE79" s="70"/>
      <c r="CF79" s="70"/>
      <c r="CG79" s="70"/>
      <c r="CH79" s="70"/>
      <c r="CI79" s="70"/>
      <c r="CJ79" s="70"/>
      <c r="CK79" s="70"/>
      <c r="CL79" s="70"/>
      <c r="CM79" s="70"/>
      <c r="CN79" s="70"/>
      <c r="CO79" s="70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</row>
    <row r="80" spans="2:108" x14ac:dyDescent="0.25">
      <c r="L80" s="34"/>
      <c r="N80" s="34"/>
      <c r="P80" s="34"/>
      <c r="R80" s="34"/>
      <c r="T80" s="34"/>
      <c r="W80" s="34"/>
      <c r="Y80" s="34"/>
      <c r="AA80" s="34"/>
      <c r="AC80" s="34"/>
      <c r="AE80" s="34"/>
      <c r="AG80" s="34"/>
      <c r="AI80" s="34"/>
      <c r="AK80" s="34"/>
      <c r="AM80" s="34"/>
      <c r="AO80" s="34"/>
      <c r="AR80" s="34"/>
      <c r="AT80" s="34"/>
      <c r="AV80" s="34"/>
      <c r="AX80" s="34"/>
      <c r="AZ80" s="34"/>
      <c r="BB80" s="34"/>
      <c r="BD80" s="34"/>
      <c r="BF80" s="34"/>
      <c r="BH80" s="34"/>
      <c r="BJ80" s="34"/>
      <c r="BM80" s="34"/>
      <c r="BO80" s="34"/>
      <c r="BQ80" s="34"/>
      <c r="BS80" s="34"/>
      <c r="BU80" s="34"/>
      <c r="BW80" s="64"/>
      <c r="BX80" s="64"/>
      <c r="BY80" s="70"/>
      <c r="BZ80" s="70"/>
      <c r="CA80" s="70"/>
      <c r="CB80" s="70"/>
      <c r="CC80" s="70"/>
      <c r="CD80" s="70"/>
      <c r="CE80" s="70"/>
      <c r="CF80" s="70"/>
      <c r="CG80" s="70"/>
      <c r="CH80" s="70"/>
      <c r="CI80" s="70"/>
      <c r="CJ80" s="70"/>
      <c r="CK80" s="70"/>
      <c r="CL80" s="70"/>
      <c r="CM80" s="70"/>
      <c r="CN80" s="70"/>
      <c r="CO80" s="70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</row>
    <row r="81" spans="12:108" x14ac:dyDescent="0.25">
      <c r="L81" s="34"/>
      <c r="N81" s="34"/>
      <c r="P81" s="34"/>
      <c r="R81" s="34"/>
      <c r="T81" s="34"/>
      <c r="W81" s="34"/>
      <c r="Y81" s="34"/>
      <c r="AA81" s="34"/>
      <c r="AC81" s="34"/>
      <c r="AE81" s="34"/>
      <c r="AG81" s="34"/>
      <c r="AI81" s="34"/>
      <c r="AK81" s="34"/>
      <c r="AM81" s="34"/>
      <c r="AO81" s="34"/>
      <c r="AR81" s="34"/>
      <c r="AT81" s="34"/>
      <c r="AV81" s="34"/>
      <c r="AX81" s="34"/>
      <c r="AZ81" s="34"/>
      <c r="BB81" s="34"/>
      <c r="BD81" s="34"/>
      <c r="BF81" s="34"/>
      <c r="BH81" s="34"/>
      <c r="BJ81" s="34"/>
      <c r="BM81" s="34"/>
      <c r="BO81" s="34"/>
      <c r="BQ81" s="34"/>
      <c r="BS81" s="34"/>
      <c r="BU81" s="34"/>
      <c r="BW81" s="64"/>
      <c r="BX81" s="64"/>
      <c r="BY81" s="70"/>
      <c r="BZ81" s="70"/>
      <c r="CA81" s="70"/>
      <c r="CB81" s="70"/>
      <c r="CC81" s="70"/>
      <c r="CD81" s="70"/>
      <c r="CE81" s="70"/>
      <c r="CF81" s="70"/>
      <c r="CG81" s="70"/>
      <c r="CH81" s="70"/>
      <c r="CI81" s="70"/>
      <c r="CJ81" s="70"/>
      <c r="CK81" s="70"/>
      <c r="CL81" s="70"/>
      <c r="CM81" s="70"/>
      <c r="CN81" s="70"/>
      <c r="CO81" s="70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</row>
    <row r="82" spans="12:108" x14ac:dyDescent="0.25">
      <c r="L82" s="34"/>
      <c r="N82" s="34"/>
      <c r="P82" s="34"/>
      <c r="R82" s="34"/>
      <c r="T82" s="34"/>
      <c r="W82" s="34"/>
      <c r="Y82" s="34"/>
      <c r="AA82" s="34"/>
      <c r="AC82" s="34"/>
      <c r="AE82" s="34"/>
      <c r="AG82" s="34"/>
      <c r="AI82" s="34"/>
      <c r="AK82" s="34"/>
      <c r="AM82" s="34"/>
      <c r="AO82" s="34"/>
      <c r="AR82" s="34"/>
      <c r="AT82" s="34"/>
      <c r="AV82" s="34"/>
      <c r="AX82" s="34"/>
      <c r="AZ82" s="34"/>
      <c r="BB82" s="34"/>
      <c r="BD82" s="34"/>
      <c r="BF82" s="34"/>
      <c r="BH82" s="34"/>
      <c r="BJ82" s="34"/>
      <c r="BM82" s="34"/>
      <c r="BO82" s="34"/>
      <c r="BQ82" s="34"/>
      <c r="BS82" s="34"/>
      <c r="BU82" s="34"/>
      <c r="BW82" s="64"/>
      <c r="BX82" s="64"/>
      <c r="BY82" s="70"/>
      <c r="BZ82" s="70"/>
      <c r="CA82" s="70"/>
      <c r="CB82" s="70"/>
      <c r="CC82" s="70"/>
      <c r="CD82" s="70"/>
      <c r="CE82" s="70"/>
      <c r="CF82" s="70"/>
      <c r="CG82" s="70"/>
      <c r="CH82" s="70"/>
      <c r="CI82" s="70"/>
      <c r="CJ82" s="70"/>
      <c r="CK82" s="70"/>
      <c r="CL82" s="70"/>
      <c r="CM82" s="70"/>
      <c r="CN82" s="70"/>
      <c r="CO82" s="70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</row>
    <row r="83" spans="12:108" x14ac:dyDescent="0.25">
      <c r="L83" s="34"/>
      <c r="N83" s="34"/>
      <c r="P83" s="34"/>
      <c r="R83" s="34"/>
      <c r="T83" s="34"/>
      <c r="W83" s="34"/>
      <c r="Y83" s="34"/>
      <c r="AA83" s="34"/>
      <c r="AC83" s="34"/>
      <c r="AE83" s="34"/>
      <c r="AG83" s="34"/>
      <c r="AI83" s="34"/>
      <c r="AK83" s="34"/>
      <c r="AM83" s="34"/>
      <c r="AO83" s="34"/>
      <c r="AR83" s="34"/>
      <c r="AT83" s="34"/>
      <c r="AV83" s="34"/>
      <c r="AX83" s="34"/>
      <c r="AZ83" s="34"/>
      <c r="BB83" s="34"/>
      <c r="BD83" s="34"/>
      <c r="BF83" s="34"/>
      <c r="BH83" s="34"/>
      <c r="BJ83" s="34"/>
      <c r="BM83" s="34"/>
      <c r="BO83" s="34"/>
      <c r="BQ83" s="34"/>
      <c r="BS83" s="34"/>
      <c r="BU83" s="34"/>
      <c r="BW83" s="64"/>
      <c r="BX83" s="64"/>
      <c r="BY83" s="70"/>
      <c r="BZ83" s="70"/>
      <c r="CA83" s="70"/>
      <c r="CB83" s="70"/>
      <c r="CC83" s="70"/>
      <c r="CD83" s="70"/>
      <c r="CE83" s="70"/>
      <c r="CF83" s="70"/>
      <c r="CG83" s="70"/>
      <c r="CH83" s="70"/>
      <c r="CI83" s="70"/>
      <c r="CJ83" s="70"/>
      <c r="CK83" s="70"/>
      <c r="CL83" s="70"/>
      <c r="CM83" s="70"/>
      <c r="CN83" s="70"/>
      <c r="CO83" s="70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</row>
    <row r="84" spans="12:108" x14ac:dyDescent="0.25">
      <c r="L84" s="34"/>
      <c r="N84" s="34"/>
      <c r="P84" s="34"/>
      <c r="R84" s="34"/>
      <c r="T84" s="34"/>
      <c r="W84" s="34"/>
      <c r="Y84" s="34"/>
      <c r="AA84" s="34"/>
      <c r="AC84" s="34"/>
      <c r="AE84" s="34"/>
      <c r="AG84" s="34"/>
      <c r="AI84" s="34"/>
      <c r="AK84" s="34"/>
      <c r="AM84" s="34"/>
      <c r="AO84" s="34"/>
      <c r="AR84" s="34"/>
      <c r="AT84" s="34"/>
      <c r="AV84" s="34"/>
      <c r="AX84" s="34"/>
      <c r="AZ84" s="34"/>
      <c r="BB84" s="34"/>
      <c r="BD84" s="34"/>
      <c r="BF84" s="34"/>
      <c r="BH84" s="34"/>
      <c r="BJ84" s="34"/>
      <c r="BM84" s="34"/>
      <c r="BO84" s="34"/>
      <c r="BQ84" s="34"/>
      <c r="BS84" s="34"/>
      <c r="BU84" s="34"/>
      <c r="BW84" s="64"/>
      <c r="BX84" s="64"/>
      <c r="BY84" s="70"/>
      <c r="BZ84" s="70"/>
      <c r="CA84" s="70"/>
      <c r="CB84" s="70"/>
      <c r="CC84" s="70"/>
      <c r="CD84" s="70"/>
      <c r="CE84" s="70"/>
      <c r="CF84" s="70"/>
      <c r="CG84" s="70"/>
      <c r="CH84" s="70"/>
      <c r="CI84" s="70"/>
      <c r="CJ84" s="70"/>
      <c r="CK84" s="70"/>
      <c r="CL84" s="70"/>
      <c r="CM84" s="70"/>
      <c r="CN84" s="70"/>
      <c r="CO84" s="70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</row>
    <row r="85" spans="12:108" x14ac:dyDescent="0.25">
      <c r="L85" s="34"/>
      <c r="N85" s="34"/>
      <c r="P85" s="34"/>
      <c r="R85" s="34"/>
      <c r="T85" s="34"/>
      <c r="W85" s="34"/>
      <c r="Y85" s="34"/>
      <c r="AA85" s="34"/>
      <c r="AC85" s="34"/>
      <c r="AE85" s="34"/>
      <c r="AG85" s="34"/>
      <c r="AI85" s="34"/>
      <c r="AK85" s="34"/>
      <c r="AM85" s="34"/>
      <c r="AO85" s="34"/>
      <c r="AR85" s="34"/>
      <c r="AT85" s="34"/>
      <c r="AV85" s="34"/>
      <c r="AX85" s="34"/>
      <c r="AZ85" s="34"/>
      <c r="BB85" s="34"/>
      <c r="BD85" s="34"/>
      <c r="BF85" s="34"/>
      <c r="BH85" s="34"/>
      <c r="BJ85" s="34"/>
      <c r="BM85" s="34"/>
      <c r="BO85" s="34"/>
      <c r="BQ85" s="34"/>
      <c r="BS85" s="34"/>
      <c r="BU85" s="34"/>
      <c r="BW85" s="64"/>
      <c r="BX85" s="64"/>
      <c r="BY85" s="70"/>
      <c r="BZ85" s="70"/>
      <c r="CA85" s="70"/>
      <c r="CB85" s="70"/>
      <c r="CC85" s="70"/>
      <c r="CD85" s="70"/>
      <c r="CE85" s="70"/>
      <c r="CF85" s="70"/>
      <c r="CG85" s="70"/>
      <c r="CH85" s="70"/>
      <c r="CI85" s="70"/>
      <c r="CJ85" s="70"/>
      <c r="CK85" s="70"/>
      <c r="CL85" s="70"/>
      <c r="CM85" s="70"/>
      <c r="CN85" s="70"/>
      <c r="CO85" s="70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</row>
    <row r="86" spans="12:108" x14ac:dyDescent="0.25">
      <c r="L86" s="34"/>
      <c r="N86" s="34"/>
      <c r="P86" s="34"/>
      <c r="R86" s="34"/>
      <c r="T86" s="34"/>
      <c r="W86" s="34"/>
      <c r="Y86" s="34"/>
      <c r="AA86" s="34"/>
      <c r="AC86" s="34"/>
      <c r="AE86" s="34"/>
      <c r="AG86" s="34"/>
      <c r="AI86" s="34"/>
      <c r="AK86" s="34"/>
      <c r="AM86" s="34"/>
      <c r="AO86" s="34"/>
      <c r="AR86" s="34"/>
      <c r="AT86" s="34"/>
      <c r="AV86" s="34"/>
      <c r="AX86" s="34"/>
      <c r="AZ86" s="34"/>
      <c r="BB86" s="34"/>
      <c r="BD86" s="34"/>
      <c r="BF86" s="34"/>
      <c r="BH86" s="34"/>
      <c r="BJ86" s="34"/>
      <c r="BM86" s="34"/>
      <c r="BO86" s="34"/>
      <c r="BQ86" s="34"/>
      <c r="BS86" s="34"/>
      <c r="BU86" s="34"/>
      <c r="BW86" s="64"/>
      <c r="BX86" s="64"/>
      <c r="BY86" s="70"/>
      <c r="BZ86" s="70"/>
      <c r="CA86" s="70"/>
      <c r="CB86" s="70"/>
      <c r="CC86" s="70"/>
      <c r="CD86" s="70"/>
      <c r="CE86" s="70"/>
      <c r="CF86" s="70"/>
      <c r="CG86" s="70"/>
      <c r="CH86" s="70"/>
      <c r="CI86" s="70"/>
      <c r="CJ86" s="70"/>
      <c r="CK86" s="70"/>
      <c r="CL86" s="70"/>
      <c r="CM86" s="70"/>
      <c r="CN86" s="70"/>
      <c r="CO86" s="70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</row>
    <row r="87" spans="12:108" x14ac:dyDescent="0.25">
      <c r="L87" s="34"/>
      <c r="N87" s="34"/>
      <c r="P87" s="34"/>
      <c r="R87" s="34"/>
      <c r="T87" s="34"/>
      <c r="W87" s="34"/>
      <c r="Y87" s="34"/>
      <c r="AA87" s="34"/>
      <c r="AC87" s="34"/>
      <c r="AE87" s="34"/>
      <c r="AG87" s="34"/>
      <c r="AI87" s="34"/>
      <c r="AK87" s="34"/>
      <c r="AM87" s="34"/>
      <c r="AO87" s="34"/>
      <c r="AR87" s="34"/>
      <c r="AT87" s="34"/>
      <c r="AV87" s="34"/>
      <c r="AX87" s="34"/>
      <c r="AZ87" s="34"/>
      <c r="BB87" s="34"/>
      <c r="BD87" s="34"/>
      <c r="BF87" s="34"/>
      <c r="BH87" s="34"/>
      <c r="BJ87" s="34"/>
      <c r="BM87" s="34"/>
      <c r="BO87" s="34"/>
      <c r="BQ87" s="34"/>
      <c r="BS87" s="34"/>
      <c r="BU87" s="34"/>
      <c r="BW87" s="64"/>
      <c r="BX87" s="64"/>
      <c r="BY87" s="70"/>
      <c r="BZ87" s="70"/>
      <c r="CA87" s="70"/>
      <c r="CB87" s="70"/>
      <c r="CC87" s="70"/>
      <c r="CD87" s="70"/>
      <c r="CE87" s="70"/>
      <c r="CF87" s="70"/>
      <c r="CG87" s="70"/>
      <c r="CH87" s="70"/>
      <c r="CI87" s="70"/>
      <c r="CJ87" s="70"/>
      <c r="CK87" s="70"/>
      <c r="CL87" s="70"/>
      <c r="CM87" s="70"/>
      <c r="CN87" s="70"/>
      <c r="CO87" s="70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</row>
    <row r="88" spans="12:108" x14ac:dyDescent="0.25">
      <c r="L88" s="34"/>
      <c r="N88" s="34"/>
      <c r="P88" s="34"/>
      <c r="R88" s="34"/>
      <c r="T88" s="34"/>
      <c r="W88" s="34"/>
      <c r="Y88" s="34"/>
      <c r="AA88" s="34"/>
      <c r="AC88" s="34"/>
      <c r="AE88" s="34"/>
      <c r="AG88" s="34"/>
      <c r="AI88" s="34"/>
      <c r="AK88" s="34"/>
      <c r="AM88" s="34"/>
      <c r="AO88" s="34"/>
      <c r="AR88" s="34"/>
      <c r="AT88" s="34"/>
      <c r="AV88" s="34"/>
      <c r="AX88" s="34"/>
      <c r="AZ88" s="34"/>
      <c r="BB88" s="34"/>
      <c r="BD88" s="34"/>
      <c r="BF88" s="34"/>
      <c r="BH88" s="34"/>
      <c r="BJ88" s="34"/>
      <c r="BM88" s="34"/>
      <c r="BO88" s="34"/>
      <c r="BQ88" s="34"/>
      <c r="BS88" s="34"/>
      <c r="BU88" s="34"/>
      <c r="BW88" s="64"/>
      <c r="BX88" s="64"/>
      <c r="BY88" s="70"/>
      <c r="BZ88" s="70"/>
      <c r="CA88" s="70"/>
      <c r="CB88" s="70"/>
      <c r="CC88" s="70"/>
      <c r="CD88" s="70"/>
      <c r="CE88" s="70"/>
      <c r="CF88" s="70"/>
      <c r="CG88" s="70"/>
      <c r="CH88" s="70"/>
      <c r="CI88" s="70"/>
      <c r="CJ88" s="70"/>
      <c r="CK88" s="70"/>
      <c r="CL88" s="70"/>
      <c r="CM88" s="70"/>
      <c r="CN88" s="70"/>
      <c r="CO88" s="70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</row>
    <row r="89" spans="12:108" x14ac:dyDescent="0.25">
      <c r="L89" s="34"/>
      <c r="N89" s="34"/>
      <c r="P89" s="34"/>
      <c r="R89" s="34"/>
      <c r="T89" s="34"/>
      <c r="W89" s="34"/>
      <c r="Y89" s="34"/>
      <c r="AA89" s="34"/>
      <c r="AC89" s="34"/>
      <c r="AE89" s="34"/>
      <c r="AG89" s="34"/>
      <c r="AI89" s="34"/>
      <c r="AK89" s="34"/>
      <c r="AM89" s="34"/>
      <c r="AO89" s="34"/>
      <c r="AR89" s="34"/>
      <c r="AT89" s="34"/>
      <c r="AV89" s="34"/>
      <c r="AX89" s="34"/>
      <c r="AZ89" s="34"/>
      <c r="BB89" s="34"/>
      <c r="BD89" s="34"/>
      <c r="BF89" s="34"/>
      <c r="BH89" s="34"/>
      <c r="BJ89" s="34"/>
      <c r="BM89" s="34"/>
      <c r="BO89" s="34"/>
      <c r="BQ89" s="34"/>
      <c r="BS89" s="34"/>
      <c r="BU89" s="34"/>
      <c r="BW89" s="64"/>
      <c r="BX89" s="64"/>
      <c r="BY89" s="70"/>
      <c r="BZ89" s="70"/>
      <c r="CA89" s="70"/>
      <c r="CB89" s="70"/>
      <c r="CC89" s="70"/>
      <c r="CD89" s="70"/>
      <c r="CE89" s="70"/>
      <c r="CF89" s="70"/>
      <c r="CG89" s="70"/>
      <c r="CH89" s="70"/>
      <c r="CI89" s="70"/>
      <c r="CJ89" s="70"/>
      <c r="CK89" s="70"/>
      <c r="CL89" s="70"/>
      <c r="CM89" s="70"/>
      <c r="CN89" s="70"/>
      <c r="CO89" s="70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</row>
    <row r="90" spans="12:108" x14ac:dyDescent="0.25">
      <c r="L90" s="34"/>
      <c r="N90" s="34"/>
      <c r="P90" s="34"/>
      <c r="R90" s="34"/>
      <c r="T90" s="34"/>
      <c r="W90" s="34"/>
      <c r="Y90" s="34"/>
      <c r="AA90" s="34"/>
      <c r="AC90" s="34"/>
      <c r="AE90" s="34"/>
      <c r="AG90" s="34"/>
      <c r="AI90" s="34"/>
      <c r="AK90" s="34"/>
      <c r="AM90" s="34"/>
      <c r="AO90" s="34"/>
      <c r="AR90" s="34"/>
      <c r="AT90" s="34"/>
      <c r="AV90" s="34"/>
      <c r="AX90" s="34"/>
      <c r="AZ90" s="34"/>
      <c r="BB90" s="34"/>
      <c r="BD90" s="34"/>
      <c r="BF90" s="34"/>
      <c r="BH90" s="34"/>
      <c r="BJ90" s="34"/>
      <c r="BM90" s="34"/>
      <c r="BO90" s="34"/>
      <c r="BQ90" s="34"/>
      <c r="BS90" s="34"/>
      <c r="BU90" s="34"/>
      <c r="BW90" s="70"/>
      <c r="BX90" s="70"/>
      <c r="BY90" s="70"/>
      <c r="BZ90" s="70"/>
      <c r="CA90" s="70"/>
      <c r="CB90" s="70"/>
      <c r="CC90" s="70"/>
      <c r="CD90" s="70"/>
      <c r="CE90" s="70"/>
      <c r="CF90" s="70"/>
      <c r="CG90" s="70"/>
      <c r="CH90" s="70"/>
      <c r="CI90" s="70"/>
      <c r="CJ90" s="70"/>
      <c r="CK90" s="70"/>
      <c r="CL90" s="70"/>
      <c r="CM90" s="70"/>
      <c r="CN90" s="70"/>
      <c r="CO90" s="70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</row>
    <row r="91" spans="12:108" x14ac:dyDescent="0.25">
      <c r="L91" s="34"/>
      <c r="N91" s="34"/>
      <c r="P91" s="34"/>
      <c r="R91" s="34"/>
      <c r="T91" s="34"/>
      <c r="W91" s="34"/>
      <c r="Y91" s="34"/>
      <c r="AA91" s="34"/>
      <c r="AC91" s="34"/>
      <c r="AE91" s="34"/>
      <c r="AG91" s="34"/>
      <c r="AI91" s="34"/>
      <c r="AK91" s="34"/>
      <c r="AM91" s="34"/>
      <c r="AO91" s="34"/>
      <c r="AR91" s="34"/>
      <c r="AT91" s="34"/>
      <c r="AV91" s="34"/>
      <c r="AX91" s="34"/>
      <c r="AZ91" s="34"/>
      <c r="BB91" s="34"/>
      <c r="BD91" s="34"/>
      <c r="BF91" s="34"/>
      <c r="BH91" s="34"/>
      <c r="BJ91" s="34"/>
      <c r="BM91" s="34"/>
      <c r="BO91" s="34"/>
      <c r="BQ91" s="34"/>
      <c r="BS91" s="34"/>
      <c r="BU91" s="34"/>
      <c r="BW91" s="70"/>
      <c r="BX91" s="70"/>
      <c r="BY91" s="70"/>
      <c r="BZ91" s="70"/>
      <c r="CA91" s="70"/>
      <c r="CB91" s="70"/>
      <c r="CC91" s="70"/>
      <c r="CD91" s="70"/>
      <c r="CE91" s="70"/>
      <c r="CF91" s="70"/>
      <c r="CG91" s="70"/>
      <c r="CH91" s="70"/>
      <c r="CI91" s="70"/>
      <c r="CJ91" s="70"/>
      <c r="CK91" s="70"/>
      <c r="CL91" s="70"/>
      <c r="CM91" s="70"/>
      <c r="CN91" s="70"/>
      <c r="CO91" s="70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</row>
    <row r="92" spans="12:108" x14ac:dyDescent="0.25">
      <c r="L92" s="34"/>
      <c r="N92" s="34"/>
      <c r="P92" s="34"/>
      <c r="R92" s="34"/>
      <c r="T92" s="34"/>
      <c r="W92" s="34"/>
      <c r="Y92" s="34"/>
      <c r="AA92" s="34"/>
      <c r="AC92" s="34"/>
      <c r="AE92" s="34"/>
      <c r="AG92" s="34"/>
      <c r="AI92" s="34"/>
      <c r="AK92" s="34"/>
      <c r="AM92" s="34"/>
      <c r="AO92" s="34"/>
      <c r="AR92" s="34"/>
      <c r="AT92" s="34"/>
      <c r="AV92" s="34"/>
      <c r="AX92" s="34"/>
      <c r="AZ92" s="34"/>
      <c r="BB92" s="34"/>
      <c r="BD92" s="34"/>
      <c r="BF92" s="34"/>
      <c r="BH92" s="34"/>
      <c r="BJ92" s="34"/>
      <c r="BM92" s="34"/>
      <c r="BO92" s="34"/>
      <c r="BQ92" s="34"/>
      <c r="BS92" s="34"/>
      <c r="BU92" s="34"/>
      <c r="BW92" s="70"/>
      <c r="BX92" s="70"/>
      <c r="BY92" s="70"/>
      <c r="BZ92" s="70"/>
      <c r="CA92" s="70"/>
      <c r="CB92" s="70"/>
      <c r="CC92" s="70"/>
      <c r="CD92" s="70"/>
      <c r="CE92" s="70"/>
      <c r="CF92" s="70"/>
      <c r="CG92" s="70"/>
      <c r="CH92" s="70"/>
      <c r="CI92" s="70"/>
      <c r="CJ92" s="70"/>
      <c r="CK92" s="70"/>
      <c r="CL92" s="70"/>
      <c r="CM92" s="70"/>
      <c r="CN92" s="70"/>
      <c r="CO92" s="70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</row>
    <row r="93" spans="12:108" x14ac:dyDescent="0.25">
      <c r="L93" s="34"/>
      <c r="N93" s="34"/>
      <c r="P93" s="34"/>
      <c r="R93" s="34"/>
      <c r="T93" s="34"/>
      <c r="W93" s="34"/>
      <c r="Y93" s="34"/>
      <c r="AA93" s="34"/>
      <c r="AC93" s="34"/>
      <c r="AE93" s="34"/>
      <c r="AG93" s="34"/>
      <c r="AI93" s="34"/>
      <c r="AK93" s="34"/>
      <c r="AM93" s="34"/>
      <c r="AO93" s="34"/>
      <c r="AR93" s="34"/>
      <c r="AT93" s="34"/>
      <c r="AV93" s="34"/>
      <c r="AX93" s="34"/>
      <c r="AZ93" s="34"/>
      <c r="BB93" s="34"/>
      <c r="BD93" s="34"/>
      <c r="BF93" s="34"/>
      <c r="BH93" s="34"/>
      <c r="BJ93" s="34"/>
      <c r="BM93" s="34"/>
      <c r="BO93" s="34"/>
      <c r="BQ93" s="34"/>
      <c r="BS93" s="34"/>
      <c r="BU93" s="34"/>
      <c r="BW93" s="70"/>
      <c r="BX93" s="70"/>
      <c r="BY93" s="70"/>
      <c r="BZ93" s="70"/>
      <c r="CA93" s="70"/>
      <c r="CB93" s="70"/>
      <c r="CC93" s="70"/>
      <c r="CD93" s="70"/>
      <c r="CE93" s="70"/>
      <c r="CF93" s="70"/>
      <c r="CG93" s="70"/>
      <c r="CH93" s="70"/>
      <c r="CI93" s="70"/>
      <c r="CJ93" s="70"/>
      <c r="CK93" s="70"/>
      <c r="CL93" s="70"/>
      <c r="CM93" s="70"/>
      <c r="CN93" s="70"/>
      <c r="CO93" s="70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</row>
    <row r="94" spans="12:108" x14ac:dyDescent="0.25">
      <c r="L94" s="34"/>
      <c r="N94" s="34"/>
      <c r="P94" s="34"/>
      <c r="R94" s="34"/>
      <c r="T94" s="34"/>
      <c r="W94" s="34"/>
      <c r="Y94" s="34"/>
      <c r="AA94" s="34"/>
      <c r="AC94" s="34"/>
      <c r="AE94" s="34"/>
      <c r="AG94" s="34"/>
      <c r="AI94" s="34"/>
      <c r="AK94" s="34"/>
      <c r="AM94" s="34"/>
      <c r="AO94" s="34"/>
      <c r="AR94" s="34"/>
      <c r="AT94" s="34"/>
      <c r="AV94" s="34"/>
      <c r="AX94" s="34"/>
      <c r="AZ94" s="34"/>
      <c r="BB94" s="34"/>
      <c r="BD94" s="34"/>
      <c r="BF94" s="34"/>
      <c r="BH94" s="34"/>
      <c r="BJ94" s="34"/>
      <c r="BM94" s="34"/>
      <c r="BO94" s="34"/>
      <c r="BQ94" s="34"/>
      <c r="BS94" s="34"/>
      <c r="BU94" s="34"/>
      <c r="BW94" s="70"/>
      <c r="BX94" s="70"/>
      <c r="BY94" s="70"/>
      <c r="BZ94" s="70"/>
      <c r="CA94" s="70"/>
      <c r="CB94" s="70"/>
      <c r="CC94" s="70"/>
      <c r="CD94" s="70"/>
      <c r="CE94" s="70"/>
      <c r="CF94" s="70"/>
      <c r="CG94" s="70"/>
      <c r="CH94" s="70"/>
      <c r="CI94" s="70"/>
      <c r="CJ94" s="70"/>
      <c r="CK94" s="70"/>
      <c r="CL94" s="70"/>
      <c r="CM94" s="70"/>
      <c r="CN94" s="70"/>
      <c r="CO94" s="70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</row>
    <row r="95" spans="12:108" x14ac:dyDescent="0.25">
      <c r="L95" s="34"/>
      <c r="N95" s="34"/>
      <c r="P95" s="34"/>
      <c r="R95" s="34"/>
      <c r="T95" s="34"/>
      <c r="W95" s="34"/>
      <c r="Y95" s="34"/>
      <c r="AA95" s="34"/>
      <c r="AC95" s="34"/>
      <c r="AE95" s="34"/>
      <c r="AG95" s="34"/>
      <c r="AI95" s="34"/>
      <c r="AK95" s="34"/>
      <c r="AM95" s="34"/>
      <c r="AO95" s="34"/>
      <c r="AR95" s="34"/>
      <c r="AT95" s="34"/>
      <c r="AV95" s="34"/>
      <c r="AX95" s="34"/>
      <c r="AZ95" s="34"/>
      <c r="BB95" s="34"/>
      <c r="BD95" s="34"/>
      <c r="BF95" s="34"/>
      <c r="BH95" s="34"/>
      <c r="BJ95" s="34"/>
      <c r="BM95" s="34"/>
      <c r="BO95" s="34"/>
      <c r="BQ95" s="34"/>
      <c r="BS95" s="34"/>
      <c r="BU95" s="34"/>
      <c r="BW95" s="70"/>
      <c r="BX95" s="70"/>
      <c r="BY95" s="70"/>
      <c r="BZ95" s="70"/>
      <c r="CA95" s="70"/>
      <c r="CB95" s="70"/>
      <c r="CC95" s="70"/>
      <c r="CD95" s="70"/>
      <c r="CE95" s="70"/>
      <c r="CF95" s="70"/>
      <c r="CG95" s="70"/>
      <c r="CH95" s="70"/>
      <c r="CI95" s="70"/>
      <c r="CJ95" s="70"/>
      <c r="CK95" s="70"/>
      <c r="CL95" s="70"/>
      <c r="CM95" s="70"/>
      <c r="CN95" s="70"/>
      <c r="CO95" s="70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</row>
    <row r="96" spans="12:108" x14ac:dyDescent="0.25">
      <c r="L96" s="34"/>
      <c r="N96" s="34"/>
      <c r="P96" s="34"/>
      <c r="R96" s="34"/>
      <c r="T96" s="34"/>
      <c r="W96" s="34"/>
      <c r="Y96" s="34"/>
      <c r="AA96" s="34"/>
      <c r="AC96" s="34"/>
      <c r="AE96" s="34"/>
      <c r="AG96" s="34"/>
      <c r="AI96" s="34"/>
      <c r="AK96" s="34"/>
      <c r="AM96" s="34"/>
      <c r="AO96" s="34"/>
      <c r="AR96" s="34"/>
      <c r="AT96" s="34"/>
      <c r="AV96" s="34"/>
      <c r="AX96" s="34"/>
      <c r="AZ96" s="34"/>
      <c r="BB96" s="34"/>
      <c r="BD96" s="34"/>
      <c r="BF96" s="34"/>
      <c r="BH96" s="34"/>
      <c r="BJ96" s="34"/>
      <c r="BM96" s="34"/>
      <c r="BO96" s="34"/>
      <c r="BQ96" s="34"/>
      <c r="BS96" s="34"/>
      <c r="BU96" s="34"/>
      <c r="BW96" s="70"/>
      <c r="BX96" s="70"/>
      <c r="BY96" s="70"/>
      <c r="BZ96" s="70"/>
      <c r="CA96" s="70"/>
      <c r="CB96" s="70"/>
      <c r="CC96" s="70"/>
      <c r="CD96" s="70"/>
      <c r="CE96" s="70"/>
      <c r="CF96" s="70"/>
      <c r="CG96" s="70"/>
      <c r="CH96" s="70"/>
      <c r="CI96" s="70"/>
      <c r="CJ96" s="70"/>
      <c r="CK96" s="70"/>
      <c r="CL96" s="70"/>
      <c r="CM96" s="70"/>
      <c r="CN96" s="70"/>
      <c r="CO96" s="70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</row>
    <row r="97" spans="12:108" x14ac:dyDescent="0.25">
      <c r="L97" s="34"/>
      <c r="N97" s="34"/>
      <c r="P97" s="34"/>
      <c r="R97" s="34"/>
      <c r="T97" s="34"/>
      <c r="W97" s="34"/>
      <c r="Y97" s="34"/>
      <c r="AA97" s="34"/>
      <c r="AC97" s="34"/>
      <c r="AE97" s="34"/>
      <c r="AG97" s="34"/>
      <c r="AI97" s="34"/>
      <c r="AK97" s="34"/>
      <c r="AM97" s="34"/>
      <c r="AO97" s="34"/>
      <c r="AR97" s="34"/>
      <c r="AT97" s="34"/>
      <c r="AV97" s="34"/>
      <c r="AX97" s="34"/>
      <c r="AZ97" s="34"/>
      <c r="BB97" s="34"/>
      <c r="BD97" s="34"/>
      <c r="BF97" s="34"/>
      <c r="BH97" s="34"/>
      <c r="BJ97" s="34"/>
      <c r="BM97" s="34"/>
      <c r="BO97" s="34"/>
      <c r="BQ97" s="34"/>
      <c r="BS97" s="34"/>
      <c r="BU97" s="34"/>
      <c r="BW97" s="70"/>
      <c r="BX97" s="70"/>
      <c r="BY97" s="70"/>
      <c r="BZ97" s="70"/>
      <c r="CA97" s="70"/>
      <c r="CB97" s="70"/>
      <c r="CC97" s="70"/>
      <c r="CD97" s="70"/>
      <c r="CE97" s="70"/>
      <c r="CF97" s="70"/>
      <c r="CG97" s="70"/>
      <c r="CH97" s="70"/>
      <c r="CI97" s="70"/>
      <c r="CJ97" s="70"/>
      <c r="CK97" s="70"/>
      <c r="CL97" s="70"/>
      <c r="CM97" s="70"/>
      <c r="CN97" s="70"/>
      <c r="CO97" s="70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</row>
    <row r="98" spans="12:108" x14ac:dyDescent="0.25">
      <c r="L98" s="34"/>
      <c r="N98" s="34"/>
      <c r="P98" s="34"/>
      <c r="R98" s="34"/>
      <c r="T98" s="34"/>
      <c r="W98" s="34"/>
      <c r="Y98" s="34"/>
      <c r="AA98" s="34"/>
      <c r="AC98" s="34"/>
      <c r="AE98" s="34"/>
      <c r="AG98" s="34"/>
      <c r="AI98" s="34"/>
      <c r="AK98" s="34"/>
      <c r="AM98" s="34"/>
      <c r="AO98" s="34"/>
      <c r="AR98" s="34"/>
      <c r="AT98" s="34"/>
      <c r="AV98" s="34"/>
      <c r="AX98" s="34"/>
      <c r="AZ98" s="34"/>
      <c r="BB98" s="34"/>
      <c r="BD98" s="34"/>
      <c r="BF98" s="34"/>
      <c r="BH98" s="34"/>
      <c r="BJ98" s="34"/>
      <c r="BM98" s="34"/>
      <c r="BO98" s="34"/>
      <c r="BQ98" s="34"/>
      <c r="BS98" s="34"/>
      <c r="BU98" s="34"/>
      <c r="BW98" s="70"/>
      <c r="BX98" s="70"/>
      <c r="BY98" s="70"/>
      <c r="BZ98" s="70"/>
      <c r="CA98" s="70"/>
      <c r="CB98" s="70"/>
      <c r="CC98" s="70"/>
      <c r="CD98" s="70"/>
      <c r="CE98" s="70"/>
      <c r="CF98" s="70"/>
      <c r="CG98" s="70"/>
      <c r="CH98" s="70"/>
      <c r="CI98" s="70"/>
      <c r="CJ98" s="70"/>
      <c r="CK98" s="70"/>
      <c r="CL98" s="70"/>
      <c r="CM98" s="70"/>
      <c r="CN98" s="70"/>
      <c r="CO98" s="70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</row>
    <row r="99" spans="12:108" x14ac:dyDescent="0.25">
      <c r="L99" s="34"/>
      <c r="N99" s="34"/>
      <c r="P99" s="34"/>
      <c r="R99" s="34"/>
      <c r="T99" s="34"/>
      <c r="W99" s="34"/>
      <c r="Y99" s="34"/>
      <c r="AA99" s="34"/>
      <c r="AC99" s="34"/>
      <c r="AE99" s="34"/>
      <c r="AG99" s="34"/>
      <c r="AI99" s="34"/>
      <c r="AK99" s="34"/>
      <c r="AM99" s="34"/>
      <c r="AO99" s="34"/>
      <c r="AR99" s="34"/>
      <c r="AT99" s="34"/>
      <c r="AV99" s="34"/>
      <c r="AX99" s="34"/>
      <c r="AZ99" s="34"/>
      <c r="BB99" s="34"/>
      <c r="BD99" s="34"/>
      <c r="BF99" s="34"/>
      <c r="BH99" s="34"/>
      <c r="BJ99" s="34"/>
      <c r="BM99" s="34"/>
      <c r="BO99" s="34"/>
      <c r="BQ99" s="34"/>
      <c r="BS99" s="34"/>
      <c r="BU99" s="34"/>
      <c r="BW99" s="70"/>
      <c r="BX99" s="70"/>
      <c r="BY99" s="70"/>
      <c r="BZ99" s="70"/>
      <c r="CA99" s="70"/>
      <c r="CB99" s="70"/>
      <c r="CC99" s="70"/>
      <c r="CD99" s="70"/>
      <c r="CE99" s="70"/>
      <c r="CF99" s="70"/>
      <c r="CG99" s="70"/>
      <c r="CH99" s="70"/>
      <c r="CI99" s="70"/>
      <c r="CJ99" s="70"/>
      <c r="CK99" s="70"/>
      <c r="CL99" s="70"/>
      <c r="CM99" s="70"/>
      <c r="CN99" s="70"/>
      <c r="CO99" s="70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</row>
    <row r="100" spans="12:108" x14ac:dyDescent="0.25">
      <c r="L100" s="34"/>
      <c r="N100" s="34"/>
      <c r="P100" s="34"/>
      <c r="R100" s="34"/>
      <c r="T100" s="34"/>
      <c r="W100" s="34"/>
      <c r="Y100" s="34"/>
      <c r="AA100" s="34"/>
      <c r="AC100" s="34"/>
      <c r="AE100" s="34"/>
      <c r="AG100" s="34"/>
      <c r="AI100" s="34"/>
      <c r="AK100" s="34"/>
      <c r="AM100" s="34"/>
      <c r="AO100" s="34"/>
      <c r="AR100" s="34"/>
      <c r="AT100" s="34"/>
      <c r="AV100" s="34"/>
      <c r="AX100" s="34"/>
      <c r="AZ100" s="34"/>
      <c r="BB100" s="34"/>
      <c r="BD100" s="34"/>
      <c r="BF100" s="34"/>
      <c r="BH100" s="34"/>
      <c r="BJ100" s="34"/>
      <c r="BM100" s="34"/>
      <c r="BO100" s="34"/>
      <c r="BQ100" s="34"/>
      <c r="BS100" s="34"/>
      <c r="BU100" s="34"/>
      <c r="BW100" s="70"/>
      <c r="BX100" s="70"/>
      <c r="BY100" s="70"/>
      <c r="BZ100" s="70"/>
      <c r="CA100" s="70"/>
      <c r="CB100" s="70"/>
      <c r="CC100" s="70"/>
      <c r="CD100" s="70"/>
      <c r="CE100" s="70"/>
      <c r="CF100" s="70"/>
      <c r="CG100" s="70"/>
      <c r="CH100" s="70"/>
      <c r="CI100" s="70"/>
      <c r="CJ100" s="70"/>
      <c r="CK100" s="70"/>
      <c r="CL100" s="70"/>
      <c r="CM100" s="70"/>
      <c r="CN100" s="70"/>
      <c r="CO100" s="70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</row>
    <row r="101" spans="12:108" x14ac:dyDescent="0.25">
      <c r="L101" s="34"/>
      <c r="N101" s="34"/>
      <c r="P101" s="34"/>
      <c r="R101" s="34"/>
      <c r="T101" s="34"/>
      <c r="W101" s="34"/>
      <c r="Y101" s="34"/>
      <c r="AA101" s="34"/>
      <c r="AC101" s="34"/>
      <c r="AE101" s="34"/>
      <c r="AG101" s="34"/>
      <c r="AI101" s="34"/>
      <c r="AK101" s="34"/>
      <c r="AM101" s="34"/>
      <c r="AO101" s="34"/>
      <c r="AR101" s="34"/>
      <c r="AT101" s="34"/>
      <c r="AV101" s="34"/>
      <c r="AX101" s="34"/>
      <c r="AZ101" s="34"/>
      <c r="BB101" s="34"/>
      <c r="BD101" s="34"/>
      <c r="BF101" s="34"/>
      <c r="BH101" s="34"/>
      <c r="BJ101" s="34"/>
      <c r="BM101" s="34"/>
      <c r="BO101" s="34"/>
      <c r="BQ101" s="34"/>
      <c r="BS101" s="34"/>
      <c r="BU101" s="34"/>
      <c r="BW101" s="70"/>
      <c r="BX101" s="70"/>
      <c r="BY101" s="70"/>
      <c r="BZ101" s="70"/>
      <c r="CA101" s="70"/>
      <c r="CB101" s="70"/>
      <c r="CC101" s="70"/>
      <c r="CD101" s="70"/>
      <c r="CE101" s="70"/>
      <c r="CF101" s="70"/>
      <c r="CG101" s="70"/>
      <c r="CH101" s="70"/>
      <c r="CI101" s="70"/>
      <c r="CJ101" s="70"/>
      <c r="CK101" s="70"/>
      <c r="CL101" s="70"/>
      <c r="CM101" s="70"/>
      <c r="CN101" s="70"/>
      <c r="CO101" s="70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</row>
    <row r="102" spans="12:108" x14ac:dyDescent="0.25">
      <c r="L102" s="34"/>
      <c r="N102" s="34"/>
      <c r="P102" s="34"/>
      <c r="R102" s="34"/>
      <c r="T102" s="34"/>
      <c r="W102" s="34"/>
      <c r="Y102" s="34"/>
      <c r="AA102" s="34"/>
      <c r="AC102" s="34"/>
      <c r="AE102" s="34"/>
      <c r="AG102" s="34"/>
      <c r="AI102" s="34"/>
      <c r="AK102" s="34"/>
      <c r="AM102" s="34"/>
      <c r="AO102" s="34"/>
      <c r="AR102" s="34"/>
      <c r="AT102" s="34"/>
      <c r="AV102" s="34"/>
      <c r="AX102" s="34"/>
      <c r="AZ102" s="34"/>
      <c r="BB102" s="34"/>
      <c r="BD102" s="34"/>
      <c r="BF102" s="34"/>
      <c r="BH102" s="34"/>
      <c r="BJ102" s="34"/>
      <c r="BM102" s="34"/>
      <c r="BO102" s="34"/>
      <c r="BQ102" s="34"/>
      <c r="BS102" s="34"/>
      <c r="BU102" s="34"/>
      <c r="BW102" s="70"/>
      <c r="BX102" s="70"/>
      <c r="BY102" s="70"/>
      <c r="BZ102" s="70"/>
      <c r="CA102" s="70"/>
      <c r="CB102" s="70"/>
      <c r="CC102" s="70"/>
      <c r="CD102" s="70"/>
      <c r="CE102" s="70"/>
      <c r="CF102" s="70"/>
      <c r="CG102" s="70"/>
      <c r="CH102" s="70"/>
      <c r="CI102" s="70"/>
      <c r="CJ102" s="70"/>
      <c r="CK102" s="70"/>
      <c r="CL102" s="70"/>
      <c r="CM102" s="70"/>
      <c r="CN102" s="70"/>
      <c r="CO102" s="70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</row>
    <row r="103" spans="12:108" x14ac:dyDescent="0.25">
      <c r="L103" s="34"/>
      <c r="N103" s="34"/>
      <c r="P103" s="34"/>
      <c r="R103" s="34"/>
      <c r="T103" s="34"/>
      <c r="W103" s="34"/>
      <c r="Y103" s="34"/>
      <c r="AA103" s="34"/>
      <c r="AC103" s="34"/>
      <c r="AE103" s="34"/>
      <c r="AG103" s="34"/>
      <c r="AI103" s="34"/>
      <c r="AK103" s="34"/>
      <c r="AM103" s="34"/>
      <c r="AO103" s="34"/>
      <c r="AR103" s="34"/>
      <c r="AT103" s="34"/>
      <c r="AV103" s="34"/>
      <c r="AX103" s="34"/>
      <c r="AZ103" s="34"/>
      <c r="BB103" s="34"/>
      <c r="BD103" s="34"/>
      <c r="BF103" s="34"/>
      <c r="BH103" s="34"/>
      <c r="BJ103" s="34"/>
      <c r="BM103" s="34"/>
      <c r="BO103" s="34"/>
      <c r="BQ103" s="34"/>
      <c r="BS103" s="34"/>
      <c r="BU103" s="34"/>
      <c r="BW103" s="70"/>
      <c r="BX103" s="70"/>
      <c r="BY103" s="70"/>
      <c r="BZ103" s="70"/>
      <c r="CA103" s="70"/>
      <c r="CB103" s="70"/>
      <c r="CC103" s="70"/>
      <c r="CD103" s="70"/>
      <c r="CE103" s="70"/>
      <c r="CF103" s="70"/>
      <c r="CG103" s="70"/>
      <c r="CH103" s="70"/>
      <c r="CI103" s="70"/>
      <c r="CJ103" s="70"/>
      <c r="CK103" s="70"/>
      <c r="CL103" s="70"/>
      <c r="CM103" s="70"/>
      <c r="CN103" s="70"/>
      <c r="CO103" s="70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</row>
    <row r="104" spans="12:108" x14ac:dyDescent="0.25">
      <c r="L104" s="34"/>
      <c r="N104" s="34"/>
      <c r="P104" s="34"/>
      <c r="R104" s="34"/>
      <c r="T104" s="34"/>
      <c r="W104" s="34"/>
      <c r="Y104" s="34"/>
      <c r="AA104" s="34"/>
      <c r="AC104" s="34"/>
      <c r="AE104" s="34"/>
      <c r="AG104" s="34"/>
      <c r="AI104" s="34"/>
      <c r="AK104" s="34"/>
      <c r="AM104" s="34"/>
      <c r="AO104" s="34"/>
      <c r="AR104" s="34"/>
      <c r="AT104" s="34"/>
      <c r="AV104" s="34"/>
      <c r="AX104" s="34"/>
      <c r="AZ104" s="34"/>
      <c r="BB104" s="34"/>
      <c r="BD104" s="34"/>
      <c r="BF104" s="34"/>
      <c r="BH104" s="34"/>
      <c r="BJ104" s="34"/>
      <c r="BM104" s="34"/>
      <c r="BO104" s="34"/>
      <c r="BQ104" s="34"/>
      <c r="BS104" s="34"/>
      <c r="BU104" s="34"/>
      <c r="BW104" s="70"/>
      <c r="BX104" s="70"/>
      <c r="BY104" s="70"/>
      <c r="BZ104" s="70"/>
      <c r="CA104" s="70"/>
      <c r="CB104" s="70"/>
      <c r="CC104" s="70"/>
      <c r="CD104" s="70"/>
      <c r="CE104" s="70"/>
      <c r="CF104" s="70"/>
      <c r="CG104" s="70"/>
      <c r="CH104" s="70"/>
      <c r="CI104" s="70"/>
      <c r="CJ104" s="70"/>
      <c r="CK104" s="70"/>
      <c r="CL104" s="70"/>
      <c r="CM104" s="70"/>
      <c r="CN104" s="70"/>
      <c r="CO104" s="70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</row>
    <row r="105" spans="12:108" x14ac:dyDescent="0.25">
      <c r="L105" s="34"/>
      <c r="N105" s="34"/>
      <c r="P105" s="34"/>
      <c r="R105" s="34"/>
      <c r="T105" s="34"/>
      <c r="W105" s="34"/>
      <c r="Y105" s="34"/>
      <c r="AA105" s="34"/>
      <c r="AC105" s="34"/>
      <c r="AE105" s="34"/>
      <c r="AG105" s="34"/>
      <c r="AI105" s="34"/>
      <c r="AK105" s="34"/>
      <c r="AM105" s="34"/>
      <c r="AO105" s="34"/>
      <c r="AR105" s="34"/>
      <c r="AT105" s="34"/>
      <c r="AV105" s="34"/>
      <c r="AX105" s="34"/>
      <c r="AZ105" s="34"/>
      <c r="BB105" s="34"/>
      <c r="BD105" s="34"/>
      <c r="BF105" s="34"/>
      <c r="BH105" s="34"/>
      <c r="BJ105" s="34"/>
      <c r="BM105" s="34"/>
      <c r="BO105" s="34"/>
      <c r="BQ105" s="34"/>
      <c r="BS105" s="34"/>
      <c r="BU105" s="34"/>
      <c r="BW105" s="70"/>
      <c r="BX105" s="70"/>
      <c r="BY105" s="70"/>
      <c r="BZ105" s="70"/>
      <c r="CA105" s="70"/>
      <c r="CB105" s="70"/>
      <c r="CC105" s="70"/>
      <c r="CD105" s="70"/>
      <c r="CE105" s="70"/>
      <c r="CF105" s="70"/>
      <c r="CG105" s="70"/>
      <c r="CH105" s="70"/>
      <c r="CI105" s="70"/>
      <c r="CJ105" s="70"/>
      <c r="CK105" s="70"/>
      <c r="CL105" s="70"/>
      <c r="CM105" s="70"/>
      <c r="CN105" s="70"/>
      <c r="CO105" s="70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</row>
    <row r="106" spans="12:108" x14ac:dyDescent="0.25">
      <c r="L106" s="34"/>
      <c r="N106" s="34"/>
      <c r="P106" s="34"/>
      <c r="R106" s="34"/>
      <c r="T106" s="34"/>
      <c r="W106" s="34"/>
      <c r="Y106" s="34"/>
      <c r="AA106" s="34"/>
      <c r="AC106" s="34"/>
      <c r="AE106" s="34"/>
      <c r="AG106" s="34"/>
      <c r="AI106" s="34"/>
      <c r="AK106" s="34"/>
      <c r="AM106" s="34"/>
      <c r="AO106" s="34"/>
      <c r="AR106" s="34"/>
      <c r="AT106" s="34"/>
      <c r="AV106" s="34"/>
      <c r="AX106" s="34"/>
      <c r="AZ106" s="34"/>
      <c r="BB106" s="34"/>
      <c r="BD106" s="34"/>
      <c r="BF106" s="34"/>
      <c r="BH106" s="34"/>
      <c r="BJ106" s="34"/>
      <c r="BM106" s="34"/>
      <c r="BO106" s="34"/>
      <c r="BQ106" s="34"/>
      <c r="BS106" s="34"/>
      <c r="BU106" s="34"/>
      <c r="BW106" s="70"/>
      <c r="BX106" s="70"/>
      <c r="BY106" s="70"/>
      <c r="BZ106" s="70"/>
      <c r="CA106" s="70"/>
      <c r="CB106" s="70"/>
      <c r="CC106" s="70"/>
      <c r="CD106" s="70"/>
      <c r="CE106" s="70"/>
      <c r="CF106" s="70"/>
      <c r="CG106" s="70"/>
      <c r="CH106" s="70"/>
      <c r="CI106" s="70"/>
      <c r="CJ106" s="70"/>
      <c r="CK106" s="70"/>
      <c r="CL106" s="70"/>
      <c r="CM106" s="70"/>
      <c r="CN106" s="70"/>
      <c r="CO106" s="70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</row>
    <row r="107" spans="12:108" x14ac:dyDescent="0.25">
      <c r="L107" s="34"/>
      <c r="N107" s="34"/>
      <c r="P107" s="34"/>
      <c r="R107" s="34"/>
      <c r="T107" s="34"/>
      <c r="W107" s="34"/>
      <c r="Y107" s="34"/>
      <c r="AA107" s="34"/>
      <c r="AC107" s="34"/>
      <c r="AE107" s="34"/>
      <c r="AG107" s="34"/>
      <c r="AI107" s="34"/>
      <c r="AK107" s="34"/>
      <c r="AM107" s="34"/>
      <c r="AO107" s="34"/>
      <c r="AR107" s="34"/>
      <c r="AT107" s="34"/>
      <c r="AV107" s="34"/>
      <c r="AX107" s="34"/>
      <c r="AZ107" s="34"/>
      <c r="BB107" s="34"/>
      <c r="BD107" s="34"/>
      <c r="BF107" s="34"/>
      <c r="BH107" s="34"/>
      <c r="BJ107" s="34"/>
      <c r="BM107" s="34"/>
      <c r="BO107" s="34"/>
      <c r="BQ107" s="34"/>
      <c r="BS107" s="34"/>
      <c r="BU107" s="34"/>
      <c r="BW107" s="70"/>
      <c r="BX107" s="70"/>
      <c r="BY107" s="70"/>
      <c r="BZ107" s="70"/>
      <c r="CA107" s="70"/>
      <c r="CB107" s="70"/>
      <c r="CC107" s="70"/>
      <c r="CD107" s="70"/>
      <c r="CE107" s="70"/>
      <c r="CF107" s="70"/>
      <c r="CG107" s="70"/>
      <c r="CH107" s="70"/>
      <c r="CI107" s="70"/>
      <c r="CJ107" s="70"/>
      <c r="CK107" s="70"/>
      <c r="CL107" s="70"/>
      <c r="CM107" s="70"/>
      <c r="CN107" s="70"/>
      <c r="CO107" s="70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</row>
    <row r="108" spans="12:108" x14ac:dyDescent="0.25">
      <c r="L108" s="34"/>
      <c r="N108" s="34"/>
      <c r="P108" s="34"/>
      <c r="R108" s="34"/>
      <c r="T108" s="34"/>
      <c r="W108" s="34"/>
      <c r="Y108" s="34"/>
      <c r="AA108" s="34"/>
      <c r="AC108" s="34"/>
      <c r="AE108" s="34"/>
      <c r="AG108" s="34"/>
      <c r="AI108" s="34"/>
      <c r="AK108" s="34"/>
      <c r="AM108" s="34"/>
      <c r="AO108" s="34"/>
      <c r="AR108" s="34"/>
      <c r="AT108" s="34"/>
      <c r="AV108" s="34"/>
      <c r="AX108" s="34"/>
      <c r="AZ108" s="34"/>
      <c r="BB108" s="34"/>
      <c r="BD108" s="34"/>
      <c r="BF108" s="34"/>
      <c r="BH108" s="34"/>
      <c r="BJ108" s="34"/>
      <c r="BM108" s="34"/>
      <c r="BO108" s="34"/>
      <c r="BQ108" s="34"/>
      <c r="BS108" s="34"/>
      <c r="BU108" s="34"/>
      <c r="BW108" s="70"/>
      <c r="BX108" s="70"/>
      <c r="BY108" s="70"/>
      <c r="BZ108" s="70"/>
      <c r="CA108" s="70"/>
      <c r="CB108" s="70"/>
      <c r="CC108" s="70"/>
      <c r="CD108" s="70"/>
      <c r="CE108" s="70"/>
      <c r="CF108" s="70"/>
      <c r="CG108" s="70"/>
      <c r="CH108" s="70"/>
      <c r="CI108" s="70"/>
      <c r="CJ108" s="70"/>
      <c r="CK108" s="70"/>
      <c r="CL108" s="70"/>
      <c r="CM108" s="70"/>
      <c r="CN108" s="70"/>
      <c r="CO108" s="70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</row>
    <row r="109" spans="12:108" x14ac:dyDescent="0.25">
      <c r="L109" s="34"/>
      <c r="N109" s="34"/>
      <c r="P109" s="34"/>
      <c r="R109" s="34"/>
      <c r="T109" s="34"/>
      <c r="W109" s="34"/>
      <c r="Y109" s="34"/>
      <c r="AA109" s="34"/>
      <c r="AC109" s="34"/>
      <c r="AE109" s="34"/>
      <c r="AG109" s="34"/>
      <c r="AI109" s="34"/>
      <c r="AK109" s="34"/>
      <c r="AM109" s="34"/>
      <c r="AO109" s="34"/>
      <c r="AR109" s="34"/>
      <c r="AT109" s="34"/>
      <c r="AV109" s="34"/>
      <c r="AX109" s="34"/>
      <c r="AZ109" s="34"/>
      <c r="BB109" s="34"/>
      <c r="BD109" s="34"/>
      <c r="BF109" s="34"/>
      <c r="BH109" s="34"/>
      <c r="BJ109" s="34"/>
      <c r="BM109" s="34"/>
      <c r="BO109" s="34"/>
      <c r="BQ109" s="34"/>
      <c r="BS109" s="34"/>
      <c r="BU109" s="34"/>
      <c r="BW109" s="70"/>
      <c r="BX109" s="70"/>
      <c r="BY109" s="70"/>
      <c r="BZ109" s="70"/>
      <c r="CA109" s="70"/>
      <c r="CB109" s="70"/>
      <c r="CC109" s="70"/>
      <c r="CD109" s="70"/>
      <c r="CE109" s="70"/>
      <c r="CF109" s="70"/>
      <c r="CG109" s="70"/>
      <c r="CH109" s="70"/>
      <c r="CI109" s="70"/>
      <c r="CJ109" s="70"/>
      <c r="CK109" s="70"/>
      <c r="CL109" s="70"/>
      <c r="CM109" s="70"/>
      <c r="CN109" s="70"/>
      <c r="CO109" s="70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</row>
    <row r="110" spans="12:108" x14ac:dyDescent="0.25">
      <c r="L110" s="34"/>
      <c r="N110" s="34"/>
      <c r="P110" s="34"/>
      <c r="R110" s="34"/>
      <c r="T110" s="34"/>
      <c r="W110" s="34"/>
      <c r="Y110" s="34"/>
      <c r="AA110" s="34"/>
      <c r="AC110" s="34"/>
      <c r="AE110" s="34"/>
      <c r="AG110" s="34"/>
      <c r="AI110" s="34"/>
      <c r="AK110" s="34"/>
      <c r="AM110" s="34"/>
      <c r="AO110" s="34"/>
      <c r="AR110" s="34"/>
      <c r="AT110" s="34"/>
      <c r="AV110" s="34"/>
      <c r="AX110" s="34"/>
      <c r="AZ110" s="34"/>
      <c r="BB110" s="34"/>
      <c r="BD110" s="34"/>
      <c r="BF110" s="34"/>
      <c r="BH110" s="34"/>
      <c r="BJ110" s="34"/>
      <c r="BM110" s="34"/>
      <c r="BO110" s="34"/>
      <c r="BQ110" s="34"/>
      <c r="BS110" s="34"/>
      <c r="BU110" s="34"/>
      <c r="BW110" s="70"/>
      <c r="BX110" s="70"/>
      <c r="BY110" s="70"/>
      <c r="BZ110" s="70"/>
      <c r="CA110" s="70"/>
      <c r="CB110" s="70"/>
      <c r="CC110" s="70"/>
      <c r="CD110" s="70"/>
      <c r="CE110" s="70"/>
      <c r="CF110" s="70"/>
      <c r="CG110" s="70"/>
      <c r="CH110" s="70"/>
      <c r="CI110" s="70"/>
      <c r="CJ110" s="70"/>
      <c r="CK110" s="70"/>
      <c r="CL110" s="70"/>
      <c r="CM110" s="70"/>
      <c r="CN110" s="70"/>
      <c r="CO110" s="70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</row>
    <row r="111" spans="12:108" x14ac:dyDescent="0.25">
      <c r="L111" s="34"/>
      <c r="N111" s="34"/>
      <c r="P111" s="34"/>
      <c r="R111" s="34"/>
      <c r="T111" s="34"/>
      <c r="W111" s="34"/>
      <c r="Y111" s="34"/>
      <c r="AA111" s="34"/>
      <c r="AC111" s="34"/>
      <c r="AE111" s="34"/>
      <c r="AG111" s="34"/>
      <c r="AI111" s="34"/>
      <c r="AK111" s="34"/>
      <c r="AM111" s="34"/>
      <c r="AO111" s="34"/>
      <c r="AR111" s="34"/>
      <c r="AT111" s="34"/>
      <c r="AV111" s="34"/>
      <c r="AX111" s="34"/>
      <c r="AZ111" s="34"/>
      <c r="BB111" s="34"/>
      <c r="BD111" s="34"/>
      <c r="BF111" s="34"/>
      <c r="BH111" s="34"/>
      <c r="BJ111" s="34"/>
      <c r="BM111" s="34"/>
      <c r="BO111" s="34"/>
      <c r="BQ111" s="34"/>
      <c r="BS111" s="34"/>
      <c r="BU111" s="34"/>
      <c r="BW111" s="70"/>
      <c r="BX111" s="70"/>
      <c r="BY111" s="70"/>
      <c r="BZ111" s="70"/>
      <c r="CA111" s="70"/>
      <c r="CB111" s="70"/>
      <c r="CC111" s="70"/>
      <c r="CD111" s="70"/>
      <c r="CE111" s="70"/>
      <c r="CF111" s="70"/>
      <c r="CG111" s="70"/>
      <c r="CH111" s="70"/>
      <c r="CI111" s="70"/>
      <c r="CJ111" s="70"/>
      <c r="CK111" s="70"/>
      <c r="CL111" s="70"/>
      <c r="CM111" s="70"/>
      <c r="CN111" s="70"/>
      <c r="CO111" s="70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</row>
    <row r="112" spans="12:108" x14ac:dyDescent="0.25">
      <c r="L112" s="34"/>
      <c r="N112" s="34"/>
      <c r="P112" s="34"/>
      <c r="R112" s="34"/>
      <c r="T112" s="34"/>
      <c r="W112" s="34"/>
      <c r="Y112" s="34"/>
      <c r="AA112" s="34"/>
      <c r="AC112" s="34"/>
      <c r="AE112" s="34"/>
      <c r="AG112" s="34"/>
      <c r="AI112" s="34"/>
      <c r="AK112" s="34"/>
      <c r="AM112" s="34"/>
      <c r="AO112" s="34"/>
      <c r="AR112" s="34"/>
      <c r="AT112" s="34"/>
      <c r="AV112" s="34"/>
      <c r="AX112" s="34"/>
      <c r="AZ112" s="34"/>
      <c r="BB112" s="34"/>
      <c r="BD112" s="34"/>
      <c r="BF112" s="34"/>
      <c r="BH112" s="34"/>
      <c r="BJ112" s="34"/>
      <c r="BM112" s="34"/>
      <c r="BO112" s="34"/>
      <c r="BQ112" s="34"/>
      <c r="BS112" s="34"/>
      <c r="BU112" s="34"/>
      <c r="BW112" s="70"/>
      <c r="BX112" s="70"/>
      <c r="BY112" s="70"/>
      <c r="BZ112" s="70"/>
      <c r="CA112" s="70"/>
      <c r="CB112" s="70"/>
      <c r="CC112" s="70"/>
      <c r="CD112" s="70"/>
      <c r="CE112" s="70"/>
      <c r="CF112" s="70"/>
      <c r="CG112" s="70"/>
      <c r="CH112" s="70"/>
      <c r="CI112" s="70"/>
      <c r="CJ112" s="70"/>
      <c r="CK112" s="70"/>
      <c r="CL112" s="70"/>
      <c r="CM112" s="70"/>
      <c r="CN112" s="70"/>
      <c r="CO112" s="70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</row>
    <row r="113" spans="12:108" x14ac:dyDescent="0.25">
      <c r="L113" s="34"/>
      <c r="N113" s="34"/>
      <c r="P113" s="34"/>
      <c r="R113" s="34"/>
      <c r="T113" s="34"/>
      <c r="W113" s="34"/>
      <c r="Y113" s="34"/>
      <c r="AA113" s="34"/>
      <c r="AC113" s="34"/>
      <c r="AE113" s="34"/>
      <c r="AG113" s="34"/>
      <c r="AI113" s="34"/>
      <c r="AK113" s="34"/>
      <c r="AM113" s="34"/>
      <c r="AO113" s="34"/>
      <c r="AR113" s="34"/>
      <c r="AT113" s="34"/>
      <c r="AV113" s="34"/>
      <c r="AX113" s="34"/>
      <c r="AZ113" s="34"/>
      <c r="BB113" s="34"/>
      <c r="BD113" s="34"/>
      <c r="BF113" s="34"/>
      <c r="BH113" s="34"/>
      <c r="BJ113" s="34"/>
      <c r="BM113" s="34"/>
      <c r="BO113" s="34"/>
      <c r="BQ113" s="34"/>
      <c r="BS113" s="34"/>
      <c r="BU113" s="34"/>
      <c r="BW113" s="70"/>
      <c r="BX113" s="70"/>
      <c r="BY113" s="70"/>
      <c r="BZ113" s="70"/>
      <c r="CA113" s="70"/>
      <c r="CB113" s="70"/>
      <c r="CC113" s="70"/>
      <c r="CD113" s="70"/>
      <c r="CE113" s="70"/>
      <c r="CF113" s="70"/>
      <c r="CG113" s="70"/>
      <c r="CH113" s="70"/>
      <c r="CI113" s="70"/>
      <c r="CJ113" s="70"/>
      <c r="CK113" s="70"/>
      <c r="CL113" s="70"/>
      <c r="CM113" s="70"/>
      <c r="CN113" s="70"/>
      <c r="CO113" s="70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</row>
    <row r="114" spans="12:108" x14ac:dyDescent="0.25">
      <c r="L114" s="34"/>
      <c r="N114" s="34"/>
      <c r="P114" s="34"/>
      <c r="R114" s="34"/>
      <c r="T114" s="34"/>
      <c r="W114" s="34"/>
      <c r="Y114" s="34"/>
      <c r="AA114" s="34"/>
      <c r="AC114" s="34"/>
      <c r="AE114" s="34"/>
      <c r="AG114" s="34"/>
      <c r="AI114" s="34"/>
      <c r="AK114" s="34"/>
      <c r="AM114" s="34"/>
      <c r="AO114" s="34"/>
      <c r="AR114" s="34"/>
      <c r="AT114" s="34"/>
      <c r="AV114" s="34"/>
      <c r="AX114" s="34"/>
      <c r="AZ114" s="34"/>
      <c r="BB114" s="34"/>
      <c r="BD114" s="34"/>
      <c r="BF114" s="34"/>
      <c r="BH114" s="34"/>
      <c r="BJ114" s="34"/>
      <c r="BM114" s="34"/>
      <c r="BO114" s="34"/>
      <c r="BQ114" s="34"/>
      <c r="BS114" s="34"/>
      <c r="BU114" s="34"/>
      <c r="BW114" s="70"/>
      <c r="BX114" s="70"/>
      <c r="BY114" s="70"/>
      <c r="BZ114" s="70"/>
      <c r="CA114" s="70"/>
      <c r="CB114" s="70"/>
      <c r="CC114" s="70"/>
      <c r="CD114" s="70"/>
      <c r="CE114" s="70"/>
      <c r="CF114" s="70"/>
      <c r="CG114" s="70"/>
      <c r="CH114" s="70"/>
      <c r="CI114" s="70"/>
      <c r="CJ114" s="70"/>
      <c r="CK114" s="70"/>
      <c r="CL114" s="70"/>
      <c r="CM114" s="70"/>
      <c r="CN114" s="70"/>
      <c r="CO114" s="70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</row>
    <row r="115" spans="12:108" x14ac:dyDescent="0.25">
      <c r="L115" s="34"/>
      <c r="N115" s="34"/>
      <c r="P115" s="34"/>
      <c r="R115" s="34"/>
      <c r="T115" s="34"/>
      <c r="W115" s="34"/>
      <c r="Y115" s="34"/>
      <c r="AA115" s="34"/>
      <c r="AC115" s="34"/>
      <c r="AE115" s="34"/>
      <c r="AG115" s="34"/>
      <c r="AI115" s="34"/>
      <c r="AK115" s="34"/>
      <c r="AM115" s="34"/>
      <c r="AO115" s="34"/>
      <c r="AR115" s="34"/>
      <c r="AT115" s="34"/>
      <c r="AV115" s="34"/>
      <c r="AX115" s="34"/>
      <c r="AZ115" s="34"/>
      <c r="BB115" s="34"/>
      <c r="BD115" s="34"/>
      <c r="BF115" s="34"/>
      <c r="BH115" s="34"/>
      <c r="BJ115" s="34"/>
      <c r="BM115" s="34"/>
      <c r="BO115" s="34"/>
      <c r="BQ115" s="34"/>
      <c r="BS115" s="34"/>
      <c r="BU115" s="34"/>
      <c r="BW115" s="70"/>
      <c r="BX115" s="70"/>
      <c r="BY115" s="70"/>
      <c r="BZ115" s="70"/>
      <c r="CA115" s="70"/>
      <c r="CB115" s="70"/>
      <c r="CC115" s="70"/>
      <c r="CD115" s="70"/>
      <c r="CE115" s="70"/>
      <c r="CF115" s="70"/>
      <c r="CG115" s="70"/>
      <c r="CH115" s="70"/>
      <c r="CI115" s="70"/>
      <c r="CJ115" s="70"/>
      <c r="CK115" s="70"/>
      <c r="CL115" s="70"/>
      <c r="CM115" s="70"/>
      <c r="CN115" s="70"/>
      <c r="CO115" s="70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</row>
    <row r="116" spans="12:108" x14ac:dyDescent="0.25">
      <c r="L116" s="34"/>
      <c r="N116" s="34"/>
      <c r="P116" s="34"/>
      <c r="R116" s="34"/>
      <c r="T116" s="34"/>
      <c r="W116" s="34"/>
      <c r="Y116" s="34"/>
      <c r="AA116" s="34"/>
      <c r="AC116" s="34"/>
      <c r="AE116" s="34"/>
      <c r="AG116" s="34"/>
      <c r="AI116" s="34"/>
      <c r="AK116" s="34"/>
      <c r="AM116" s="34"/>
      <c r="AO116" s="34"/>
      <c r="AR116" s="34"/>
      <c r="AT116" s="34"/>
      <c r="AV116" s="34"/>
      <c r="AX116" s="34"/>
      <c r="AZ116" s="34"/>
      <c r="BB116" s="34"/>
      <c r="BD116" s="34"/>
      <c r="BF116" s="34"/>
      <c r="BH116" s="34"/>
      <c r="BJ116" s="34"/>
      <c r="BM116" s="34"/>
      <c r="BO116" s="34"/>
      <c r="BQ116" s="34"/>
      <c r="BS116" s="34"/>
      <c r="BU116" s="34"/>
      <c r="BW116" s="70"/>
      <c r="BX116" s="70"/>
      <c r="BY116" s="70"/>
      <c r="BZ116" s="70"/>
      <c r="CA116" s="70"/>
      <c r="CB116" s="70"/>
      <c r="CC116" s="70"/>
      <c r="CD116" s="70"/>
      <c r="CE116" s="70"/>
      <c r="CF116" s="70"/>
      <c r="CG116" s="70"/>
      <c r="CH116" s="70"/>
      <c r="CI116" s="70"/>
      <c r="CJ116" s="70"/>
      <c r="CK116" s="70"/>
      <c r="CL116" s="70"/>
      <c r="CM116" s="70"/>
      <c r="CN116" s="70"/>
      <c r="CO116" s="70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</row>
    <row r="117" spans="12:108" x14ac:dyDescent="0.25">
      <c r="L117" s="34"/>
      <c r="N117" s="34"/>
      <c r="P117" s="34"/>
      <c r="R117" s="34"/>
      <c r="T117" s="34"/>
      <c r="W117" s="34"/>
      <c r="Y117" s="34"/>
      <c r="AA117" s="34"/>
      <c r="AC117" s="34"/>
      <c r="AE117" s="34"/>
      <c r="AG117" s="34"/>
      <c r="AI117" s="34"/>
      <c r="AK117" s="34"/>
      <c r="AM117" s="34"/>
      <c r="AO117" s="34"/>
      <c r="AR117" s="34"/>
      <c r="AT117" s="34"/>
      <c r="AV117" s="34"/>
      <c r="AX117" s="34"/>
      <c r="AZ117" s="34"/>
      <c r="BB117" s="34"/>
      <c r="BD117" s="34"/>
      <c r="BF117" s="34"/>
      <c r="BH117" s="34"/>
      <c r="BJ117" s="34"/>
      <c r="BM117" s="34"/>
      <c r="BO117" s="34"/>
      <c r="BQ117" s="34"/>
      <c r="BS117" s="34"/>
      <c r="BU117" s="34"/>
      <c r="BW117" s="70"/>
      <c r="BX117" s="70"/>
      <c r="BY117" s="70"/>
      <c r="BZ117" s="70"/>
      <c r="CA117" s="70"/>
      <c r="CB117" s="70"/>
      <c r="CC117" s="70"/>
      <c r="CD117" s="70"/>
      <c r="CE117" s="70"/>
      <c r="CF117" s="70"/>
      <c r="CG117" s="70"/>
      <c r="CH117" s="70"/>
      <c r="CI117" s="70"/>
      <c r="CJ117" s="70"/>
      <c r="CK117" s="70"/>
      <c r="CL117" s="70"/>
      <c r="CM117" s="70"/>
      <c r="CN117" s="70"/>
      <c r="CO117" s="70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</row>
    <row r="118" spans="12:108" x14ac:dyDescent="0.25">
      <c r="L118" s="34"/>
      <c r="N118" s="34"/>
      <c r="P118" s="34"/>
      <c r="R118" s="34"/>
      <c r="T118" s="34"/>
      <c r="W118" s="34"/>
      <c r="Y118" s="34"/>
      <c r="AA118" s="34"/>
      <c r="AC118" s="34"/>
      <c r="AE118" s="34"/>
      <c r="AG118" s="34"/>
      <c r="AI118" s="34"/>
      <c r="AK118" s="34"/>
      <c r="AM118" s="34"/>
      <c r="AO118" s="34"/>
      <c r="AR118" s="34"/>
      <c r="AT118" s="34"/>
      <c r="AV118" s="34"/>
      <c r="AX118" s="34"/>
      <c r="AZ118" s="34"/>
      <c r="BB118" s="34"/>
      <c r="BD118" s="34"/>
      <c r="BF118" s="34"/>
      <c r="BH118" s="34"/>
      <c r="BJ118" s="34"/>
      <c r="BM118" s="34"/>
      <c r="BO118" s="34"/>
      <c r="BQ118" s="34"/>
      <c r="BS118" s="34"/>
      <c r="BU118" s="34"/>
      <c r="BW118" s="70"/>
      <c r="BX118" s="70"/>
      <c r="BY118" s="70"/>
      <c r="BZ118" s="70"/>
      <c r="CA118" s="70"/>
      <c r="CB118" s="70"/>
      <c r="CC118" s="70"/>
      <c r="CD118" s="70"/>
      <c r="CE118" s="70"/>
      <c r="CF118" s="70"/>
      <c r="CG118" s="70"/>
      <c r="CH118" s="70"/>
      <c r="CI118" s="70"/>
      <c r="CJ118" s="70"/>
      <c r="CK118" s="70"/>
      <c r="CL118" s="70"/>
      <c r="CM118" s="70"/>
      <c r="CN118" s="70"/>
      <c r="CO118" s="70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</row>
    <row r="119" spans="12:108" x14ac:dyDescent="0.25">
      <c r="L119" s="34"/>
      <c r="N119" s="34"/>
      <c r="P119" s="34"/>
      <c r="R119" s="34"/>
      <c r="T119" s="34"/>
      <c r="W119" s="34"/>
      <c r="Y119" s="34"/>
      <c r="AA119" s="34"/>
      <c r="AC119" s="34"/>
      <c r="AE119" s="34"/>
      <c r="AG119" s="34"/>
      <c r="AI119" s="34"/>
      <c r="AK119" s="34"/>
      <c r="AM119" s="34"/>
      <c r="AO119" s="34"/>
      <c r="AR119" s="34"/>
      <c r="AT119" s="34"/>
      <c r="AV119" s="34"/>
      <c r="AX119" s="34"/>
      <c r="AZ119" s="34"/>
      <c r="BB119" s="34"/>
      <c r="BD119" s="34"/>
      <c r="BF119" s="34"/>
      <c r="BH119" s="34"/>
      <c r="BJ119" s="34"/>
      <c r="BM119" s="34"/>
      <c r="BO119" s="34"/>
      <c r="BQ119" s="34"/>
      <c r="BS119" s="34"/>
      <c r="BU119" s="34"/>
      <c r="BW119" s="70"/>
      <c r="BX119" s="70"/>
      <c r="BY119" s="70"/>
      <c r="BZ119" s="70"/>
      <c r="CA119" s="70"/>
      <c r="CB119" s="70"/>
      <c r="CC119" s="70"/>
      <c r="CD119" s="70"/>
      <c r="CE119" s="70"/>
      <c r="CF119" s="70"/>
      <c r="CG119" s="70"/>
      <c r="CH119" s="70"/>
      <c r="CI119" s="70"/>
      <c r="CJ119" s="70"/>
      <c r="CK119" s="70"/>
      <c r="CL119" s="70"/>
      <c r="CM119" s="70"/>
      <c r="CN119" s="70"/>
      <c r="CO119" s="70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</row>
    <row r="120" spans="12:108" x14ac:dyDescent="0.25">
      <c r="L120" s="34"/>
      <c r="N120" s="34"/>
      <c r="P120" s="34"/>
      <c r="R120" s="34"/>
      <c r="T120" s="34"/>
      <c r="W120" s="34"/>
      <c r="Y120" s="34"/>
      <c r="AA120" s="34"/>
      <c r="AC120" s="34"/>
      <c r="AE120" s="34"/>
      <c r="AG120" s="34"/>
      <c r="AI120" s="34"/>
      <c r="AK120" s="34"/>
      <c r="AM120" s="34"/>
      <c r="AO120" s="34"/>
      <c r="AR120" s="34"/>
      <c r="AT120" s="34"/>
      <c r="AV120" s="34"/>
      <c r="AX120" s="34"/>
      <c r="AZ120" s="34"/>
      <c r="BB120" s="34"/>
      <c r="BD120" s="34"/>
      <c r="BF120" s="34"/>
      <c r="BH120" s="34"/>
      <c r="BJ120" s="34"/>
      <c r="BM120" s="34"/>
      <c r="BO120" s="34"/>
      <c r="BQ120" s="34"/>
      <c r="BS120" s="34"/>
      <c r="BU120" s="34"/>
      <c r="BW120" s="70"/>
      <c r="BX120" s="70"/>
      <c r="BY120" s="70"/>
      <c r="BZ120" s="70"/>
      <c r="CA120" s="70"/>
      <c r="CB120" s="70"/>
      <c r="CC120" s="70"/>
      <c r="CD120" s="70"/>
      <c r="CE120" s="70"/>
      <c r="CF120" s="70"/>
      <c r="CG120" s="70"/>
      <c r="CH120" s="70"/>
      <c r="CI120" s="70"/>
      <c r="CJ120" s="70"/>
      <c r="CK120" s="70"/>
      <c r="CL120" s="70"/>
      <c r="CM120" s="70"/>
      <c r="CN120" s="70"/>
      <c r="CO120" s="70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</row>
    <row r="121" spans="12:108" x14ac:dyDescent="0.25">
      <c r="L121" s="34"/>
      <c r="N121" s="34"/>
      <c r="P121" s="34"/>
      <c r="R121" s="34"/>
      <c r="T121" s="34"/>
      <c r="W121" s="34"/>
      <c r="Y121" s="34"/>
      <c r="AA121" s="34"/>
      <c r="AC121" s="34"/>
      <c r="AE121" s="34"/>
      <c r="AG121" s="34"/>
      <c r="AI121" s="34"/>
      <c r="AK121" s="34"/>
      <c r="AM121" s="34"/>
      <c r="AO121" s="34"/>
      <c r="AR121" s="34"/>
      <c r="AT121" s="34"/>
      <c r="AV121" s="34"/>
      <c r="AX121" s="34"/>
      <c r="AZ121" s="34"/>
      <c r="BB121" s="34"/>
      <c r="BD121" s="34"/>
      <c r="BF121" s="34"/>
      <c r="BH121" s="34"/>
      <c r="BJ121" s="34"/>
      <c r="BM121" s="34"/>
      <c r="BO121" s="34"/>
      <c r="BQ121" s="34"/>
      <c r="BS121" s="34"/>
      <c r="BU121" s="34"/>
      <c r="BW121" s="70"/>
      <c r="BX121" s="70"/>
      <c r="BY121" s="70"/>
      <c r="BZ121" s="70"/>
      <c r="CA121" s="70"/>
      <c r="CB121" s="70"/>
      <c r="CC121" s="70"/>
      <c r="CD121" s="70"/>
      <c r="CE121" s="70"/>
      <c r="CF121" s="70"/>
      <c r="CG121" s="70"/>
      <c r="CH121" s="70"/>
      <c r="CI121" s="70"/>
      <c r="CJ121" s="70"/>
      <c r="CK121" s="70"/>
      <c r="CL121" s="70"/>
      <c r="CM121" s="70"/>
      <c r="CN121" s="70"/>
      <c r="CO121" s="70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</row>
    <row r="122" spans="12:108" x14ac:dyDescent="0.25">
      <c r="L122" s="34"/>
      <c r="N122" s="34"/>
      <c r="P122" s="34"/>
      <c r="R122" s="34"/>
      <c r="T122" s="34"/>
      <c r="W122" s="34"/>
      <c r="Y122" s="34"/>
      <c r="AA122" s="34"/>
      <c r="AC122" s="34"/>
      <c r="AE122" s="34"/>
      <c r="AG122" s="34"/>
      <c r="AI122" s="34"/>
      <c r="AK122" s="34"/>
      <c r="AM122" s="34"/>
      <c r="AO122" s="34"/>
      <c r="AR122" s="34"/>
      <c r="AT122" s="34"/>
      <c r="AV122" s="34"/>
      <c r="AX122" s="34"/>
      <c r="AZ122" s="34"/>
      <c r="BB122" s="34"/>
      <c r="BD122" s="34"/>
      <c r="BF122" s="34"/>
      <c r="BH122" s="34"/>
      <c r="BJ122" s="34"/>
      <c r="BM122" s="34"/>
      <c r="BO122" s="34"/>
      <c r="BQ122" s="34"/>
      <c r="BS122" s="34"/>
      <c r="BU122" s="34"/>
      <c r="BW122" s="70"/>
      <c r="BX122" s="70"/>
      <c r="BY122" s="70"/>
      <c r="BZ122" s="70"/>
      <c r="CA122" s="70"/>
      <c r="CB122" s="70"/>
      <c r="CC122" s="70"/>
      <c r="CD122" s="70"/>
      <c r="CE122" s="70"/>
      <c r="CF122" s="70"/>
      <c r="CG122" s="70"/>
      <c r="CH122" s="70"/>
      <c r="CI122" s="70"/>
      <c r="CJ122" s="70"/>
      <c r="CK122" s="70"/>
      <c r="CL122" s="70"/>
      <c r="CM122" s="70"/>
      <c r="CN122" s="70"/>
      <c r="CO122" s="70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</row>
    <row r="123" spans="12:108" x14ac:dyDescent="0.25">
      <c r="L123" s="34"/>
      <c r="N123" s="34"/>
      <c r="P123" s="34"/>
      <c r="R123" s="34"/>
      <c r="T123" s="34"/>
      <c r="W123" s="34"/>
      <c r="Y123" s="34"/>
      <c r="AA123" s="34"/>
      <c r="AC123" s="34"/>
      <c r="AE123" s="34"/>
      <c r="AG123" s="34"/>
      <c r="AI123" s="34"/>
      <c r="AK123" s="34"/>
      <c r="AM123" s="34"/>
      <c r="AO123" s="34"/>
      <c r="AR123" s="34"/>
      <c r="AT123" s="34"/>
      <c r="AV123" s="34"/>
      <c r="AX123" s="34"/>
      <c r="AZ123" s="34"/>
      <c r="BB123" s="34"/>
      <c r="BD123" s="34"/>
      <c r="BF123" s="34"/>
      <c r="BH123" s="34"/>
      <c r="BJ123" s="34"/>
      <c r="BM123" s="34"/>
      <c r="BO123" s="34"/>
      <c r="BQ123" s="34"/>
      <c r="BS123" s="34"/>
      <c r="BU123" s="34"/>
      <c r="BW123" s="70"/>
      <c r="BX123" s="70"/>
      <c r="BY123" s="70"/>
      <c r="BZ123" s="70"/>
      <c r="CA123" s="70"/>
      <c r="CB123" s="70"/>
      <c r="CC123" s="70"/>
      <c r="CD123" s="70"/>
      <c r="CE123" s="70"/>
      <c r="CF123" s="70"/>
      <c r="CG123" s="70"/>
      <c r="CH123" s="70"/>
      <c r="CI123" s="70"/>
      <c r="CJ123" s="70"/>
      <c r="CK123" s="70"/>
      <c r="CL123" s="70"/>
      <c r="CM123" s="70"/>
      <c r="CN123" s="70"/>
      <c r="CO123" s="70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</row>
    <row r="124" spans="12:108" x14ac:dyDescent="0.25">
      <c r="L124" s="34"/>
      <c r="N124" s="34"/>
      <c r="P124" s="34"/>
      <c r="R124" s="34"/>
      <c r="T124" s="34"/>
      <c r="W124" s="34"/>
      <c r="Y124" s="34"/>
      <c r="AA124" s="34"/>
      <c r="AC124" s="34"/>
      <c r="AE124" s="34"/>
      <c r="AG124" s="34"/>
      <c r="AI124" s="34"/>
      <c r="AK124" s="34"/>
      <c r="AM124" s="34"/>
      <c r="AO124" s="34"/>
      <c r="AR124" s="34"/>
      <c r="AT124" s="34"/>
      <c r="AV124" s="34"/>
      <c r="AX124" s="34"/>
      <c r="AZ124" s="34"/>
      <c r="BB124" s="34"/>
      <c r="BD124" s="34"/>
      <c r="BF124" s="34"/>
      <c r="BH124" s="34"/>
      <c r="BJ124" s="34"/>
      <c r="BM124" s="34"/>
      <c r="BO124" s="34"/>
      <c r="BQ124" s="34"/>
      <c r="BS124" s="34"/>
      <c r="BU124" s="34"/>
      <c r="BW124" s="70"/>
      <c r="BX124" s="70"/>
      <c r="BY124" s="70"/>
      <c r="BZ124" s="70"/>
      <c r="CA124" s="70"/>
      <c r="CB124" s="70"/>
      <c r="CC124" s="70"/>
      <c r="CD124" s="70"/>
      <c r="CE124" s="70"/>
      <c r="CF124" s="70"/>
      <c r="CG124" s="70"/>
      <c r="CH124" s="70"/>
      <c r="CI124" s="70"/>
      <c r="CJ124" s="70"/>
      <c r="CK124" s="70"/>
      <c r="CL124" s="70"/>
      <c r="CM124" s="70"/>
      <c r="CN124" s="70"/>
      <c r="CO124" s="70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</row>
    <row r="125" spans="12:108" x14ac:dyDescent="0.25">
      <c r="L125" s="34"/>
      <c r="N125" s="34"/>
      <c r="P125" s="34"/>
      <c r="R125" s="34"/>
      <c r="T125" s="34"/>
      <c r="W125" s="34"/>
      <c r="Y125" s="34"/>
      <c r="AA125" s="34"/>
      <c r="AC125" s="34"/>
      <c r="AE125" s="34"/>
      <c r="AG125" s="34"/>
      <c r="AI125" s="34"/>
      <c r="AK125" s="34"/>
      <c r="AM125" s="34"/>
      <c r="AO125" s="34"/>
      <c r="AR125" s="34"/>
      <c r="AT125" s="34"/>
      <c r="AV125" s="34"/>
      <c r="AX125" s="34"/>
      <c r="AZ125" s="34"/>
      <c r="BB125" s="34"/>
      <c r="BD125" s="34"/>
      <c r="BF125" s="34"/>
      <c r="BH125" s="34"/>
      <c r="BJ125" s="34"/>
      <c r="BM125" s="34"/>
      <c r="BO125" s="34"/>
      <c r="BQ125" s="34"/>
      <c r="BS125" s="34"/>
      <c r="BU125" s="34"/>
      <c r="BW125" s="70"/>
      <c r="BX125" s="70"/>
      <c r="BY125" s="70"/>
      <c r="BZ125" s="70"/>
      <c r="CA125" s="70"/>
      <c r="CB125" s="70"/>
      <c r="CC125" s="70"/>
      <c r="CD125" s="70"/>
      <c r="CE125" s="70"/>
      <c r="CF125" s="70"/>
      <c r="CG125" s="70"/>
      <c r="CH125" s="70"/>
      <c r="CI125" s="70"/>
      <c r="CJ125" s="70"/>
      <c r="CK125" s="70"/>
      <c r="CL125" s="70"/>
      <c r="CM125" s="70"/>
      <c r="CN125" s="70"/>
      <c r="CO125" s="70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</row>
    <row r="126" spans="12:108" x14ac:dyDescent="0.25">
      <c r="L126" s="34"/>
      <c r="N126" s="34"/>
      <c r="P126" s="34"/>
      <c r="R126" s="34"/>
      <c r="T126" s="34"/>
      <c r="W126" s="34"/>
      <c r="Y126" s="34"/>
      <c r="AA126" s="34"/>
      <c r="AC126" s="34"/>
      <c r="AE126" s="34"/>
      <c r="AG126" s="34"/>
      <c r="AI126" s="34"/>
      <c r="AK126" s="34"/>
      <c r="AM126" s="34"/>
      <c r="AO126" s="34"/>
      <c r="AR126" s="34"/>
      <c r="AT126" s="34"/>
      <c r="AV126" s="34"/>
      <c r="AX126" s="34"/>
      <c r="AZ126" s="34"/>
      <c r="BB126" s="34"/>
      <c r="BD126" s="34"/>
      <c r="BF126" s="34"/>
      <c r="BH126" s="34"/>
      <c r="BJ126" s="34"/>
      <c r="BM126" s="34"/>
      <c r="BO126" s="34"/>
      <c r="BQ126" s="34"/>
      <c r="BS126" s="34"/>
      <c r="BU126" s="34"/>
      <c r="BW126" s="70"/>
      <c r="BX126" s="70"/>
      <c r="BY126" s="70"/>
      <c r="BZ126" s="70"/>
      <c r="CA126" s="70"/>
      <c r="CB126" s="70"/>
      <c r="CC126" s="70"/>
      <c r="CD126" s="70"/>
      <c r="CE126" s="70"/>
      <c r="CF126" s="70"/>
      <c r="CG126" s="70"/>
      <c r="CH126" s="70"/>
      <c r="CI126" s="70"/>
      <c r="CJ126" s="70"/>
      <c r="CK126" s="70"/>
      <c r="CL126" s="70"/>
      <c r="CM126" s="70"/>
      <c r="CN126" s="70"/>
      <c r="CO126" s="70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</row>
    <row r="127" spans="12:108" x14ac:dyDescent="0.25">
      <c r="L127" s="34"/>
      <c r="N127" s="34"/>
      <c r="P127" s="34"/>
      <c r="R127" s="34"/>
      <c r="T127" s="34"/>
      <c r="W127" s="34"/>
      <c r="Y127" s="34"/>
      <c r="AA127" s="34"/>
      <c r="AC127" s="34"/>
      <c r="AE127" s="34"/>
      <c r="AG127" s="34"/>
      <c r="AI127" s="34"/>
      <c r="AK127" s="34"/>
      <c r="AM127" s="34"/>
      <c r="AO127" s="34"/>
      <c r="AR127" s="34"/>
      <c r="AT127" s="34"/>
      <c r="AV127" s="34"/>
      <c r="AX127" s="34"/>
      <c r="AZ127" s="34"/>
      <c r="BB127" s="34"/>
      <c r="BD127" s="34"/>
      <c r="BF127" s="34"/>
      <c r="BH127" s="34"/>
      <c r="BJ127" s="34"/>
      <c r="BM127" s="34"/>
      <c r="BO127" s="34"/>
      <c r="BQ127" s="34"/>
      <c r="BS127" s="34"/>
      <c r="BU127" s="34"/>
      <c r="BW127" s="70"/>
      <c r="BX127" s="70"/>
      <c r="BY127" s="70"/>
      <c r="BZ127" s="70"/>
      <c r="CA127" s="70"/>
      <c r="CB127" s="70"/>
      <c r="CC127" s="70"/>
      <c r="CD127" s="70"/>
      <c r="CE127" s="70"/>
      <c r="CF127" s="70"/>
      <c r="CG127" s="70"/>
      <c r="CH127" s="70"/>
      <c r="CI127" s="70"/>
      <c r="CJ127" s="70"/>
      <c r="CK127" s="70"/>
      <c r="CL127" s="70"/>
      <c r="CM127" s="70"/>
      <c r="CN127" s="70"/>
      <c r="CO127" s="70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</row>
    <row r="128" spans="12:108" x14ac:dyDescent="0.25">
      <c r="L128" s="34"/>
      <c r="N128" s="34"/>
      <c r="P128" s="34"/>
      <c r="R128" s="34"/>
      <c r="T128" s="34"/>
      <c r="W128" s="34"/>
      <c r="Y128" s="34"/>
      <c r="AA128" s="34"/>
      <c r="AC128" s="34"/>
      <c r="AE128" s="34"/>
      <c r="AG128" s="34"/>
      <c r="AI128" s="34"/>
      <c r="AK128" s="34"/>
      <c r="AM128" s="34"/>
      <c r="AO128" s="34"/>
      <c r="AR128" s="34"/>
      <c r="AT128" s="34"/>
      <c r="AV128" s="34"/>
      <c r="AX128" s="34"/>
      <c r="AZ128" s="34"/>
      <c r="BB128" s="34"/>
      <c r="BD128" s="34"/>
      <c r="BF128" s="34"/>
      <c r="BH128" s="34"/>
      <c r="BJ128" s="34"/>
      <c r="BM128" s="34"/>
      <c r="BO128" s="34"/>
      <c r="BQ128" s="34"/>
      <c r="BS128" s="34"/>
      <c r="BU128" s="34"/>
      <c r="BW128" s="70"/>
      <c r="BX128" s="70"/>
      <c r="BY128" s="70"/>
      <c r="BZ128" s="70"/>
      <c r="CA128" s="70"/>
      <c r="CB128" s="70"/>
      <c r="CC128" s="70"/>
      <c r="CD128" s="70"/>
      <c r="CE128" s="70"/>
      <c r="CF128" s="70"/>
      <c r="CG128" s="70"/>
      <c r="CH128" s="70"/>
      <c r="CI128" s="70"/>
      <c r="CJ128" s="70"/>
      <c r="CK128" s="70"/>
      <c r="CL128" s="70"/>
      <c r="CM128" s="70"/>
      <c r="CN128" s="70"/>
      <c r="CO128" s="70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</row>
    <row r="129" spans="12:108" x14ac:dyDescent="0.25">
      <c r="L129" s="34"/>
      <c r="N129" s="34"/>
      <c r="P129" s="34"/>
      <c r="R129" s="34"/>
      <c r="T129" s="34"/>
      <c r="W129" s="34"/>
      <c r="Y129" s="34"/>
      <c r="AA129" s="34"/>
      <c r="AC129" s="34"/>
      <c r="AE129" s="34"/>
      <c r="AG129" s="34"/>
      <c r="AI129" s="34"/>
      <c r="AK129" s="34"/>
      <c r="AM129" s="34"/>
      <c r="AO129" s="34"/>
      <c r="AR129" s="34"/>
      <c r="AT129" s="34"/>
      <c r="AV129" s="34"/>
      <c r="AX129" s="34"/>
      <c r="AZ129" s="34"/>
      <c r="BB129" s="34"/>
      <c r="BD129" s="34"/>
      <c r="BF129" s="34"/>
      <c r="BH129" s="34"/>
      <c r="BJ129" s="34"/>
      <c r="BM129" s="34"/>
      <c r="BO129" s="34"/>
      <c r="BQ129" s="34"/>
      <c r="BS129" s="34"/>
      <c r="BU129" s="34"/>
      <c r="BW129" s="70"/>
      <c r="BX129" s="70"/>
      <c r="BY129" s="70"/>
      <c r="BZ129" s="70"/>
      <c r="CA129" s="70"/>
      <c r="CB129" s="70"/>
      <c r="CC129" s="70"/>
      <c r="CD129" s="70"/>
      <c r="CE129" s="70"/>
      <c r="CF129" s="70"/>
      <c r="CG129" s="70"/>
      <c r="CH129" s="70"/>
      <c r="CI129" s="70"/>
      <c r="CJ129" s="70"/>
      <c r="CK129" s="70"/>
      <c r="CL129" s="70"/>
      <c r="CM129" s="70"/>
      <c r="CN129" s="70"/>
      <c r="CO129" s="70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</row>
    <row r="130" spans="12:108" x14ac:dyDescent="0.25">
      <c r="L130" s="34"/>
      <c r="N130" s="34"/>
      <c r="P130" s="34"/>
      <c r="R130" s="34"/>
      <c r="T130" s="34"/>
      <c r="W130" s="34"/>
      <c r="Y130" s="34"/>
      <c r="AA130" s="34"/>
      <c r="AC130" s="34"/>
      <c r="AE130" s="34"/>
      <c r="AG130" s="34"/>
      <c r="AI130" s="34"/>
      <c r="AK130" s="34"/>
      <c r="AM130" s="34"/>
      <c r="AO130" s="34"/>
      <c r="AR130" s="34"/>
      <c r="AT130" s="34"/>
      <c r="AV130" s="34"/>
      <c r="AX130" s="34"/>
      <c r="AZ130" s="34"/>
      <c r="BB130" s="34"/>
      <c r="BD130" s="34"/>
      <c r="BF130" s="34"/>
      <c r="BH130" s="34"/>
      <c r="BJ130" s="34"/>
      <c r="BM130" s="34"/>
      <c r="BO130" s="34"/>
      <c r="BQ130" s="34"/>
      <c r="BS130" s="34"/>
      <c r="BU130" s="34"/>
      <c r="BW130" s="70"/>
      <c r="BX130" s="70"/>
      <c r="BY130" s="70"/>
      <c r="BZ130" s="70"/>
      <c r="CA130" s="70"/>
      <c r="CB130" s="70"/>
      <c r="CC130" s="70"/>
      <c r="CD130" s="70"/>
      <c r="CE130" s="70"/>
      <c r="CF130" s="70"/>
      <c r="CG130" s="70"/>
      <c r="CH130" s="70"/>
      <c r="CI130" s="70"/>
      <c r="CJ130" s="70"/>
      <c r="CK130" s="70"/>
      <c r="CL130" s="70"/>
      <c r="CM130" s="70"/>
      <c r="CN130" s="70"/>
      <c r="CO130" s="70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</row>
    <row r="131" spans="12:108" x14ac:dyDescent="0.25">
      <c r="L131" s="34"/>
      <c r="N131" s="34"/>
      <c r="P131" s="34"/>
      <c r="R131" s="34"/>
      <c r="T131" s="34"/>
      <c r="W131" s="34"/>
      <c r="Y131" s="34"/>
      <c r="AA131" s="34"/>
      <c r="AC131" s="34"/>
      <c r="AE131" s="34"/>
      <c r="AG131" s="34"/>
      <c r="AI131" s="34"/>
      <c r="AK131" s="34"/>
      <c r="AM131" s="34"/>
      <c r="AO131" s="34"/>
      <c r="AR131" s="34"/>
      <c r="AT131" s="34"/>
      <c r="AV131" s="34"/>
      <c r="AX131" s="34"/>
      <c r="AZ131" s="34"/>
      <c r="BB131" s="34"/>
      <c r="BD131" s="34"/>
      <c r="BF131" s="34"/>
      <c r="BH131" s="34"/>
      <c r="BJ131" s="34"/>
      <c r="BM131" s="34"/>
      <c r="BO131" s="34"/>
      <c r="BQ131" s="34"/>
      <c r="BS131" s="34"/>
      <c r="BU131" s="34"/>
      <c r="BW131" s="70"/>
      <c r="BX131" s="70"/>
      <c r="BY131" s="70"/>
      <c r="BZ131" s="70"/>
      <c r="CA131" s="70"/>
      <c r="CB131" s="70"/>
      <c r="CC131" s="70"/>
      <c r="CD131" s="70"/>
      <c r="CE131" s="70"/>
      <c r="CF131" s="70"/>
      <c r="CG131" s="70"/>
      <c r="CH131" s="70"/>
      <c r="CI131" s="70"/>
      <c r="CJ131" s="70"/>
      <c r="CK131" s="70"/>
      <c r="CL131" s="70"/>
      <c r="CM131" s="70"/>
      <c r="CN131" s="70"/>
      <c r="CO131" s="70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</row>
    <row r="132" spans="12:108" x14ac:dyDescent="0.25">
      <c r="L132" s="34"/>
      <c r="N132" s="34"/>
      <c r="P132" s="34"/>
      <c r="R132" s="34"/>
      <c r="T132" s="34"/>
      <c r="W132" s="34"/>
      <c r="Y132" s="34"/>
      <c r="AA132" s="34"/>
      <c r="AC132" s="34"/>
      <c r="AE132" s="34"/>
      <c r="AG132" s="34"/>
      <c r="AI132" s="34"/>
      <c r="AK132" s="34"/>
      <c r="AM132" s="34"/>
      <c r="AO132" s="34"/>
      <c r="AR132" s="34"/>
      <c r="AT132" s="34"/>
      <c r="AV132" s="34"/>
      <c r="AX132" s="34"/>
      <c r="AZ132" s="34"/>
      <c r="BB132" s="34"/>
      <c r="BD132" s="34"/>
      <c r="BF132" s="34"/>
      <c r="BH132" s="34"/>
      <c r="BJ132" s="34"/>
      <c r="BM132" s="34"/>
      <c r="BO132" s="34"/>
      <c r="BQ132" s="34"/>
      <c r="BS132" s="34"/>
      <c r="BU132" s="34"/>
      <c r="BW132" s="70"/>
      <c r="BX132" s="70"/>
      <c r="BY132" s="70"/>
      <c r="BZ132" s="70"/>
      <c r="CA132" s="70"/>
      <c r="CB132" s="70"/>
      <c r="CC132" s="70"/>
      <c r="CD132" s="70"/>
      <c r="CE132" s="70"/>
      <c r="CF132" s="70"/>
      <c r="CG132" s="70"/>
      <c r="CH132" s="70"/>
      <c r="CI132" s="70"/>
      <c r="CJ132" s="70"/>
      <c r="CK132" s="70"/>
      <c r="CL132" s="70"/>
      <c r="CM132" s="70"/>
      <c r="CN132" s="70"/>
      <c r="CO132" s="70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</row>
    <row r="133" spans="12:108" x14ac:dyDescent="0.25">
      <c r="L133" s="34"/>
      <c r="N133" s="34"/>
      <c r="P133" s="34"/>
      <c r="R133" s="34"/>
      <c r="T133" s="34"/>
      <c r="W133" s="34"/>
      <c r="Y133" s="34"/>
      <c r="AA133" s="34"/>
      <c r="AC133" s="34"/>
      <c r="AE133" s="34"/>
      <c r="AG133" s="34"/>
      <c r="AI133" s="34"/>
      <c r="AK133" s="34"/>
      <c r="AM133" s="34"/>
      <c r="AO133" s="34"/>
      <c r="AR133" s="34"/>
      <c r="AT133" s="34"/>
      <c r="AV133" s="34"/>
      <c r="AX133" s="34"/>
      <c r="AZ133" s="34"/>
      <c r="BB133" s="34"/>
      <c r="BD133" s="34"/>
      <c r="BF133" s="34"/>
      <c r="BH133" s="34"/>
      <c r="BJ133" s="34"/>
      <c r="BM133" s="34"/>
      <c r="BO133" s="34"/>
      <c r="BQ133" s="34"/>
      <c r="BS133" s="34"/>
      <c r="BU133" s="34"/>
      <c r="BW133" s="70"/>
      <c r="BX133" s="70"/>
      <c r="BY133" s="70"/>
      <c r="BZ133" s="70"/>
      <c r="CA133" s="70"/>
      <c r="CB133" s="70"/>
      <c r="CC133" s="70"/>
      <c r="CD133" s="70"/>
      <c r="CE133" s="70"/>
      <c r="CF133" s="70"/>
      <c r="CG133" s="70"/>
      <c r="CH133" s="70"/>
      <c r="CI133" s="70"/>
      <c r="CJ133" s="70"/>
      <c r="CK133" s="70"/>
      <c r="CL133" s="70"/>
      <c r="CM133" s="70"/>
      <c r="CN133" s="70"/>
      <c r="CO133" s="70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</row>
    <row r="134" spans="12:108" x14ac:dyDescent="0.25">
      <c r="L134" s="34"/>
      <c r="N134" s="34"/>
      <c r="P134" s="34"/>
      <c r="R134" s="34"/>
      <c r="T134" s="34"/>
      <c r="W134" s="34"/>
      <c r="Y134" s="34"/>
      <c r="AA134" s="34"/>
      <c r="AC134" s="34"/>
      <c r="AE134" s="34"/>
      <c r="AG134" s="34"/>
      <c r="AI134" s="34"/>
      <c r="AK134" s="34"/>
      <c r="AM134" s="34"/>
      <c r="AO134" s="34"/>
      <c r="AR134" s="34"/>
      <c r="AT134" s="34"/>
      <c r="AV134" s="34"/>
      <c r="AX134" s="34"/>
      <c r="AZ134" s="34"/>
      <c r="BB134" s="34"/>
      <c r="BD134" s="34"/>
      <c r="BF134" s="34"/>
      <c r="BH134" s="34"/>
      <c r="BJ134" s="34"/>
      <c r="BM134" s="34"/>
      <c r="BO134" s="34"/>
      <c r="BQ134" s="34"/>
      <c r="BS134" s="34"/>
      <c r="BU134" s="34"/>
      <c r="BW134" s="70"/>
      <c r="BX134" s="70"/>
      <c r="BY134" s="70"/>
      <c r="BZ134" s="70"/>
      <c r="CA134" s="70"/>
      <c r="CB134" s="70"/>
      <c r="CC134" s="70"/>
      <c r="CD134" s="70"/>
      <c r="CE134" s="70"/>
      <c r="CF134" s="70"/>
      <c r="CG134" s="70"/>
      <c r="CH134" s="70"/>
      <c r="CI134" s="70"/>
      <c r="CJ134" s="70"/>
      <c r="CK134" s="70"/>
      <c r="CL134" s="70"/>
      <c r="CM134" s="70"/>
      <c r="CN134" s="70"/>
      <c r="CO134" s="70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</row>
    <row r="135" spans="12:108" x14ac:dyDescent="0.25">
      <c r="L135" s="34"/>
      <c r="N135" s="34"/>
      <c r="P135" s="34"/>
      <c r="R135" s="34"/>
      <c r="T135" s="34"/>
      <c r="W135" s="34"/>
      <c r="Y135" s="34"/>
      <c r="AA135" s="34"/>
      <c r="AC135" s="34"/>
      <c r="AE135" s="34"/>
      <c r="AG135" s="34"/>
      <c r="AI135" s="34"/>
      <c r="AK135" s="34"/>
      <c r="AM135" s="34"/>
      <c r="AO135" s="34"/>
      <c r="AR135" s="34"/>
      <c r="AT135" s="34"/>
      <c r="AV135" s="34"/>
      <c r="AX135" s="34"/>
      <c r="AZ135" s="34"/>
      <c r="BB135" s="34"/>
      <c r="BD135" s="34"/>
      <c r="BF135" s="34"/>
      <c r="BH135" s="34"/>
      <c r="BJ135" s="34"/>
      <c r="BM135" s="34"/>
      <c r="BO135" s="34"/>
      <c r="BQ135" s="34"/>
      <c r="BS135" s="34"/>
      <c r="BU135" s="34"/>
      <c r="BW135" s="70"/>
      <c r="BX135" s="70"/>
      <c r="BY135" s="70"/>
      <c r="BZ135" s="70"/>
      <c r="CA135" s="70"/>
      <c r="CB135" s="70"/>
      <c r="CC135" s="70"/>
      <c r="CD135" s="70"/>
      <c r="CE135" s="70"/>
      <c r="CF135" s="70"/>
      <c r="CG135" s="70"/>
      <c r="CH135" s="70"/>
      <c r="CI135" s="70"/>
      <c r="CJ135" s="70"/>
      <c r="CK135" s="70"/>
      <c r="CL135" s="70"/>
      <c r="CM135" s="70"/>
      <c r="CN135" s="70"/>
      <c r="CO135" s="70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</row>
    <row r="136" spans="12:108" x14ac:dyDescent="0.25">
      <c r="L136" s="34"/>
      <c r="N136" s="34"/>
      <c r="P136" s="34"/>
      <c r="R136" s="34"/>
      <c r="T136" s="34"/>
      <c r="W136" s="34"/>
      <c r="Y136" s="34"/>
      <c r="AA136" s="34"/>
      <c r="AC136" s="34"/>
      <c r="AE136" s="34"/>
      <c r="AG136" s="34"/>
      <c r="AI136" s="34"/>
      <c r="AK136" s="34"/>
      <c r="AM136" s="34"/>
      <c r="AO136" s="34"/>
      <c r="AR136" s="34"/>
      <c r="AT136" s="34"/>
      <c r="AV136" s="34"/>
      <c r="AX136" s="34"/>
      <c r="AZ136" s="34"/>
      <c r="BB136" s="34"/>
      <c r="BD136" s="34"/>
      <c r="BF136" s="34"/>
      <c r="BH136" s="34"/>
      <c r="BJ136" s="34"/>
      <c r="BM136" s="34"/>
      <c r="BO136" s="34"/>
      <c r="BQ136" s="34"/>
      <c r="BS136" s="34"/>
      <c r="BU136" s="34"/>
      <c r="BW136" s="70"/>
      <c r="BX136" s="70"/>
      <c r="BY136" s="70"/>
      <c r="BZ136" s="70"/>
      <c r="CA136" s="70"/>
      <c r="CB136" s="70"/>
      <c r="CC136" s="70"/>
      <c r="CD136" s="70"/>
      <c r="CE136" s="70"/>
      <c r="CF136" s="70"/>
      <c r="CG136" s="70"/>
      <c r="CH136" s="70"/>
      <c r="CI136" s="70"/>
      <c r="CJ136" s="70"/>
      <c r="CK136" s="70"/>
      <c r="CL136" s="70"/>
      <c r="CM136" s="70"/>
      <c r="CN136" s="70"/>
      <c r="CO136" s="70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</row>
    <row r="137" spans="12:108" x14ac:dyDescent="0.25">
      <c r="L137" s="34"/>
      <c r="N137" s="34"/>
      <c r="P137" s="34"/>
      <c r="R137" s="34"/>
      <c r="T137" s="34"/>
      <c r="W137" s="34"/>
      <c r="Y137" s="34"/>
      <c r="AA137" s="34"/>
      <c r="AC137" s="34"/>
      <c r="AE137" s="34"/>
      <c r="AG137" s="34"/>
      <c r="AI137" s="34"/>
      <c r="AK137" s="34"/>
      <c r="AM137" s="34"/>
      <c r="AO137" s="34"/>
      <c r="AR137" s="34"/>
      <c r="AT137" s="34"/>
      <c r="AV137" s="34"/>
      <c r="AX137" s="34"/>
      <c r="AZ137" s="34"/>
      <c r="BB137" s="34"/>
      <c r="BD137" s="34"/>
      <c r="BF137" s="34"/>
      <c r="BH137" s="34"/>
      <c r="BJ137" s="34"/>
      <c r="BM137" s="34"/>
      <c r="BO137" s="34"/>
      <c r="BQ137" s="34"/>
      <c r="BS137" s="34"/>
      <c r="BU137" s="34"/>
      <c r="BW137" s="70"/>
      <c r="BX137" s="70"/>
      <c r="BY137" s="70"/>
      <c r="BZ137" s="70"/>
      <c r="CA137" s="70"/>
      <c r="CB137" s="70"/>
      <c r="CC137" s="70"/>
      <c r="CD137" s="70"/>
      <c r="CE137" s="70"/>
      <c r="CF137" s="70"/>
      <c r="CG137" s="70"/>
      <c r="CH137" s="70"/>
      <c r="CI137" s="70"/>
      <c r="CJ137" s="70"/>
      <c r="CK137" s="70"/>
      <c r="CL137" s="70"/>
      <c r="CM137" s="70"/>
      <c r="CN137" s="70"/>
      <c r="CO137" s="70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</row>
    <row r="138" spans="12:108" x14ac:dyDescent="0.25">
      <c r="L138" s="34"/>
      <c r="N138" s="34"/>
      <c r="P138" s="34"/>
      <c r="R138" s="34"/>
      <c r="T138" s="34"/>
      <c r="W138" s="34"/>
      <c r="Y138" s="34"/>
      <c r="AA138" s="34"/>
      <c r="AC138" s="34"/>
      <c r="AE138" s="34"/>
      <c r="AG138" s="34"/>
      <c r="AI138" s="34"/>
      <c r="AK138" s="34"/>
      <c r="AM138" s="34"/>
      <c r="AO138" s="34"/>
      <c r="AR138" s="34"/>
      <c r="AT138" s="34"/>
      <c r="AV138" s="34"/>
      <c r="AX138" s="34"/>
      <c r="AZ138" s="34"/>
      <c r="BB138" s="34"/>
      <c r="BD138" s="34"/>
      <c r="BF138" s="34"/>
      <c r="BH138" s="34"/>
      <c r="BJ138" s="34"/>
      <c r="BM138" s="34"/>
      <c r="BO138" s="34"/>
      <c r="BQ138" s="34"/>
      <c r="BS138" s="34"/>
      <c r="BU138" s="34"/>
      <c r="BW138" s="70"/>
      <c r="BX138" s="70"/>
      <c r="BY138" s="70"/>
      <c r="BZ138" s="70"/>
      <c r="CA138" s="70"/>
      <c r="CB138" s="70"/>
      <c r="CC138" s="70"/>
      <c r="CD138" s="70"/>
      <c r="CE138" s="70"/>
      <c r="CF138" s="70"/>
      <c r="CG138" s="70"/>
      <c r="CH138" s="70"/>
      <c r="CI138" s="70"/>
      <c r="CJ138" s="70"/>
      <c r="CK138" s="70"/>
      <c r="CL138" s="70"/>
      <c r="CM138" s="70"/>
      <c r="CN138" s="70"/>
      <c r="CO138" s="70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</row>
    <row r="139" spans="12:108" x14ac:dyDescent="0.25">
      <c r="L139" s="34"/>
      <c r="N139" s="34"/>
      <c r="P139" s="34"/>
      <c r="R139" s="34"/>
      <c r="T139" s="34"/>
      <c r="W139" s="34"/>
      <c r="Y139" s="34"/>
      <c r="AA139" s="34"/>
      <c r="AC139" s="34"/>
      <c r="AE139" s="34"/>
      <c r="AG139" s="34"/>
      <c r="AI139" s="34"/>
      <c r="AK139" s="34"/>
      <c r="AM139" s="34"/>
      <c r="AO139" s="34"/>
      <c r="AR139" s="34"/>
      <c r="AT139" s="34"/>
      <c r="AV139" s="34"/>
      <c r="AX139" s="34"/>
      <c r="AZ139" s="34"/>
      <c r="BB139" s="34"/>
      <c r="BD139" s="34"/>
      <c r="BF139" s="34"/>
      <c r="BH139" s="34"/>
      <c r="BJ139" s="34"/>
      <c r="BM139" s="34"/>
      <c r="BO139" s="34"/>
      <c r="BQ139" s="34"/>
      <c r="BS139" s="34"/>
      <c r="BU139" s="34"/>
      <c r="BW139" s="70"/>
      <c r="BX139" s="70"/>
      <c r="BY139" s="70"/>
      <c r="BZ139" s="70"/>
      <c r="CA139" s="70"/>
      <c r="CB139" s="70"/>
      <c r="CC139" s="70"/>
      <c r="CD139" s="70"/>
      <c r="CE139" s="70"/>
      <c r="CF139" s="70"/>
      <c r="CG139" s="70"/>
      <c r="CH139" s="70"/>
      <c r="CI139" s="70"/>
      <c r="CJ139" s="70"/>
      <c r="CK139" s="70"/>
      <c r="CL139" s="70"/>
      <c r="CM139" s="70"/>
      <c r="CN139" s="70"/>
      <c r="CO139" s="70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</row>
    <row r="140" spans="12:108" x14ac:dyDescent="0.25">
      <c r="BW140" s="70"/>
      <c r="BX140" s="70"/>
      <c r="BY140" s="70"/>
      <c r="BZ140" s="70"/>
      <c r="CA140" s="70"/>
      <c r="CB140" s="70"/>
      <c r="CC140" s="70"/>
      <c r="CD140" s="70"/>
      <c r="CE140" s="70"/>
      <c r="CF140" s="70"/>
      <c r="CG140" s="70"/>
      <c r="CH140" s="70"/>
      <c r="CI140" s="70"/>
      <c r="CJ140" s="70"/>
      <c r="CK140" s="70"/>
      <c r="CL140" s="70"/>
      <c r="CM140" s="70"/>
      <c r="CN140" s="70"/>
      <c r="CO140" s="70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</row>
    <row r="141" spans="12:108" x14ac:dyDescent="0.25">
      <c r="BW141" s="70"/>
      <c r="BX141" s="70"/>
      <c r="BY141" s="70"/>
      <c r="BZ141" s="70"/>
      <c r="CA141" s="70"/>
      <c r="CB141" s="70"/>
      <c r="CC141" s="70"/>
      <c r="CD141" s="70"/>
      <c r="CE141" s="70"/>
      <c r="CF141" s="70"/>
      <c r="CG141" s="70"/>
      <c r="CH141" s="70"/>
      <c r="CI141" s="70"/>
      <c r="CJ141" s="70"/>
      <c r="CK141" s="70"/>
      <c r="CL141" s="70"/>
      <c r="CM141" s="70"/>
      <c r="CN141" s="70"/>
      <c r="CO141" s="70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</row>
    <row r="142" spans="12:108" x14ac:dyDescent="0.25">
      <c r="BW142" s="70"/>
      <c r="BX142" s="70"/>
      <c r="BY142" s="70"/>
      <c r="BZ142" s="70"/>
      <c r="CA142" s="70"/>
      <c r="CB142" s="70"/>
      <c r="CC142" s="70"/>
      <c r="CD142" s="70"/>
      <c r="CE142" s="70"/>
      <c r="CF142" s="70"/>
      <c r="CG142" s="70"/>
      <c r="CH142" s="70"/>
      <c r="CI142" s="70"/>
      <c r="CJ142" s="70"/>
      <c r="CK142" s="70"/>
      <c r="CL142" s="70"/>
      <c r="CM142" s="70"/>
      <c r="CN142" s="70"/>
      <c r="CO142" s="70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</row>
    <row r="143" spans="12:108" x14ac:dyDescent="0.25">
      <c r="BW143" s="70"/>
      <c r="BX143" s="70"/>
      <c r="BY143" s="70"/>
      <c r="BZ143" s="70"/>
      <c r="CA143" s="70"/>
      <c r="CB143" s="70"/>
      <c r="CC143" s="70"/>
      <c r="CD143" s="70"/>
      <c r="CE143" s="70"/>
      <c r="CF143" s="70"/>
      <c r="CG143" s="70"/>
      <c r="CH143" s="70"/>
      <c r="CI143" s="70"/>
      <c r="CJ143" s="70"/>
      <c r="CK143" s="70"/>
      <c r="CL143" s="70"/>
      <c r="CM143" s="70"/>
      <c r="CN143" s="70"/>
      <c r="CO143" s="70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</row>
    <row r="144" spans="12:108" x14ac:dyDescent="0.25">
      <c r="BW144" s="70"/>
      <c r="BX144" s="70"/>
      <c r="BY144" s="70"/>
      <c r="BZ144" s="70"/>
      <c r="CA144" s="70"/>
      <c r="CB144" s="70"/>
      <c r="CC144" s="70"/>
      <c r="CD144" s="70"/>
      <c r="CE144" s="70"/>
      <c r="CF144" s="70"/>
      <c r="CG144" s="70"/>
      <c r="CH144" s="70"/>
      <c r="CI144" s="70"/>
      <c r="CJ144" s="70"/>
      <c r="CK144" s="70"/>
      <c r="CL144" s="70"/>
      <c r="CM144" s="70"/>
      <c r="CN144" s="70"/>
      <c r="CO144" s="70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</row>
    <row r="145" spans="75:108" x14ac:dyDescent="0.25">
      <c r="BW145" s="70"/>
      <c r="BX145" s="70"/>
      <c r="BY145" s="70"/>
      <c r="BZ145" s="70"/>
      <c r="CA145" s="70"/>
      <c r="CB145" s="70"/>
      <c r="CC145" s="70"/>
      <c r="CD145" s="70"/>
      <c r="CE145" s="70"/>
      <c r="CF145" s="70"/>
      <c r="CG145" s="70"/>
      <c r="CH145" s="70"/>
      <c r="CI145" s="70"/>
      <c r="CJ145" s="70"/>
      <c r="CK145" s="70"/>
      <c r="CL145" s="70"/>
      <c r="CM145" s="70"/>
      <c r="CN145" s="70"/>
      <c r="CO145" s="70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</row>
    <row r="146" spans="75:108" x14ac:dyDescent="0.25">
      <c r="BW146" s="70"/>
      <c r="BX146" s="70"/>
      <c r="BY146" s="70"/>
      <c r="BZ146" s="70"/>
      <c r="CA146" s="70"/>
      <c r="CB146" s="70"/>
      <c r="CC146" s="70"/>
      <c r="CD146" s="70"/>
      <c r="CE146" s="70"/>
      <c r="CF146" s="70"/>
      <c r="CG146" s="70"/>
      <c r="CH146" s="70"/>
      <c r="CI146" s="70"/>
      <c r="CJ146" s="70"/>
      <c r="CK146" s="70"/>
      <c r="CL146" s="70"/>
      <c r="CM146" s="70"/>
      <c r="CN146" s="70"/>
      <c r="CO146" s="70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</row>
    <row r="147" spans="75:108" x14ac:dyDescent="0.25">
      <c r="BW147" s="70"/>
      <c r="BX147" s="70"/>
      <c r="BY147" s="70"/>
      <c r="BZ147" s="70"/>
      <c r="CA147" s="70"/>
      <c r="CB147" s="70"/>
      <c r="CC147" s="70"/>
      <c r="CD147" s="70"/>
      <c r="CE147" s="70"/>
      <c r="CF147" s="70"/>
      <c r="CG147" s="70"/>
      <c r="CH147" s="70"/>
      <c r="CI147" s="70"/>
      <c r="CJ147" s="70"/>
      <c r="CK147" s="70"/>
      <c r="CL147" s="70"/>
      <c r="CM147" s="70"/>
      <c r="CN147" s="70"/>
      <c r="CO147" s="70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</row>
    <row r="148" spans="75:108" x14ac:dyDescent="0.25">
      <c r="BW148" s="70"/>
      <c r="BX148" s="70"/>
      <c r="BY148" s="70"/>
      <c r="BZ148" s="70"/>
      <c r="CA148" s="70"/>
      <c r="CB148" s="70"/>
      <c r="CC148" s="70"/>
      <c r="CD148" s="70"/>
      <c r="CE148" s="70"/>
      <c r="CF148" s="70"/>
      <c r="CG148" s="70"/>
      <c r="CH148" s="70"/>
      <c r="CI148" s="70"/>
      <c r="CJ148" s="70"/>
      <c r="CK148" s="70"/>
      <c r="CL148" s="70"/>
      <c r="CM148" s="70"/>
      <c r="CN148" s="70"/>
      <c r="CO148" s="70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</row>
    <row r="149" spans="75:108" x14ac:dyDescent="0.25">
      <c r="BW149" s="70"/>
      <c r="BX149" s="70"/>
      <c r="BY149" s="70"/>
      <c r="BZ149" s="70"/>
      <c r="CA149" s="70"/>
      <c r="CB149" s="70"/>
      <c r="CC149" s="70"/>
      <c r="CD149" s="70"/>
      <c r="CE149" s="70"/>
      <c r="CF149" s="70"/>
      <c r="CG149" s="70"/>
      <c r="CH149" s="70"/>
      <c r="CI149" s="70"/>
      <c r="CJ149" s="70"/>
      <c r="CK149" s="76"/>
      <c r="CL149" s="76"/>
      <c r="CM149" s="76"/>
      <c r="CN149" s="76"/>
      <c r="CO149" s="76"/>
    </row>
    <row r="150" spans="75:108" x14ac:dyDescent="0.25">
      <c r="BW150" s="70"/>
      <c r="BX150" s="70"/>
      <c r="BY150" s="70"/>
      <c r="BZ150" s="70"/>
      <c r="CA150" s="70"/>
      <c r="CB150" s="70"/>
      <c r="CC150" s="70"/>
      <c r="CD150" s="70"/>
      <c r="CE150" s="70"/>
      <c r="CF150" s="70"/>
      <c r="CG150" s="70"/>
      <c r="CH150" s="70"/>
      <c r="CI150" s="70"/>
      <c r="CJ150" s="70"/>
      <c r="CK150" s="76"/>
      <c r="CL150" s="76"/>
      <c r="CM150" s="76"/>
      <c r="CN150" s="76"/>
      <c r="CO150" s="76"/>
    </row>
    <row r="151" spans="75:108" x14ac:dyDescent="0.25">
      <c r="BW151" s="70"/>
      <c r="BX151" s="70"/>
      <c r="BY151" s="70"/>
      <c r="BZ151" s="70"/>
      <c r="CA151" s="70"/>
      <c r="CB151" s="70"/>
      <c r="CC151" s="70"/>
      <c r="CD151" s="70"/>
      <c r="CE151" s="70"/>
      <c r="CF151" s="70"/>
      <c r="CG151" s="70"/>
      <c r="CH151" s="70"/>
      <c r="CI151" s="70"/>
      <c r="CJ151" s="70"/>
      <c r="CK151" s="76"/>
      <c r="CL151" s="76"/>
      <c r="CM151" s="76"/>
      <c r="CN151" s="76"/>
      <c r="CO151" s="76"/>
    </row>
    <row r="152" spans="75:108" x14ac:dyDescent="0.25">
      <c r="BW152" s="70"/>
      <c r="BX152" s="70"/>
      <c r="BY152" s="70"/>
      <c r="BZ152" s="70"/>
      <c r="CA152" s="70"/>
      <c r="CB152" s="70"/>
      <c r="CC152" s="70"/>
      <c r="CD152" s="70"/>
      <c r="CE152" s="70"/>
      <c r="CF152" s="70"/>
      <c r="CG152" s="70"/>
      <c r="CH152" s="70"/>
      <c r="CI152" s="70"/>
      <c r="CJ152" s="70"/>
      <c r="CK152" s="76"/>
      <c r="CL152" s="76"/>
      <c r="CM152" s="76"/>
      <c r="CN152" s="76"/>
      <c r="CO152" s="76"/>
    </row>
    <row r="153" spans="75:108" x14ac:dyDescent="0.25">
      <c r="BW153" s="70"/>
      <c r="BX153" s="70"/>
      <c r="BY153" s="70"/>
      <c r="BZ153" s="70"/>
      <c r="CA153" s="70"/>
      <c r="CB153" s="70"/>
      <c r="CC153" s="70"/>
      <c r="CD153" s="70"/>
      <c r="CE153" s="70"/>
      <c r="CF153" s="70"/>
      <c r="CG153" s="70"/>
      <c r="CH153" s="70"/>
      <c r="CI153" s="70"/>
      <c r="CJ153" s="70"/>
      <c r="CK153" s="76"/>
      <c r="CL153" s="76"/>
      <c r="CM153" s="76"/>
      <c r="CN153" s="76"/>
      <c r="CO153" s="76"/>
    </row>
    <row r="154" spans="75:108" x14ac:dyDescent="0.25">
      <c r="BW154" s="70"/>
      <c r="BX154" s="70"/>
      <c r="BY154" s="70"/>
      <c r="BZ154" s="70"/>
      <c r="CA154" s="70"/>
      <c r="CB154" s="70"/>
      <c r="CC154" s="70"/>
      <c r="CD154" s="70"/>
      <c r="CE154" s="70"/>
      <c r="CF154" s="70"/>
      <c r="CG154" s="70"/>
      <c r="CH154" s="70"/>
      <c r="CI154" s="70"/>
      <c r="CJ154" s="70"/>
      <c r="CK154" s="76"/>
      <c r="CL154" s="76"/>
      <c r="CM154" s="76"/>
      <c r="CN154" s="76"/>
      <c r="CO154" s="76"/>
    </row>
    <row r="155" spans="75:108" x14ac:dyDescent="0.25">
      <c r="BW155" s="70"/>
      <c r="BX155" s="70"/>
      <c r="BY155" s="70"/>
      <c r="BZ155" s="70"/>
      <c r="CA155" s="70"/>
      <c r="CB155" s="70"/>
      <c r="CC155" s="70"/>
      <c r="CD155" s="70"/>
      <c r="CE155" s="70"/>
      <c r="CF155" s="70"/>
      <c r="CG155" s="70"/>
      <c r="CH155" s="70"/>
      <c r="CI155" s="70"/>
      <c r="CJ155" s="70"/>
      <c r="CK155" s="76"/>
      <c r="CL155" s="76"/>
      <c r="CM155" s="76"/>
      <c r="CN155" s="76"/>
      <c r="CO155" s="76"/>
    </row>
    <row r="156" spans="75:108" x14ac:dyDescent="0.25">
      <c r="BW156" s="70"/>
      <c r="BX156" s="70"/>
      <c r="BY156" s="70"/>
      <c r="BZ156" s="70"/>
      <c r="CA156" s="70"/>
      <c r="CB156" s="70"/>
      <c r="CC156" s="70"/>
      <c r="CD156" s="70"/>
      <c r="CE156" s="70"/>
      <c r="CF156" s="70"/>
      <c r="CG156" s="70"/>
      <c r="CH156" s="70"/>
      <c r="CI156" s="70"/>
      <c r="CJ156" s="70"/>
      <c r="CK156" s="76"/>
      <c r="CL156" s="76"/>
      <c r="CM156" s="76"/>
      <c r="CN156" s="76"/>
      <c r="CO156" s="76"/>
    </row>
    <row r="157" spans="75:108" x14ac:dyDescent="0.25">
      <c r="BW157" s="70"/>
      <c r="BX157" s="70"/>
      <c r="BY157" s="70"/>
      <c r="BZ157" s="70"/>
      <c r="CA157" s="70"/>
      <c r="CB157" s="70"/>
      <c r="CC157" s="70"/>
      <c r="CD157" s="70"/>
      <c r="CE157" s="70"/>
      <c r="CF157" s="70"/>
      <c r="CG157" s="70"/>
      <c r="CH157" s="70"/>
      <c r="CI157" s="70"/>
      <c r="CJ157" s="70"/>
      <c r="CK157" s="76"/>
      <c r="CL157" s="76"/>
      <c r="CM157" s="76"/>
      <c r="CN157" s="76"/>
      <c r="CO157" s="76"/>
    </row>
    <row r="158" spans="75:108" x14ac:dyDescent="0.25">
      <c r="BW158" s="70"/>
      <c r="BX158" s="70"/>
      <c r="BY158" s="70"/>
      <c r="BZ158" s="70"/>
      <c r="CA158" s="70"/>
      <c r="CB158" s="70"/>
      <c r="CC158" s="70"/>
      <c r="CD158" s="70"/>
      <c r="CE158" s="70"/>
      <c r="CF158" s="70"/>
      <c r="CG158" s="70"/>
      <c r="CH158" s="70"/>
      <c r="CI158" s="70"/>
      <c r="CJ158" s="70"/>
      <c r="CK158" s="76"/>
      <c r="CL158" s="76"/>
      <c r="CM158" s="76"/>
      <c r="CN158" s="76"/>
      <c r="CO158" s="76"/>
    </row>
    <row r="159" spans="75:108" x14ac:dyDescent="0.25">
      <c r="BW159" s="70"/>
      <c r="BX159" s="70"/>
      <c r="BY159" s="70"/>
      <c r="BZ159" s="70"/>
      <c r="CA159" s="70"/>
      <c r="CB159" s="70"/>
      <c r="CC159" s="70"/>
      <c r="CD159" s="70"/>
      <c r="CE159" s="70"/>
      <c r="CF159" s="70"/>
      <c r="CG159" s="70"/>
      <c r="CH159" s="70"/>
      <c r="CI159" s="70"/>
      <c r="CJ159" s="70"/>
      <c r="CK159" s="76"/>
      <c r="CL159" s="76"/>
      <c r="CM159" s="76"/>
      <c r="CN159" s="76"/>
      <c r="CO159" s="76"/>
    </row>
    <row r="160" spans="75:108" x14ac:dyDescent="0.25">
      <c r="BW160" s="70"/>
      <c r="BX160" s="70"/>
      <c r="BY160" s="70"/>
      <c r="BZ160" s="70"/>
      <c r="CA160" s="70"/>
      <c r="CB160" s="70"/>
      <c r="CC160" s="70"/>
      <c r="CD160" s="70"/>
      <c r="CE160" s="70"/>
      <c r="CF160" s="70"/>
      <c r="CG160" s="70"/>
      <c r="CH160" s="70"/>
      <c r="CI160" s="70"/>
      <c r="CJ160" s="70"/>
      <c r="CK160" s="76"/>
      <c r="CL160" s="76"/>
      <c r="CM160" s="76"/>
      <c r="CN160" s="76"/>
      <c r="CO160" s="76"/>
    </row>
    <row r="161" spans="75:93" x14ac:dyDescent="0.25">
      <c r="BW161" s="70"/>
      <c r="BX161" s="70"/>
      <c r="BY161" s="70"/>
      <c r="BZ161" s="70"/>
      <c r="CA161" s="70"/>
      <c r="CB161" s="70"/>
      <c r="CC161" s="70"/>
      <c r="CD161" s="70"/>
      <c r="CE161" s="70"/>
      <c r="CF161" s="70"/>
      <c r="CG161" s="70"/>
      <c r="CH161" s="70"/>
      <c r="CI161" s="70"/>
      <c r="CJ161" s="70"/>
      <c r="CK161" s="76"/>
      <c r="CL161" s="76"/>
      <c r="CM161" s="76"/>
      <c r="CN161" s="76"/>
      <c r="CO161" s="76"/>
    </row>
    <row r="162" spans="75:93" x14ac:dyDescent="0.25">
      <c r="BW162" s="70"/>
      <c r="BX162" s="70"/>
      <c r="BY162" s="70"/>
      <c r="BZ162" s="70"/>
      <c r="CA162" s="70"/>
      <c r="CB162" s="70"/>
      <c r="CC162" s="70"/>
      <c r="CD162" s="70"/>
      <c r="CE162" s="70"/>
      <c r="CF162" s="70"/>
      <c r="CG162" s="70"/>
      <c r="CH162" s="70"/>
      <c r="CI162" s="70"/>
      <c r="CJ162" s="70"/>
      <c r="CK162" s="76"/>
      <c r="CL162" s="76"/>
      <c r="CM162" s="76"/>
      <c r="CN162" s="76"/>
      <c r="CO162" s="76"/>
    </row>
    <row r="163" spans="75:93" x14ac:dyDescent="0.25">
      <c r="BW163" s="70"/>
      <c r="BX163" s="70"/>
      <c r="BY163" s="70"/>
      <c r="BZ163" s="70"/>
      <c r="CA163" s="70"/>
      <c r="CB163" s="70"/>
      <c r="CC163" s="70"/>
      <c r="CD163" s="70"/>
      <c r="CE163" s="70"/>
      <c r="CF163" s="70"/>
      <c r="CG163" s="70"/>
      <c r="CH163" s="70"/>
      <c r="CI163" s="70"/>
      <c r="CJ163" s="70"/>
      <c r="CK163" s="76"/>
      <c r="CL163" s="76"/>
      <c r="CM163" s="76"/>
      <c r="CN163" s="76"/>
      <c r="CO163" s="76"/>
    </row>
    <row r="164" spans="75:93" x14ac:dyDescent="0.25">
      <c r="BW164" s="70"/>
      <c r="BX164" s="70"/>
      <c r="BY164" s="70"/>
      <c r="BZ164" s="70"/>
      <c r="CA164" s="70"/>
      <c r="CB164" s="70"/>
      <c r="CC164" s="70"/>
      <c r="CD164" s="70"/>
      <c r="CE164" s="70"/>
      <c r="CF164" s="70"/>
      <c r="CG164" s="70"/>
      <c r="CH164" s="70"/>
      <c r="CI164" s="70"/>
      <c r="CJ164" s="70"/>
      <c r="CK164" s="76"/>
      <c r="CL164" s="76"/>
      <c r="CM164" s="76"/>
      <c r="CN164" s="76"/>
      <c r="CO164" s="76"/>
    </row>
    <row r="165" spans="75:93" x14ac:dyDescent="0.25">
      <c r="BW165" s="70"/>
      <c r="BX165" s="70"/>
      <c r="BY165" s="70"/>
      <c r="BZ165" s="70"/>
      <c r="CA165" s="70"/>
      <c r="CB165" s="70"/>
      <c r="CC165" s="70"/>
      <c r="CD165" s="70"/>
      <c r="CE165" s="70"/>
      <c r="CF165" s="70"/>
      <c r="CG165" s="70"/>
      <c r="CH165" s="70"/>
      <c r="CI165" s="70"/>
      <c r="CJ165" s="70"/>
      <c r="CK165" s="76"/>
      <c r="CL165" s="76"/>
      <c r="CM165" s="76"/>
      <c r="CN165" s="76"/>
      <c r="CO165" s="76"/>
    </row>
    <row r="166" spans="75:93" x14ac:dyDescent="0.25">
      <c r="BW166" s="70"/>
      <c r="BX166" s="70"/>
      <c r="BY166" s="70"/>
      <c r="BZ166" s="70"/>
      <c r="CA166" s="70"/>
      <c r="CB166" s="70"/>
      <c r="CC166" s="70"/>
      <c r="CD166" s="70"/>
      <c r="CE166" s="70"/>
      <c r="CF166" s="70"/>
      <c r="CG166" s="70"/>
      <c r="CH166" s="70"/>
      <c r="CI166" s="70"/>
      <c r="CJ166" s="70"/>
      <c r="CK166" s="76"/>
      <c r="CL166" s="76"/>
      <c r="CM166" s="76"/>
      <c r="CN166" s="76"/>
      <c r="CO166" s="76"/>
    </row>
  </sheetData>
  <mergeCells count="9">
    <mergeCell ref="J8:K8"/>
    <mergeCell ref="J6:K6"/>
    <mergeCell ref="J7:K7"/>
    <mergeCell ref="F8:G8"/>
    <mergeCell ref="H6:I6"/>
    <mergeCell ref="H7:I7"/>
    <mergeCell ref="H8:I8"/>
    <mergeCell ref="F6:G6"/>
    <mergeCell ref="F7:G7"/>
  </mergeCells>
  <pageMargins left="0.78740157480314965" right="0.53" top="0.98425196850393704" bottom="0.74803149606299213" header="0.51181102362204722" footer="0.51181102362204722"/>
  <pageSetup paperSize="9" orientation="landscape" horizontalDpi="300" verticalDpi="300" r:id="rId1"/>
  <headerFooter alignWithMargins="0">
    <oddHeader>&amp;CKosten pro Versicherten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94"/>
  <sheetViews>
    <sheetView topLeftCell="A6" zoomScaleNormal="100" workbookViewId="0">
      <selection activeCell="A36" sqref="A36"/>
    </sheetView>
  </sheetViews>
  <sheetFormatPr baseColWidth="10" defaultColWidth="11.44140625" defaultRowHeight="13.2" x14ac:dyDescent="0.25"/>
  <cols>
    <col min="1" max="1" width="7" style="11" customWidth="1"/>
    <col min="2" max="2" width="12.109375" style="9" customWidth="1"/>
    <col min="3" max="3" width="1.5546875" style="9" customWidth="1"/>
    <col min="4" max="4" width="11.88671875" style="9" customWidth="1"/>
    <col min="5" max="5" width="1.6640625" style="9" customWidth="1"/>
    <col min="6" max="6" width="11.88671875" style="9" customWidth="1"/>
    <col min="7" max="7" width="1" style="9" customWidth="1"/>
    <col min="8" max="8" width="11.6640625" style="9" customWidth="1"/>
    <col min="9" max="9" width="1.44140625" style="9" customWidth="1"/>
    <col min="10" max="10" width="11.6640625" style="9" customWidth="1"/>
    <col min="11" max="11" width="1.5546875" style="9" customWidth="1"/>
    <col min="12" max="12" width="10.33203125" style="14" customWidth="1"/>
    <col min="13" max="13" width="1.5546875" style="14" customWidth="1"/>
    <col min="14" max="14" width="10.33203125" style="14" customWidth="1"/>
    <col min="15" max="15" width="1.5546875" style="14" customWidth="1"/>
    <col min="16" max="16" width="10.33203125" style="14" customWidth="1"/>
    <col min="17" max="17" width="1.5546875" style="14" customWidth="1"/>
    <col min="18" max="18" width="10.33203125" style="14" customWidth="1"/>
    <col min="19" max="19" width="1.5546875" style="14" customWidth="1"/>
    <col min="20" max="20" width="10.33203125" style="14" customWidth="1"/>
    <col min="21" max="21" width="1.5546875" style="14" customWidth="1"/>
    <col min="22" max="22" width="8.88671875" style="14" customWidth="1"/>
    <col min="23" max="23" width="10.33203125" style="14" customWidth="1"/>
    <col min="24" max="24" width="1.5546875" style="14" customWidth="1"/>
    <col min="25" max="25" width="10.33203125" style="14" customWidth="1"/>
    <col min="26" max="26" width="1.5546875" style="14" customWidth="1"/>
    <col min="27" max="27" width="10.33203125" style="14" customWidth="1"/>
    <col min="28" max="28" width="1.5546875" style="14" customWidth="1"/>
    <col min="29" max="29" width="10.33203125" style="14" customWidth="1"/>
    <col min="30" max="30" width="1.5546875" style="14" customWidth="1"/>
    <col min="31" max="31" width="10.33203125" style="14" customWidth="1"/>
    <col min="32" max="32" width="1.5546875" style="14" customWidth="1"/>
    <col min="33" max="33" width="10.33203125" style="14" customWidth="1"/>
    <col min="34" max="34" width="1.5546875" style="14" customWidth="1"/>
    <col min="35" max="35" width="10.33203125" style="14" customWidth="1"/>
    <col min="36" max="36" width="1.5546875" style="14" customWidth="1"/>
    <col min="37" max="37" width="10.33203125" style="14" customWidth="1"/>
    <col min="38" max="38" width="1.5546875" style="14" customWidth="1"/>
    <col min="39" max="39" width="10.33203125" style="14" customWidth="1"/>
    <col min="40" max="40" width="1.5546875" style="14" customWidth="1"/>
    <col min="41" max="41" width="10.33203125" style="14" customWidth="1"/>
    <col min="42" max="42" width="1.5546875" style="14" customWidth="1"/>
    <col min="43" max="43" width="9.33203125" style="11" customWidth="1"/>
    <col min="44" max="44" width="10.33203125" style="14" customWidth="1"/>
    <col min="45" max="45" width="1.5546875" style="14" customWidth="1"/>
    <col min="46" max="46" width="10.33203125" style="14" customWidth="1"/>
    <col min="47" max="47" width="1.5546875" style="14" customWidth="1"/>
    <col min="48" max="48" width="10.33203125" style="14" customWidth="1"/>
    <col min="49" max="49" width="1.5546875" style="14" customWidth="1"/>
    <col min="50" max="50" width="10.33203125" style="14" customWidth="1"/>
    <col min="51" max="51" width="1.5546875" style="14" customWidth="1"/>
    <col min="52" max="52" width="10.33203125" style="14" customWidth="1"/>
    <col min="53" max="53" width="1.5546875" style="14" customWidth="1"/>
    <col min="54" max="54" width="10.33203125" style="14" customWidth="1"/>
    <col min="55" max="55" width="1.5546875" style="14" customWidth="1"/>
    <col min="56" max="56" width="10.33203125" style="14" customWidth="1"/>
    <col min="57" max="57" width="1.5546875" style="14" customWidth="1"/>
    <col min="58" max="58" width="10.33203125" style="14" customWidth="1"/>
    <col min="59" max="59" width="1.5546875" style="14" customWidth="1"/>
    <col min="60" max="60" width="10.33203125" style="14" customWidth="1"/>
    <col min="61" max="61" width="1.5546875" style="14" customWidth="1"/>
    <col min="62" max="62" width="10.33203125" style="14" customWidth="1"/>
    <col min="63" max="63" width="1.5546875" style="14" customWidth="1"/>
    <col min="64" max="64" width="10.109375" style="11" customWidth="1"/>
    <col min="65" max="65" width="10.33203125" style="14" customWidth="1"/>
    <col min="66" max="66" width="1.5546875" style="14" customWidth="1"/>
    <col min="67" max="67" width="10.33203125" style="14" customWidth="1"/>
    <col min="68" max="68" width="1.5546875" style="14" customWidth="1"/>
    <col min="69" max="69" width="10.33203125" style="14" customWidth="1"/>
    <col min="70" max="70" width="1.5546875" style="14" customWidth="1"/>
    <col min="71" max="71" width="10.33203125" style="14" customWidth="1"/>
    <col min="72" max="72" width="1.5546875" style="14" customWidth="1"/>
    <col min="73" max="73" width="10.33203125" style="14" customWidth="1"/>
    <col min="74" max="74" width="1.5546875" style="14" customWidth="1"/>
    <col min="75" max="75" width="12.88671875" style="11" customWidth="1"/>
    <col min="76" max="16384" width="11.44140625" style="11"/>
  </cols>
  <sheetData>
    <row r="1" spans="1:74" s="10" customFormat="1" x14ac:dyDescent="0.25">
      <c r="A1" s="10" t="s">
        <v>91</v>
      </c>
      <c r="B1" s="7"/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11"/>
      <c r="P1" s="11"/>
      <c r="Q1" s="11"/>
      <c r="S1" s="11"/>
      <c r="T1" s="11"/>
      <c r="U1" s="7" t="s">
        <v>216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M1" s="11"/>
      <c r="BN1" s="11"/>
      <c r="BO1" s="11"/>
      <c r="BP1" s="11"/>
      <c r="BQ1" s="11"/>
      <c r="BR1" s="11"/>
      <c r="BS1" s="11"/>
      <c r="BT1" s="11"/>
      <c r="BU1" s="11"/>
      <c r="BV1" s="11"/>
    </row>
    <row r="2" spans="1:74" s="10" customFormat="1" x14ac:dyDescent="0.25">
      <c r="A2" s="10" t="s">
        <v>213</v>
      </c>
      <c r="B2" s="7"/>
      <c r="C2" s="7"/>
      <c r="D2" s="7"/>
      <c r="E2" s="7"/>
      <c r="F2" s="7"/>
      <c r="G2" s="7"/>
      <c r="H2" s="7"/>
      <c r="I2" s="7"/>
      <c r="J2" s="7"/>
      <c r="K2" s="7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M2" s="25"/>
      <c r="BN2" s="25"/>
      <c r="BO2" s="25"/>
      <c r="BP2" s="25"/>
      <c r="BQ2" s="25"/>
      <c r="BR2" s="25"/>
      <c r="BS2" s="25"/>
      <c r="BT2" s="25"/>
      <c r="BU2" s="25"/>
      <c r="BV2" s="25"/>
    </row>
    <row r="3" spans="1:74" s="10" customFormat="1" x14ac:dyDescent="0.25">
      <c r="A3" s="10" t="s">
        <v>52</v>
      </c>
      <c r="B3" s="7"/>
      <c r="C3" s="7"/>
      <c r="D3" s="7"/>
      <c r="E3" s="7"/>
      <c r="F3" s="7"/>
      <c r="G3" s="7"/>
      <c r="H3" s="7"/>
      <c r="I3" s="7"/>
      <c r="J3" s="7"/>
      <c r="K3" s="7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M3" s="25"/>
      <c r="BN3" s="25"/>
      <c r="BO3" s="25"/>
      <c r="BP3" s="25"/>
      <c r="BQ3" s="25"/>
      <c r="BR3" s="25"/>
      <c r="BS3" s="25"/>
      <c r="BT3" s="25"/>
      <c r="BU3" s="25"/>
      <c r="BV3" s="25"/>
    </row>
    <row r="4" spans="1:74" s="10" customFormat="1" x14ac:dyDescent="0.25">
      <c r="A4" s="10" t="s">
        <v>207</v>
      </c>
      <c r="B4" s="7"/>
      <c r="C4" s="7"/>
      <c r="D4" s="7"/>
      <c r="E4" s="7"/>
      <c r="F4" s="7"/>
      <c r="G4" s="7"/>
      <c r="H4" s="7"/>
      <c r="I4" s="7"/>
      <c r="J4" s="7"/>
      <c r="K4" s="7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M4" s="25"/>
      <c r="BN4" s="25"/>
      <c r="BO4" s="25"/>
      <c r="BP4" s="25"/>
      <c r="BQ4" s="25"/>
      <c r="BR4" s="25"/>
      <c r="BS4" s="25"/>
      <c r="BT4" s="25"/>
      <c r="BU4" s="25"/>
      <c r="BV4" s="25"/>
    </row>
    <row r="5" spans="1:74" s="10" customForma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M5" s="25"/>
      <c r="BN5" s="25"/>
      <c r="BO5" s="25"/>
      <c r="BP5" s="25"/>
      <c r="BQ5" s="25"/>
      <c r="BR5" s="25"/>
      <c r="BS5" s="25"/>
      <c r="BT5" s="25"/>
      <c r="BU5" s="25"/>
      <c r="BV5" s="25"/>
    </row>
    <row r="6" spans="1:74" s="41" customFormat="1" x14ac:dyDescent="0.25">
      <c r="A6" s="41" t="s">
        <v>1</v>
      </c>
      <c r="B6" s="40" t="s">
        <v>2</v>
      </c>
      <c r="C6" s="40"/>
      <c r="D6" s="40" t="s">
        <v>3</v>
      </c>
      <c r="E6" s="40"/>
      <c r="F6" s="127" t="s">
        <v>92</v>
      </c>
      <c r="G6" s="127"/>
      <c r="H6" s="127" t="s">
        <v>4</v>
      </c>
      <c r="I6" s="127"/>
      <c r="J6" s="127" t="s">
        <v>4</v>
      </c>
      <c r="K6" s="127"/>
      <c r="L6" s="40" t="s">
        <v>110</v>
      </c>
      <c r="M6" s="40"/>
      <c r="N6" s="40" t="s">
        <v>111</v>
      </c>
      <c r="O6" s="40"/>
      <c r="P6" s="40" t="s">
        <v>112</v>
      </c>
      <c r="Q6" s="40"/>
      <c r="R6" s="40" t="s">
        <v>113</v>
      </c>
      <c r="S6" s="40"/>
      <c r="T6" s="40" t="s">
        <v>114</v>
      </c>
      <c r="U6" s="40"/>
      <c r="V6" s="41" t="s">
        <v>1</v>
      </c>
      <c r="W6" s="40" t="s">
        <v>115</v>
      </c>
      <c r="X6" s="40"/>
      <c r="Y6" s="40" t="s">
        <v>116</v>
      </c>
      <c r="Z6" s="40"/>
      <c r="AA6" s="40" t="s">
        <v>117</v>
      </c>
      <c r="AB6" s="40"/>
      <c r="AC6" s="40" t="s">
        <v>118</v>
      </c>
      <c r="AD6" s="40"/>
      <c r="AE6" s="40" t="s">
        <v>119</v>
      </c>
      <c r="AF6" s="40"/>
      <c r="AG6" s="40" t="s">
        <v>120</v>
      </c>
      <c r="AH6" s="40"/>
      <c r="AI6" s="40" t="s">
        <v>121</v>
      </c>
      <c r="AJ6" s="40"/>
      <c r="AK6" s="40" t="s">
        <v>122</v>
      </c>
      <c r="AL6" s="40"/>
      <c r="AM6" s="40" t="s">
        <v>123</v>
      </c>
      <c r="AN6" s="40"/>
      <c r="AO6" s="40" t="s">
        <v>124</v>
      </c>
      <c r="AP6" s="40"/>
      <c r="AQ6" s="41" t="s">
        <v>1</v>
      </c>
      <c r="AR6" s="40" t="s">
        <v>125</v>
      </c>
      <c r="AS6" s="40"/>
      <c r="AT6" s="40" t="s">
        <v>126</v>
      </c>
      <c r="AU6" s="40"/>
      <c r="AV6" s="40" t="s">
        <v>127</v>
      </c>
      <c r="AW6" s="40"/>
      <c r="AX6" s="40" t="s">
        <v>128</v>
      </c>
      <c r="AY6" s="40"/>
      <c r="AZ6" s="40" t="s">
        <v>129</v>
      </c>
      <c r="BA6" s="40"/>
      <c r="BB6" s="40" t="s">
        <v>130</v>
      </c>
      <c r="BC6" s="40"/>
      <c r="BD6" s="40" t="s">
        <v>131</v>
      </c>
      <c r="BE6" s="40"/>
      <c r="BF6" s="40" t="s">
        <v>132</v>
      </c>
      <c r="BG6" s="40"/>
      <c r="BH6" s="40" t="s">
        <v>133</v>
      </c>
      <c r="BI6" s="40"/>
      <c r="BJ6" s="40" t="s">
        <v>134</v>
      </c>
      <c r="BK6" s="40"/>
      <c r="BL6" s="41" t="s">
        <v>1</v>
      </c>
      <c r="BM6" s="40" t="s">
        <v>135</v>
      </c>
      <c r="BN6" s="40"/>
      <c r="BO6" s="40" t="s">
        <v>136</v>
      </c>
      <c r="BP6" s="40"/>
      <c r="BQ6" s="40" t="s">
        <v>137</v>
      </c>
      <c r="BR6" s="40"/>
      <c r="BS6" s="40" t="s">
        <v>138</v>
      </c>
      <c r="BT6" s="40"/>
      <c r="BU6" s="40" t="s">
        <v>139</v>
      </c>
      <c r="BV6" s="40"/>
    </row>
    <row r="7" spans="1:74" x14ac:dyDescent="0.25">
      <c r="B7" s="22" t="s">
        <v>5</v>
      </c>
      <c r="C7" s="23"/>
      <c r="D7" s="23" t="s">
        <v>6</v>
      </c>
      <c r="E7" s="23"/>
      <c r="F7" s="130" t="s">
        <v>7</v>
      </c>
      <c r="G7" s="130"/>
      <c r="H7" s="130" t="s">
        <v>93</v>
      </c>
      <c r="I7" s="130"/>
      <c r="J7" s="130" t="s">
        <v>94</v>
      </c>
      <c r="K7" s="130"/>
      <c r="L7" s="23" t="s">
        <v>95</v>
      </c>
      <c r="M7" s="23"/>
      <c r="N7" s="23" t="s">
        <v>96</v>
      </c>
      <c r="O7" s="23"/>
      <c r="P7" s="23" t="s">
        <v>97</v>
      </c>
      <c r="Q7" s="23"/>
      <c r="R7" s="23" t="s">
        <v>98</v>
      </c>
      <c r="S7" s="23"/>
      <c r="T7" s="23" t="s">
        <v>99</v>
      </c>
      <c r="U7" s="23"/>
      <c r="V7" s="11"/>
      <c r="W7" s="23" t="s">
        <v>100</v>
      </c>
      <c r="X7" s="23"/>
      <c r="Y7" s="23" t="s">
        <v>101</v>
      </c>
      <c r="Z7" s="23"/>
      <c r="AA7" s="23" t="s">
        <v>102</v>
      </c>
      <c r="AB7" s="23"/>
      <c r="AC7" s="23" t="s">
        <v>103</v>
      </c>
      <c r="AD7" s="23"/>
      <c r="AE7" s="23" t="s">
        <v>104</v>
      </c>
      <c r="AF7" s="23"/>
      <c r="AG7" s="23" t="s">
        <v>105</v>
      </c>
      <c r="AH7" s="23"/>
      <c r="AI7" s="23" t="s">
        <v>106</v>
      </c>
      <c r="AJ7" s="23"/>
      <c r="AK7" s="23" t="s">
        <v>107</v>
      </c>
      <c r="AL7" s="23"/>
      <c r="AM7" s="23" t="s">
        <v>108</v>
      </c>
      <c r="AN7" s="23"/>
      <c r="AO7" s="23" t="s">
        <v>109</v>
      </c>
      <c r="AP7" s="23"/>
      <c r="AR7" s="23" t="s">
        <v>8</v>
      </c>
      <c r="AS7" s="23"/>
      <c r="AT7" s="23" t="s">
        <v>9</v>
      </c>
      <c r="AU7" s="23"/>
      <c r="AV7" s="23" t="s">
        <v>10</v>
      </c>
      <c r="AW7" s="23"/>
      <c r="AX7" s="23" t="s">
        <v>11</v>
      </c>
      <c r="AY7" s="23"/>
      <c r="AZ7" s="23" t="s">
        <v>12</v>
      </c>
      <c r="BA7" s="23"/>
      <c r="BB7" s="23" t="s">
        <v>13</v>
      </c>
      <c r="BC7" s="23"/>
      <c r="BD7" s="23" t="s">
        <v>14</v>
      </c>
      <c r="BE7" s="23"/>
      <c r="BF7" s="23" t="s">
        <v>15</v>
      </c>
      <c r="BG7" s="23"/>
      <c r="BH7" s="23" t="s">
        <v>16</v>
      </c>
      <c r="BI7" s="23"/>
      <c r="BJ7" s="23" t="s">
        <v>17</v>
      </c>
      <c r="BK7" s="23"/>
      <c r="BM7" s="23" t="s">
        <v>18</v>
      </c>
      <c r="BN7" s="23"/>
      <c r="BO7" s="23" t="s">
        <v>19</v>
      </c>
      <c r="BP7" s="23"/>
      <c r="BQ7" s="23" t="s">
        <v>20</v>
      </c>
      <c r="BR7" s="23"/>
      <c r="BS7" s="23" t="s">
        <v>21</v>
      </c>
      <c r="BT7" s="23"/>
      <c r="BU7" s="23" t="s">
        <v>22</v>
      </c>
      <c r="BV7" s="23"/>
    </row>
    <row r="8" spans="1:74" x14ac:dyDescent="0.25">
      <c r="B8" s="23" t="s">
        <v>55</v>
      </c>
      <c r="C8" s="23"/>
      <c r="D8" s="23" t="s">
        <v>55</v>
      </c>
      <c r="E8" s="23"/>
      <c r="F8" s="130" t="s">
        <v>55</v>
      </c>
      <c r="G8" s="130"/>
      <c r="H8" s="130" t="s">
        <v>55</v>
      </c>
      <c r="I8" s="130"/>
      <c r="J8" s="130" t="s">
        <v>55</v>
      </c>
      <c r="K8" s="130"/>
      <c r="L8" s="23" t="s">
        <v>55</v>
      </c>
      <c r="M8" s="23"/>
      <c r="N8" s="23" t="s">
        <v>55</v>
      </c>
      <c r="O8" s="23"/>
      <c r="P8" s="23" t="s">
        <v>55</v>
      </c>
      <c r="Q8" s="23"/>
      <c r="R8" s="23" t="s">
        <v>55</v>
      </c>
      <c r="S8" s="23"/>
      <c r="T8" s="23" t="s">
        <v>55</v>
      </c>
      <c r="U8" s="23"/>
      <c r="V8" s="11"/>
      <c r="W8" s="23" t="s">
        <v>55</v>
      </c>
      <c r="X8" s="23"/>
      <c r="Y8" s="23" t="s">
        <v>55</v>
      </c>
      <c r="Z8" s="23"/>
      <c r="AA8" s="23" t="s">
        <v>55</v>
      </c>
      <c r="AB8" s="23"/>
      <c r="AC8" s="23" t="s">
        <v>55</v>
      </c>
      <c r="AD8" s="23"/>
      <c r="AE8" s="23" t="s">
        <v>55</v>
      </c>
      <c r="AF8" s="23"/>
      <c r="AG8" s="23" t="s">
        <v>55</v>
      </c>
      <c r="AH8" s="23"/>
      <c r="AI8" s="23" t="s">
        <v>55</v>
      </c>
      <c r="AJ8" s="23"/>
      <c r="AK8" s="23" t="s">
        <v>55</v>
      </c>
      <c r="AL8" s="23"/>
      <c r="AM8" s="23" t="s">
        <v>55</v>
      </c>
      <c r="AN8" s="23"/>
      <c r="AO8" s="23" t="s">
        <v>55</v>
      </c>
      <c r="AP8" s="23"/>
      <c r="AR8" s="23" t="s">
        <v>55</v>
      </c>
      <c r="AS8" s="23"/>
      <c r="AT8" s="23" t="s">
        <v>55</v>
      </c>
      <c r="AU8" s="23"/>
      <c r="AV8" s="23" t="s">
        <v>55</v>
      </c>
      <c r="AW8" s="23"/>
      <c r="AX8" s="23" t="s">
        <v>55</v>
      </c>
      <c r="AY8" s="23"/>
      <c r="AZ8" s="23" t="s">
        <v>55</v>
      </c>
      <c r="BA8" s="23"/>
      <c r="BB8" s="23" t="s">
        <v>55</v>
      </c>
      <c r="BC8" s="23"/>
      <c r="BD8" s="23" t="s">
        <v>55</v>
      </c>
      <c r="BE8" s="23"/>
      <c r="BF8" s="23" t="s">
        <v>55</v>
      </c>
      <c r="BG8" s="23"/>
      <c r="BH8" s="23" t="s">
        <v>55</v>
      </c>
      <c r="BI8" s="23"/>
      <c r="BJ8" s="23" t="s">
        <v>55</v>
      </c>
      <c r="BK8" s="23"/>
      <c r="BL8" s="14"/>
      <c r="BM8" s="23" t="s">
        <v>55</v>
      </c>
      <c r="BN8" s="23"/>
      <c r="BO8" s="23" t="s">
        <v>55</v>
      </c>
      <c r="BP8" s="23"/>
      <c r="BQ8" s="23" t="s">
        <v>55</v>
      </c>
      <c r="BR8" s="23"/>
      <c r="BS8" s="23" t="s">
        <v>55</v>
      </c>
      <c r="BT8" s="23"/>
      <c r="BU8" s="23" t="s">
        <v>55</v>
      </c>
      <c r="BV8" s="23"/>
    </row>
    <row r="9" spans="1:74" x14ac:dyDescent="0.25">
      <c r="B9" s="65"/>
      <c r="C9" s="2"/>
      <c r="D9" s="65"/>
      <c r="E9" s="2"/>
      <c r="F9" s="65"/>
      <c r="G9" s="2"/>
      <c r="H9" s="65"/>
      <c r="I9" s="2"/>
      <c r="J9" s="65"/>
      <c r="K9" s="2"/>
      <c r="L9" s="65"/>
      <c r="M9" s="4"/>
      <c r="N9" s="65"/>
      <c r="O9" s="4"/>
      <c r="P9" s="65"/>
      <c r="Q9" s="4"/>
      <c r="R9" s="65"/>
      <c r="S9" s="4"/>
      <c r="T9" s="65"/>
      <c r="U9" s="4"/>
      <c r="V9" s="11"/>
      <c r="W9" s="65"/>
      <c r="X9" s="4"/>
      <c r="Y9" s="65"/>
      <c r="Z9" s="4"/>
      <c r="AA9" s="65"/>
      <c r="AB9" s="4"/>
      <c r="AC9" s="65"/>
      <c r="AD9" s="4"/>
      <c r="AE9" s="65"/>
      <c r="AF9" s="4"/>
      <c r="AG9" s="65"/>
      <c r="AH9" s="4"/>
      <c r="AI9" s="65"/>
      <c r="AJ9" s="4"/>
      <c r="AK9" s="65"/>
      <c r="AL9" s="4"/>
      <c r="AM9" s="65"/>
      <c r="AN9" s="4"/>
      <c r="AO9" s="65"/>
      <c r="AP9" s="4"/>
      <c r="AR9" s="65"/>
      <c r="AS9" s="4"/>
      <c r="AT9" s="65"/>
      <c r="AU9" s="4"/>
      <c r="AV9" s="65"/>
      <c r="AW9" s="4"/>
      <c r="AX9" s="65"/>
      <c r="AY9" s="4"/>
      <c r="AZ9" s="65"/>
      <c r="BA9" s="4"/>
      <c r="BB9" s="65"/>
      <c r="BC9" s="4"/>
      <c r="BD9" s="65"/>
      <c r="BE9" s="4"/>
      <c r="BF9" s="65"/>
      <c r="BG9" s="4"/>
      <c r="BH9" s="65"/>
      <c r="BI9" s="4"/>
      <c r="BJ9" s="65"/>
      <c r="BK9" s="4"/>
      <c r="BL9" s="5"/>
      <c r="BM9" s="65"/>
      <c r="BN9" s="4"/>
      <c r="BO9" s="65"/>
      <c r="BP9" s="4"/>
      <c r="BQ9" s="65"/>
      <c r="BR9" s="4"/>
      <c r="BS9" s="65"/>
      <c r="BT9" s="4"/>
      <c r="BU9" s="65"/>
      <c r="BV9" s="4"/>
    </row>
    <row r="10" spans="1:74" s="5" customFormat="1" x14ac:dyDescent="0.25">
      <c r="A10" s="5" t="s">
        <v>23</v>
      </c>
      <c r="B10" s="112">
        <v>368335587</v>
      </c>
      <c r="C10" s="87"/>
      <c r="D10" s="112">
        <v>352428481</v>
      </c>
      <c r="E10" s="88"/>
      <c r="F10" s="112">
        <v>15907106</v>
      </c>
      <c r="G10" s="89"/>
      <c r="H10" s="89">
        <v>7515298</v>
      </c>
      <c r="I10" s="89"/>
      <c r="J10" s="112">
        <v>8391808</v>
      </c>
      <c r="K10" s="89"/>
      <c r="L10" s="112">
        <v>13582002</v>
      </c>
      <c r="M10" s="92"/>
      <c r="N10" s="112">
        <v>14309833</v>
      </c>
      <c r="O10" s="92"/>
      <c r="P10" s="112">
        <v>17528694</v>
      </c>
      <c r="Q10" s="92"/>
      <c r="R10" s="112">
        <v>16811152</v>
      </c>
      <c r="S10" s="92"/>
      <c r="T10" s="112">
        <v>15618007</v>
      </c>
      <c r="U10" s="92"/>
      <c r="V10" s="5" t="s">
        <v>23</v>
      </c>
      <c r="W10" s="112">
        <v>16234783</v>
      </c>
      <c r="X10" s="92"/>
      <c r="Y10" s="112">
        <v>18055055</v>
      </c>
      <c r="Z10" s="92"/>
      <c r="AA10" s="112">
        <v>16553235</v>
      </c>
      <c r="AB10" s="92"/>
      <c r="AC10" s="112">
        <v>14589117</v>
      </c>
      <c r="AD10" s="92"/>
      <c r="AE10" s="112">
        <v>14140748</v>
      </c>
      <c r="AF10" s="92"/>
      <c r="AG10" s="112">
        <v>13995204</v>
      </c>
      <c r="AH10" s="92"/>
      <c r="AI10" s="112">
        <v>12830173</v>
      </c>
      <c r="AJ10" s="92"/>
      <c r="AK10" s="112">
        <v>9787381</v>
      </c>
      <c r="AL10" s="92"/>
      <c r="AM10" s="112">
        <v>8099346</v>
      </c>
      <c r="AN10" s="92"/>
      <c r="AO10" s="112">
        <v>4411848</v>
      </c>
      <c r="AP10" s="92"/>
      <c r="AQ10" s="5" t="s">
        <v>23</v>
      </c>
      <c r="AR10" s="112">
        <v>9512152</v>
      </c>
      <c r="AS10" s="92"/>
      <c r="AT10" s="112">
        <v>9117170</v>
      </c>
      <c r="AU10" s="92"/>
      <c r="AV10" s="112">
        <v>12142443</v>
      </c>
      <c r="AW10" s="92"/>
      <c r="AX10" s="112">
        <v>12374493</v>
      </c>
      <c r="AY10" s="92"/>
      <c r="AZ10" s="112">
        <v>11674918</v>
      </c>
      <c r="BA10" s="92"/>
      <c r="BB10" s="112">
        <v>11951964</v>
      </c>
      <c r="BC10" s="92"/>
      <c r="BD10" s="112">
        <v>13820810</v>
      </c>
      <c r="BE10" s="92"/>
      <c r="BF10" s="112">
        <v>13435275</v>
      </c>
      <c r="BG10" s="92"/>
      <c r="BH10" s="112">
        <v>12334824</v>
      </c>
      <c r="BI10" s="92"/>
      <c r="BJ10" s="112">
        <v>11480792</v>
      </c>
      <c r="BK10" s="92"/>
      <c r="BL10" s="3" t="s">
        <v>23</v>
      </c>
      <c r="BM10" s="112">
        <v>10192041</v>
      </c>
      <c r="BN10" s="92"/>
      <c r="BO10" s="112">
        <v>8272831</v>
      </c>
      <c r="BP10" s="92"/>
      <c r="BQ10" s="112">
        <v>5148272</v>
      </c>
      <c r="BR10" s="92"/>
      <c r="BS10" s="112">
        <v>3096418</v>
      </c>
      <c r="BT10" s="92"/>
      <c r="BU10" s="112">
        <v>1327500</v>
      </c>
      <c r="BV10" s="92"/>
    </row>
    <row r="11" spans="1:74" s="5" customFormat="1" x14ac:dyDescent="0.25">
      <c r="A11" s="5" t="s">
        <v>24</v>
      </c>
      <c r="B11" s="112">
        <v>293052314</v>
      </c>
      <c r="C11" s="87"/>
      <c r="D11" s="112">
        <v>280233050</v>
      </c>
      <c r="E11" s="88"/>
      <c r="F11" s="112">
        <v>12819264</v>
      </c>
      <c r="G11" s="89"/>
      <c r="H11" s="112">
        <v>6108801</v>
      </c>
      <c r="I11" s="89"/>
      <c r="J11" s="112">
        <v>6710463</v>
      </c>
      <c r="K11" s="89"/>
      <c r="L11" s="112">
        <v>10429059</v>
      </c>
      <c r="M11" s="92"/>
      <c r="N11" s="112">
        <v>9920780</v>
      </c>
      <c r="O11" s="92"/>
      <c r="P11" s="112">
        <v>12127054</v>
      </c>
      <c r="Q11" s="92"/>
      <c r="R11" s="112">
        <v>12293019</v>
      </c>
      <c r="S11" s="92"/>
      <c r="T11" s="112">
        <v>11979874</v>
      </c>
      <c r="U11" s="92"/>
      <c r="V11" s="5" t="s">
        <v>24</v>
      </c>
      <c r="W11" s="112">
        <v>12274284</v>
      </c>
      <c r="X11" s="92"/>
      <c r="Y11" s="112">
        <v>13889073</v>
      </c>
      <c r="Z11" s="92"/>
      <c r="AA11" s="112">
        <v>12389442</v>
      </c>
      <c r="AB11" s="92"/>
      <c r="AC11" s="112">
        <v>11534923</v>
      </c>
      <c r="AD11" s="92"/>
      <c r="AE11" s="112">
        <v>12031070</v>
      </c>
      <c r="AF11" s="92"/>
      <c r="AG11" s="112">
        <v>12470804</v>
      </c>
      <c r="AH11" s="92"/>
      <c r="AI11" s="112">
        <v>12404690</v>
      </c>
      <c r="AJ11" s="92"/>
      <c r="AK11" s="112">
        <v>9666348</v>
      </c>
      <c r="AL11" s="92"/>
      <c r="AM11" s="112">
        <v>7322244</v>
      </c>
      <c r="AN11" s="92"/>
      <c r="AO11" s="112">
        <v>3916474</v>
      </c>
      <c r="AP11" s="92"/>
      <c r="AQ11" s="5" t="s">
        <v>24</v>
      </c>
      <c r="AR11" s="112">
        <v>7358697</v>
      </c>
      <c r="AS11" s="92"/>
      <c r="AT11" s="112">
        <v>6406743</v>
      </c>
      <c r="AU11" s="92"/>
      <c r="AV11" s="112">
        <v>8120014</v>
      </c>
      <c r="AW11" s="92"/>
      <c r="AX11" s="112">
        <v>8894223</v>
      </c>
      <c r="AY11" s="92"/>
      <c r="AZ11" s="112">
        <v>8869585</v>
      </c>
      <c r="BA11" s="92"/>
      <c r="BB11" s="112">
        <v>9327845</v>
      </c>
      <c r="BC11" s="92"/>
      <c r="BD11" s="112">
        <v>10970621</v>
      </c>
      <c r="BE11" s="92"/>
      <c r="BF11" s="112">
        <v>9899161</v>
      </c>
      <c r="BG11" s="92"/>
      <c r="BH11" s="112">
        <v>9638702</v>
      </c>
      <c r="BI11" s="92"/>
      <c r="BJ11" s="112">
        <v>9730850</v>
      </c>
      <c r="BK11" s="92"/>
      <c r="BL11" s="3" t="s">
        <v>24</v>
      </c>
      <c r="BM11" s="112">
        <v>9052222</v>
      </c>
      <c r="BN11" s="92"/>
      <c r="BO11" s="112">
        <v>8028158</v>
      </c>
      <c r="BP11" s="92"/>
      <c r="BQ11" s="112">
        <v>5249988</v>
      </c>
      <c r="BR11" s="92"/>
      <c r="BS11" s="112">
        <v>2911638</v>
      </c>
      <c r="BT11" s="92"/>
      <c r="BU11" s="112">
        <v>1125465</v>
      </c>
      <c r="BV11" s="92"/>
    </row>
    <row r="12" spans="1:74" s="5" customFormat="1" x14ac:dyDescent="0.25">
      <c r="A12" s="5" t="s">
        <v>25</v>
      </c>
      <c r="B12" s="112">
        <v>82686728</v>
      </c>
      <c r="C12" s="87"/>
      <c r="D12" s="112">
        <v>78991473</v>
      </c>
      <c r="E12" s="88"/>
      <c r="F12" s="112">
        <v>3695255</v>
      </c>
      <c r="G12" s="89"/>
      <c r="H12" s="112">
        <v>1742438</v>
      </c>
      <c r="I12" s="89"/>
      <c r="J12" s="112">
        <v>1952817</v>
      </c>
      <c r="K12" s="89"/>
      <c r="L12" s="112">
        <v>3336182</v>
      </c>
      <c r="M12" s="92"/>
      <c r="N12" s="112">
        <v>3162011</v>
      </c>
      <c r="O12" s="92"/>
      <c r="P12" s="112">
        <v>3874293</v>
      </c>
      <c r="Q12" s="92"/>
      <c r="R12" s="112">
        <v>3769805</v>
      </c>
      <c r="S12" s="92"/>
      <c r="T12" s="112">
        <v>3470357</v>
      </c>
      <c r="U12" s="92"/>
      <c r="V12" s="5" t="s">
        <v>25</v>
      </c>
      <c r="W12" s="112">
        <v>3345688</v>
      </c>
      <c r="X12" s="92"/>
      <c r="Y12" s="112">
        <v>3552571</v>
      </c>
      <c r="Z12" s="92"/>
      <c r="AA12" s="112">
        <v>3396190</v>
      </c>
      <c r="AB12" s="92"/>
      <c r="AC12" s="112">
        <v>3244604</v>
      </c>
      <c r="AD12" s="92"/>
      <c r="AE12" s="112">
        <v>3294123</v>
      </c>
      <c r="AF12" s="92"/>
      <c r="AG12" s="112">
        <v>3182417</v>
      </c>
      <c r="AH12" s="92"/>
      <c r="AI12" s="112">
        <v>2909189</v>
      </c>
      <c r="AJ12" s="92"/>
      <c r="AK12" s="112">
        <v>2357703</v>
      </c>
      <c r="AL12" s="92"/>
      <c r="AM12" s="112">
        <v>1869312</v>
      </c>
      <c r="AN12" s="92"/>
      <c r="AO12" s="112">
        <v>910070</v>
      </c>
      <c r="AP12" s="92"/>
      <c r="AQ12" s="5" t="s">
        <v>25</v>
      </c>
      <c r="AR12" s="112">
        <v>2354820</v>
      </c>
      <c r="AS12" s="92"/>
      <c r="AT12" s="112">
        <v>2000667</v>
      </c>
      <c r="AU12" s="92"/>
      <c r="AV12" s="112">
        <v>2618611</v>
      </c>
      <c r="AW12" s="92"/>
      <c r="AX12" s="112">
        <v>2789750</v>
      </c>
      <c r="AY12" s="92"/>
      <c r="AZ12" s="112">
        <v>2798317</v>
      </c>
      <c r="BA12" s="92"/>
      <c r="BB12" s="112">
        <v>2719406</v>
      </c>
      <c r="BC12" s="92"/>
      <c r="BD12" s="112">
        <v>2938827</v>
      </c>
      <c r="BE12" s="92"/>
      <c r="BF12" s="112">
        <v>2859981</v>
      </c>
      <c r="BG12" s="92"/>
      <c r="BH12" s="112">
        <v>2843538</v>
      </c>
      <c r="BI12" s="92"/>
      <c r="BJ12" s="112">
        <v>2807901</v>
      </c>
      <c r="BK12" s="92"/>
      <c r="BL12" s="3" t="s">
        <v>25</v>
      </c>
      <c r="BM12" s="112">
        <v>2389176</v>
      </c>
      <c r="BN12" s="92"/>
      <c r="BO12" s="112">
        <v>1945145</v>
      </c>
      <c r="BP12" s="92"/>
      <c r="BQ12" s="112">
        <v>1282739</v>
      </c>
      <c r="BR12" s="92"/>
      <c r="BS12" s="112">
        <v>707623</v>
      </c>
      <c r="BT12" s="92"/>
      <c r="BU12" s="112">
        <v>260457</v>
      </c>
      <c r="BV12" s="92"/>
    </row>
    <row r="13" spans="1:74" s="5" customFormat="1" x14ac:dyDescent="0.25">
      <c r="A13" s="5" t="s">
        <v>26</v>
      </c>
      <c r="B13" s="112">
        <v>8889944</v>
      </c>
      <c r="C13" s="87"/>
      <c r="D13" s="112">
        <v>8476523</v>
      </c>
      <c r="E13" s="88"/>
      <c r="F13" s="112">
        <v>413421</v>
      </c>
      <c r="G13" s="89"/>
      <c r="H13" s="112">
        <v>193336</v>
      </c>
      <c r="I13" s="89"/>
      <c r="J13" s="112">
        <v>220085</v>
      </c>
      <c r="K13" s="89"/>
      <c r="L13" s="112">
        <v>390586</v>
      </c>
      <c r="M13" s="92"/>
      <c r="N13" s="112">
        <v>317381</v>
      </c>
      <c r="O13" s="92"/>
      <c r="P13" s="112">
        <v>350103</v>
      </c>
      <c r="Q13" s="92"/>
      <c r="R13" s="112">
        <v>356411</v>
      </c>
      <c r="S13" s="92"/>
      <c r="T13" s="112">
        <v>342759</v>
      </c>
      <c r="U13" s="92"/>
      <c r="V13" s="5" t="s">
        <v>26</v>
      </c>
      <c r="W13" s="112">
        <v>330211</v>
      </c>
      <c r="X13" s="92"/>
      <c r="Y13" s="112">
        <v>363897</v>
      </c>
      <c r="Z13" s="92"/>
      <c r="AA13" s="112">
        <v>344145</v>
      </c>
      <c r="AB13" s="92"/>
      <c r="AC13" s="112">
        <v>322134</v>
      </c>
      <c r="AD13" s="92"/>
      <c r="AE13" s="112">
        <v>345806</v>
      </c>
      <c r="AF13" s="92"/>
      <c r="AG13" s="112">
        <v>377987</v>
      </c>
      <c r="AH13" s="92"/>
      <c r="AI13" s="112">
        <v>345065</v>
      </c>
      <c r="AJ13" s="92"/>
      <c r="AK13" s="112">
        <v>275145</v>
      </c>
      <c r="AL13" s="92"/>
      <c r="AM13" s="112">
        <v>193774</v>
      </c>
      <c r="AN13" s="92"/>
      <c r="AO13" s="112">
        <v>82857</v>
      </c>
      <c r="AP13" s="92"/>
      <c r="AQ13" s="5" t="s">
        <v>26</v>
      </c>
      <c r="AR13" s="112">
        <v>294534</v>
      </c>
      <c r="AS13" s="92"/>
      <c r="AT13" s="112">
        <v>225012</v>
      </c>
      <c r="AU13" s="92"/>
      <c r="AV13" s="112">
        <v>271376</v>
      </c>
      <c r="AW13" s="92"/>
      <c r="AX13" s="112">
        <v>278209</v>
      </c>
      <c r="AY13" s="92"/>
      <c r="AZ13" s="112">
        <v>294661</v>
      </c>
      <c r="BA13" s="92"/>
      <c r="BB13" s="112">
        <v>292214</v>
      </c>
      <c r="BC13" s="92"/>
      <c r="BD13" s="112">
        <v>318448</v>
      </c>
      <c r="BE13" s="92"/>
      <c r="BF13" s="112">
        <v>277675</v>
      </c>
      <c r="BG13" s="92"/>
      <c r="BH13" s="112">
        <v>286191</v>
      </c>
      <c r="BI13" s="92"/>
      <c r="BJ13" s="112">
        <v>285389</v>
      </c>
      <c r="BK13" s="92"/>
      <c r="BL13" s="3" t="s">
        <v>26</v>
      </c>
      <c r="BM13" s="112">
        <v>315444</v>
      </c>
      <c r="BN13" s="92"/>
      <c r="BO13" s="112">
        <v>280267</v>
      </c>
      <c r="BP13" s="92"/>
      <c r="BQ13" s="112">
        <v>191806</v>
      </c>
      <c r="BR13" s="92"/>
      <c r="BS13" s="112">
        <v>93536</v>
      </c>
      <c r="BT13" s="92"/>
      <c r="BU13" s="112">
        <v>33500</v>
      </c>
      <c r="BV13" s="92"/>
    </row>
    <row r="14" spans="1:74" s="5" customFormat="1" x14ac:dyDescent="0.25">
      <c r="A14" s="5" t="s">
        <v>27</v>
      </c>
      <c r="B14" s="112">
        <v>31930849</v>
      </c>
      <c r="C14" s="87"/>
      <c r="D14" s="112">
        <v>30256797</v>
      </c>
      <c r="E14" s="88"/>
      <c r="F14" s="112">
        <v>1674052</v>
      </c>
      <c r="G14" s="89"/>
      <c r="H14" s="112">
        <v>789441</v>
      </c>
      <c r="I14" s="89"/>
      <c r="J14" s="112">
        <v>884611</v>
      </c>
      <c r="K14" s="89"/>
      <c r="L14" s="112">
        <v>1349923</v>
      </c>
      <c r="M14" s="92"/>
      <c r="N14" s="112">
        <v>1369893</v>
      </c>
      <c r="O14" s="92"/>
      <c r="P14" s="112">
        <v>1646576</v>
      </c>
      <c r="Q14" s="92"/>
      <c r="R14" s="112">
        <v>1567449</v>
      </c>
      <c r="S14" s="92"/>
      <c r="T14" s="112">
        <v>1409400</v>
      </c>
      <c r="U14" s="92"/>
      <c r="V14" s="5" t="s">
        <v>27</v>
      </c>
      <c r="W14" s="112">
        <v>1374844</v>
      </c>
      <c r="X14" s="92"/>
      <c r="Y14" s="112">
        <v>1387098</v>
      </c>
      <c r="Z14" s="92"/>
      <c r="AA14" s="112">
        <v>1212855</v>
      </c>
      <c r="AB14" s="92"/>
      <c r="AC14" s="112">
        <v>1112787</v>
      </c>
      <c r="AD14" s="92"/>
      <c r="AE14" s="112">
        <v>1107462</v>
      </c>
      <c r="AF14" s="92"/>
      <c r="AG14" s="112">
        <v>1054594</v>
      </c>
      <c r="AH14" s="92"/>
      <c r="AI14" s="112">
        <v>913536</v>
      </c>
      <c r="AJ14" s="92"/>
      <c r="AK14" s="112">
        <v>695793</v>
      </c>
      <c r="AL14" s="92"/>
      <c r="AM14" s="112">
        <v>510379</v>
      </c>
      <c r="AN14" s="92"/>
      <c r="AO14" s="112">
        <v>242349</v>
      </c>
      <c r="AP14" s="92"/>
      <c r="AQ14" s="5" t="s">
        <v>27</v>
      </c>
      <c r="AR14" s="112">
        <v>979055</v>
      </c>
      <c r="AS14" s="92"/>
      <c r="AT14" s="112">
        <v>849939</v>
      </c>
      <c r="AU14" s="92"/>
      <c r="AV14" s="112">
        <v>1167845</v>
      </c>
      <c r="AW14" s="92"/>
      <c r="AX14" s="112">
        <v>1173050</v>
      </c>
      <c r="AY14" s="92"/>
      <c r="AZ14" s="112">
        <v>1224280</v>
      </c>
      <c r="BA14" s="92"/>
      <c r="BB14" s="112">
        <v>1181064</v>
      </c>
      <c r="BC14" s="92"/>
      <c r="BD14" s="112">
        <v>1263367</v>
      </c>
      <c r="BE14" s="92"/>
      <c r="BF14" s="112">
        <v>1141569</v>
      </c>
      <c r="BG14" s="92"/>
      <c r="BH14" s="112">
        <v>1080093</v>
      </c>
      <c r="BI14" s="92"/>
      <c r="BJ14" s="112">
        <v>963803</v>
      </c>
      <c r="BK14" s="92"/>
      <c r="BL14" s="3" t="s">
        <v>27</v>
      </c>
      <c r="BM14" s="112">
        <v>841249</v>
      </c>
      <c r="BN14" s="92"/>
      <c r="BO14" s="112">
        <v>698314</v>
      </c>
      <c r="BP14" s="92"/>
      <c r="BQ14" s="112">
        <v>401249</v>
      </c>
      <c r="BR14" s="92"/>
      <c r="BS14" s="112">
        <v>242102</v>
      </c>
      <c r="BT14" s="92"/>
      <c r="BU14" s="112">
        <v>94880</v>
      </c>
      <c r="BV14" s="92"/>
    </row>
    <row r="15" spans="1:74" s="5" customFormat="1" x14ac:dyDescent="0.25">
      <c r="A15" s="5" t="s">
        <v>28</v>
      </c>
      <c r="B15" s="112">
        <v>7936750</v>
      </c>
      <c r="C15" s="87"/>
      <c r="D15" s="112">
        <v>7543939</v>
      </c>
      <c r="E15" s="88"/>
      <c r="F15" s="112">
        <v>392811</v>
      </c>
      <c r="G15" s="89"/>
      <c r="H15" s="112">
        <v>194515</v>
      </c>
      <c r="I15" s="89"/>
      <c r="J15" s="112">
        <v>198296</v>
      </c>
      <c r="K15" s="89"/>
      <c r="L15" s="112">
        <v>339815</v>
      </c>
      <c r="M15" s="92"/>
      <c r="N15" s="112">
        <v>319646</v>
      </c>
      <c r="O15" s="92"/>
      <c r="P15" s="112">
        <v>381356</v>
      </c>
      <c r="Q15" s="92"/>
      <c r="R15" s="112">
        <v>378495</v>
      </c>
      <c r="S15" s="92"/>
      <c r="T15" s="112">
        <v>352300</v>
      </c>
      <c r="U15" s="92"/>
      <c r="V15" s="5" t="s">
        <v>28</v>
      </c>
      <c r="W15" s="112">
        <v>337754</v>
      </c>
      <c r="X15" s="92"/>
      <c r="Y15" s="112">
        <v>337434</v>
      </c>
      <c r="Z15" s="92"/>
      <c r="AA15" s="112">
        <v>281953</v>
      </c>
      <c r="AB15" s="92"/>
      <c r="AC15" s="112">
        <v>270755</v>
      </c>
      <c r="AD15" s="92"/>
      <c r="AE15" s="112">
        <v>311489</v>
      </c>
      <c r="AF15" s="92"/>
      <c r="AG15" s="112">
        <v>264648</v>
      </c>
      <c r="AH15" s="92"/>
      <c r="AI15" s="112">
        <v>266259</v>
      </c>
      <c r="AJ15" s="92"/>
      <c r="AK15" s="112">
        <v>231053</v>
      </c>
      <c r="AL15" s="92"/>
      <c r="AM15" s="112">
        <v>163025</v>
      </c>
      <c r="AN15" s="92"/>
      <c r="AO15" s="112">
        <v>82897</v>
      </c>
      <c r="AP15" s="92"/>
      <c r="AQ15" s="5" t="s">
        <v>28</v>
      </c>
      <c r="AR15" s="112">
        <v>224427</v>
      </c>
      <c r="AS15" s="92"/>
      <c r="AT15" s="112">
        <v>204965</v>
      </c>
      <c r="AU15" s="92"/>
      <c r="AV15" s="112">
        <v>263748</v>
      </c>
      <c r="AW15" s="92"/>
      <c r="AX15" s="112">
        <v>268414</v>
      </c>
      <c r="AY15" s="92"/>
      <c r="AZ15" s="112">
        <v>280539</v>
      </c>
      <c r="BA15" s="92"/>
      <c r="BB15" s="112">
        <v>277902</v>
      </c>
      <c r="BC15" s="92"/>
      <c r="BD15" s="112">
        <v>285039</v>
      </c>
      <c r="BE15" s="92"/>
      <c r="BF15" s="112">
        <v>273267</v>
      </c>
      <c r="BG15" s="92"/>
      <c r="BH15" s="112">
        <v>233289</v>
      </c>
      <c r="BI15" s="92"/>
      <c r="BJ15" s="112">
        <v>240465</v>
      </c>
      <c r="BK15" s="92"/>
      <c r="BL15" s="3" t="s">
        <v>28</v>
      </c>
      <c r="BM15" s="112">
        <v>207395</v>
      </c>
      <c r="BN15" s="92"/>
      <c r="BO15" s="112">
        <v>208377</v>
      </c>
      <c r="BP15" s="92"/>
      <c r="BQ15" s="112">
        <v>142864</v>
      </c>
      <c r="BR15" s="92"/>
      <c r="BS15" s="112">
        <v>83684</v>
      </c>
      <c r="BT15" s="92"/>
      <c r="BU15" s="112">
        <v>30685</v>
      </c>
      <c r="BV15" s="92"/>
    </row>
    <row r="16" spans="1:74" s="5" customFormat="1" x14ac:dyDescent="0.25">
      <c r="A16" s="5" t="s">
        <v>29</v>
      </c>
      <c r="B16" s="112">
        <v>8557892</v>
      </c>
      <c r="C16" s="87"/>
      <c r="D16" s="112">
        <v>8156382</v>
      </c>
      <c r="E16" s="88"/>
      <c r="F16" s="112">
        <v>401510</v>
      </c>
      <c r="G16" s="89"/>
      <c r="H16" s="112">
        <v>191066</v>
      </c>
      <c r="I16" s="89"/>
      <c r="J16" s="112">
        <v>210444</v>
      </c>
      <c r="K16" s="89"/>
      <c r="L16" s="112">
        <v>349318</v>
      </c>
      <c r="M16" s="92"/>
      <c r="N16" s="112">
        <v>325687</v>
      </c>
      <c r="O16" s="92"/>
      <c r="P16" s="112">
        <v>430953</v>
      </c>
      <c r="Q16" s="92"/>
      <c r="R16" s="112">
        <v>412474</v>
      </c>
      <c r="S16" s="92"/>
      <c r="T16" s="112">
        <v>383575</v>
      </c>
      <c r="U16" s="92"/>
      <c r="V16" s="5" t="s">
        <v>29</v>
      </c>
      <c r="W16" s="112">
        <v>398330</v>
      </c>
      <c r="X16" s="92"/>
      <c r="Y16" s="112">
        <v>432255</v>
      </c>
      <c r="Z16" s="92"/>
      <c r="AA16" s="112">
        <v>349784</v>
      </c>
      <c r="AB16" s="92"/>
      <c r="AC16" s="112">
        <v>313926</v>
      </c>
      <c r="AD16" s="92"/>
      <c r="AE16" s="112">
        <v>286594</v>
      </c>
      <c r="AF16" s="92"/>
      <c r="AG16" s="112">
        <v>295415</v>
      </c>
      <c r="AH16" s="92"/>
      <c r="AI16" s="112">
        <v>260257</v>
      </c>
      <c r="AJ16" s="92"/>
      <c r="AK16" s="112">
        <v>204189</v>
      </c>
      <c r="AL16" s="92"/>
      <c r="AM16" s="112">
        <v>128021</v>
      </c>
      <c r="AN16" s="92"/>
      <c r="AO16" s="112">
        <v>72155</v>
      </c>
      <c r="AP16" s="92"/>
      <c r="AQ16" s="5" t="s">
        <v>29</v>
      </c>
      <c r="AR16" s="112">
        <v>232080</v>
      </c>
      <c r="AS16" s="92"/>
      <c r="AT16" s="112">
        <v>201132</v>
      </c>
      <c r="AU16" s="92"/>
      <c r="AV16" s="112">
        <v>281628</v>
      </c>
      <c r="AW16" s="92"/>
      <c r="AX16" s="112">
        <v>288027</v>
      </c>
      <c r="AY16" s="92"/>
      <c r="AZ16" s="112">
        <v>312803</v>
      </c>
      <c r="BA16" s="92"/>
      <c r="BB16" s="112">
        <v>348281</v>
      </c>
      <c r="BC16" s="92"/>
      <c r="BD16" s="112">
        <v>333593</v>
      </c>
      <c r="BE16" s="92"/>
      <c r="BF16" s="112">
        <v>314737</v>
      </c>
      <c r="BG16" s="92"/>
      <c r="BH16" s="112">
        <v>271856</v>
      </c>
      <c r="BI16" s="92"/>
      <c r="BJ16" s="112">
        <v>272406</v>
      </c>
      <c r="BK16" s="92"/>
      <c r="BL16" s="3" t="s">
        <v>29</v>
      </c>
      <c r="BM16" s="112">
        <v>247765</v>
      </c>
      <c r="BN16" s="92"/>
      <c r="BO16" s="112">
        <v>174870</v>
      </c>
      <c r="BP16" s="92"/>
      <c r="BQ16" s="112">
        <v>144237</v>
      </c>
      <c r="BR16" s="92"/>
      <c r="BS16" s="112">
        <v>73297</v>
      </c>
      <c r="BT16" s="92"/>
      <c r="BU16" s="112">
        <v>16737</v>
      </c>
      <c r="BV16" s="92"/>
    </row>
    <row r="17" spans="1:74" s="5" customFormat="1" x14ac:dyDescent="0.25">
      <c r="A17" s="5" t="s">
        <v>30</v>
      </c>
      <c r="B17" s="112">
        <v>10262783</v>
      </c>
      <c r="C17" s="87"/>
      <c r="D17" s="112">
        <v>9744014</v>
      </c>
      <c r="E17" s="88"/>
      <c r="F17" s="112">
        <v>518769</v>
      </c>
      <c r="G17" s="89"/>
      <c r="H17" s="112">
        <v>242385</v>
      </c>
      <c r="I17" s="89"/>
      <c r="J17" s="112">
        <v>276384</v>
      </c>
      <c r="K17" s="89"/>
      <c r="L17" s="112">
        <v>434491</v>
      </c>
      <c r="M17" s="92"/>
      <c r="N17" s="112">
        <v>346591</v>
      </c>
      <c r="O17" s="92"/>
      <c r="P17" s="112">
        <v>439184</v>
      </c>
      <c r="Q17" s="92"/>
      <c r="R17" s="112">
        <v>441639</v>
      </c>
      <c r="S17" s="92"/>
      <c r="T17" s="112">
        <v>402430</v>
      </c>
      <c r="U17" s="92"/>
      <c r="V17" s="5" t="s">
        <v>30</v>
      </c>
      <c r="W17" s="112">
        <v>427775</v>
      </c>
      <c r="X17" s="92"/>
      <c r="Y17" s="112">
        <v>402545</v>
      </c>
      <c r="Z17" s="92"/>
      <c r="AA17" s="112">
        <v>365912</v>
      </c>
      <c r="AB17" s="92"/>
      <c r="AC17" s="112">
        <v>389464</v>
      </c>
      <c r="AD17" s="92"/>
      <c r="AE17" s="112">
        <v>397345</v>
      </c>
      <c r="AF17" s="92"/>
      <c r="AG17" s="112">
        <v>426940</v>
      </c>
      <c r="AH17" s="92"/>
      <c r="AI17" s="112">
        <v>422839</v>
      </c>
      <c r="AJ17" s="92"/>
      <c r="AK17" s="112">
        <v>326011</v>
      </c>
      <c r="AL17" s="92"/>
      <c r="AM17" s="112">
        <v>259783</v>
      </c>
      <c r="AN17" s="92"/>
      <c r="AO17" s="112">
        <v>110987</v>
      </c>
      <c r="AP17" s="92"/>
      <c r="AQ17" s="5" t="s">
        <v>30</v>
      </c>
      <c r="AR17" s="112">
        <v>305970</v>
      </c>
      <c r="AS17" s="92"/>
      <c r="AT17" s="112">
        <v>254728</v>
      </c>
      <c r="AU17" s="92"/>
      <c r="AV17" s="112">
        <v>294081</v>
      </c>
      <c r="AW17" s="92"/>
      <c r="AX17" s="112">
        <v>320395</v>
      </c>
      <c r="AY17" s="92"/>
      <c r="AZ17" s="112">
        <v>374516</v>
      </c>
      <c r="BA17" s="92"/>
      <c r="BB17" s="112">
        <v>326886</v>
      </c>
      <c r="BC17" s="92"/>
      <c r="BD17" s="112">
        <v>344748</v>
      </c>
      <c r="BE17" s="92"/>
      <c r="BF17" s="112">
        <v>343672</v>
      </c>
      <c r="BG17" s="92"/>
      <c r="BH17" s="112">
        <v>324657</v>
      </c>
      <c r="BI17" s="92"/>
      <c r="BJ17" s="112">
        <v>337161</v>
      </c>
      <c r="BK17" s="92"/>
      <c r="BL17" s="3" t="s">
        <v>30</v>
      </c>
      <c r="BM17" s="112">
        <v>311682</v>
      </c>
      <c r="BN17" s="92"/>
      <c r="BO17" s="112">
        <v>293717</v>
      </c>
      <c r="BP17" s="92"/>
      <c r="BQ17" s="112">
        <v>180916</v>
      </c>
      <c r="BR17" s="92"/>
      <c r="BS17" s="112">
        <v>92322</v>
      </c>
      <c r="BT17" s="92"/>
      <c r="BU17" s="112">
        <v>44627</v>
      </c>
      <c r="BV17" s="92"/>
    </row>
    <row r="18" spans="1:74" s="5" customFormat="1" x14ac:dyDescent="0.25">
      <c r="A18" s="5" t="s">
        <v>31</v>
      </c>
      <c r="B18" s="112">
        <v>25360707</v>
      </c>
      <c r="C18" s="87"/>
      <c r="D18" s="112">
        <v>24255900</v>
      </c>
      <c r="E18" s="88"/>
      <c r="F18" s="112">
        <v>1104807</v>
      </c>
      <c r="G18" s="89"/>
      <c r="H18" s="112">
        <v>517605</v>
      </c>
      <c r="I18" s="89"/>
      <c r="J18" s="112">
        <v>587202</v>
      </c>
      <c r="K18" s="89"/>
      <c r="L18" s="112">
        <v>1024364</v>
      </c>
      <c r="M18" s="92"/>
      <c r="N18" s="112">
        <v>1119134</v>
      </c>
      <c r="O18" s="92"/>
      <c r="P18" s="112">
        <v>1341712</v>
      </c>
      <c r="Q18" s="92"/>
      <c r="R18" s="112">
        <v>1283693</v>
      </c>
      <c r="S18" s="92"/>
      <c r="T18" s="112">
        <v>1090346</v>
      </c>
      <c r="U18" s="92"/>
      <c r="V18" s="5" t="s">
        <v>31</v>
      </c>
      <c r="W18" s="112">
        <v>1143611</v>
      </c>
      <c r="X18" s="92"/>
      <c r="Y18" s="112">
        <v>1260415</v>
      </c>
      <c r="Z18" s="92"/>
      <c r="AA18" s="112">
        <v>1132316</v>
      </c>
      <c r="AB18" s="92"/>
      <c r="AC18" s="112">
        <v>983040</v>
      </c>
      <c r="AD18" s="92"/>
      <c r="AE18" s="112">
        <v>860106</v>
      </c>
      <c r="AF18" s="92"/>
      <c r="AG18" s="112">
        <v>795984</v>
      </c>
      <c r="AH18" s="92"/>
      <c r="AI18" s="112">
        <v>723816</v>
      </c>
      <c r="AJ18" s="92"/>
      <c r="AK18" s="112">
        <v>658412</v>
      </c>
      <c r="AL18" s="92"/>
      <c r="AM18" s="112">
        <v>513005</v>
      </c>
      <c r="AN18" s="92"/>
      <c r="AO18" s="112">
        <v>281565</v>
      </c>
      <c r="AP18" s="92"/>
      <c r="AQ18" s="5" t="s">
        <v>31</v>
      </c>
      <c r="AR18" s="112">
        <v>681962</v>
      </c>
      <c r="AS18" s="92"/>
      <c r="AT18" s="112">
        <v>708971</v>
      </c>
      <c r="AU18" s="92"/>
      <c r="AV18" s="112">
        <v>915482</v>
      </c>
      <c r="AW18" s="92"/>
      <c r="AX18" s="112">
        <v>953288</v>
      </c>
      <c r="AY18" s="92"/>
      <c r="AZ18" s="112">
        <v>814145</v>
      </c>
      <c r="BA18" s="92"/>
      <c r="BB18" s="112">
        <v>835785</v>
      </c>
      <c r="BC18" s="92"/>
      <c r="BD18" s="112">
        <v>1017278</v>
      </c>
      <c r="BE18" s="92"/>
      <c r="BF18" s="112">
        <v>950976</v>
      </c>
      <c r="BG18" s="92"/>
      <c r="BH18" s="112">
        <v>837774</v>
      </c>
      <c r="BI18" s="92"/>
      <c r="BJ18" s="112">
        <v>704738</v>
      </c>
      <c r="BK18" s="92"/>
      <c r="BL18" s="3" t="s">
        <v>31</v>
      </c>
      <c r="BM18" s="112">
        <v>645326</v>
      </c>
      <c r="BN18" s="92"/>
      <c r="BO18" s="112">
        <v>470859</v>
      </c>
      <c r="BP18" s="92"/>
      <c r="BQ18" s="112">
        <v>283408</v>
      </c>
      <c r="BR18" s="92"/>
      <c r="BS18" s="112">
        <v>174197</v>
      </c>
      <c r="BT18" s="92"/>
      <c r="BU18" s="112">
        <v>50192</v>
      </c>
      <c r="BV18" s="92"/>
    </row>
    <row r="19" spans="1:74" s="5" customFormat="1" x14ac:dyDescent="0.25">
      <c r="A19" s="5" t="s">
        <v>32</v>
      </c>
      <c r="B19" s="112">
        <v>73208615</v>
      </c>
      <c r="C19" s="87"/>
      <c r="D19" s="112">
        <v>69165252</v>
      </c>
      <c r="E19" s="88"/>
      <c r="F19" s="112">
        <v>4043363</v>
      </c>
      <c r="G19" s="89"/>
      <c r="H19" s="112">
        <v>1957022</v>
      </c>
      <c r="I19" s="89"/>
      <c r="J19" s="112">
        <v>2086341</v>
      </c>
      <c r="K19" s="89"/>
      <c r="L19" s="112">
        <v>3101569</v>
      </c>
      <c r="M19" s="92"/>
      <c r="N19" s="112">
        <v>3258135</v>
      </c>
      <c r="O19" s="92"/>
      <c r="P19" s="112">
        <v>3849254</v>
      </c>
      <c r="Q19" s="92"/>
      <c r="R19" s="112">
        <v>3773783</v>
      </c>
      <c r="S19" s="92"/>
      <c r="T19" s="112">
        <v>3388283</v>
      </c>
      <c r="U19" s="92"/>
      <c r="V19" s="5" t="s">
        <v>32</v>
      </c>
      <c r="W19" s="112">
        <v>3211209</v>
      </c>
      <c r="X19" s="92"/>
      <c r="Y19" s="112">
        <v>3515946</v>
      </c>
      <c r="Z19" s="92"/>
      <c r="AA19" s="112">
        <v>2858550</v>
      </c>
      <c r="AB19" s="92"/>
      <c r="AC19" s="112">
        <v>2471865</v>
      </c>
      <c r="AD19" s="92"/>
      <c r="AE19" s="112">
        <v>2321876</v>
      </c>
      <c r="AF19" s="92"/>
      <c r="AG19" s="112">
        <v>2415376</v>
      </c>
      <c r="AH19" s="92"/>
      <c r="AI19" s="112">
        <v>2216266</v>
      </c>
      <c r="AJ19" s="92"/>
      <c r="AK19" s="112">
        <v>1758496</v>
      </c>
      <c r="AL19" s="92"/>
      <c r="AM19" s="112">
        <v>1213205</v>
      </c>
      <c r="AN19" s="92"/>
      <c r="AO19" s="112">
        <v>524717</v>
      </c>
      <c r="AP19" s="92"/>
      <c r="AQ19" s="5" t="s">
        <v>32</v>
      </c>
      <c r="AR19" s="112">
        <v>2172771</v>
      </c>
      <c r="AS19" s="92"/>
      <c r="AT19" s="112">
        <v>1981849</v>
      </c>
      <c r="AU19" s="92"/>
      <c r="AV19" s="112">
        <v>2513150</v>
      </c>
      <c r="AW19" s="92"/>
      <c r="AX19" s="112">
        <v>2691863</v>
      </c>
      <c r="AY19" s="92"/>
      <c r="AZ19" s="112">
        <v>2589206</v>
      </c>
      <c r="BA19" s="92"/>
      <c r="BB19" s="112">
        <v>2635492</v>
      </c>
      <c r="BC19" s="92"/>
      <c r="BD19" s="112">
        <v>2793002</v>
      </c>
      <c r="BE19" s="92"/>
      <c r="BF19" s="112">
        <v>2568106</v>
      </c>
      <c r="BG19" s="92"/>
      <c r="BH19" s="112">
        <v>2274311</v>
      </c>
      <c r="BI19" s="92"/>
      <c r="BJ19" s="112">
        <v>2085979</v>
      </c>
      <c r="BK19" s="92"/>
      <c r="BL19" s="3" t="s">
        <v>32</v>
      </c>
      <c r="BM19" s="112">
        <v>1833178</v>
      </c>
      <c r="BN19" s="92"/>
      <c r="BO19" s="112">
        <v>1509820</v>
      </c>
      <c r="BP19" s="92"/>
      <c r="BQ19" s="112">
        <v>931628</v>
      </c>
      <c r="BR19" s="92"/>
      <c r="BS19" s="112">
        <v>510863</v>
      </c>
      <c r="BT19" s="92"/>
      <c r="BU19" s="112">
        <v>195504</v>
      </c>
      <c r="BV19" s="92"/>
    </row>
    <row r="20" spans="1:74" s="5" customFormat="1" x14ac:dyDescent="0.25">
      <c r="A20" s="5" t="s">
        <v>33</v>
      </c>
      <c r="B20" s="112">
        <v>70849000</v>
      </c>
      <c r="C20" s="87"/>
      <c r="D20" s="112">
        <v>67762282</v>
      </c>
      <c r="E20" s="88"/>
      <c r="F20" s="112">
        <v>3086718</v>
      </c>
      <c r="G20" s="89"/>
      <c r="H20" s="112">
        <v>1463165</v>
      </c>
      <c r="I20" s="89"/>
      <c r="J20" s="112">
        <v>1623553</v>
      </c>
      <c r="K20" s="89"/>
      <c r="L20" s="112">
        <v>2514054</v>
      </c>
      <c r="M20" s="92"/>
      <c r="N20" s="112">
        <v>2481018</v>
      </c>
      <c r="O20" s="92"/>
      <c r="P20" s="112">
        <v>3123668</v>
      </c>
      <c r="Q20" s="92"/>
      <c r="R20" s="112">
        <v>3115179</v>
      </c>
      <c r="S20" s="92"/>
      <c r="T20" s="112">
        <v>2977746</v>
      </c>
      <c r="U20" s="92"/>
      <c r="V20" s="5" t="s">
        <v>33</v>
      </c>
      <c r="W20" s="112">
        <v>2972845</v>
      </c>
      <c r="X20" s="92"/>
      <c r="Y20" s="112">
        <v>3149977</v>
      </c>
      <c r="Z20" s="92"/>
      <c r="AA20" s="112">
        <v>2864099</v>
      </c>
      <c r="AB20" s="92"/>
      <c r="AC20" s="112">
        <v>2763972</v>
      </c>
      <c r="AD20" s="92"/>
      <c r="AE20" s="112">
        <v>3001607</v>
      </c>
      <c r="AF20" s="92"/>
      <c r="AG20" s="112">
        <v>2919324</v>
      </c>
      <c r="AH20" s="92"/>
      <c r="AI20" s="112">
        <v>2753038</v>
      </c>
      <c r="AJ20" s="92"/>
      <c r="AK20" s="112">
        <v>2161233</v>
      </c>
      <c r="AL20" s="92"/>
      <c r="AM20" s="112">
        <v>1571746</v>
      </c>
      <c r="AN20" s="92"/>
      <c r="AO20" s="112">
        <v>849714</v>
      </c>
      <c r="AP20" s="92"/>
      <c r="AQ20" s="5" t="s">
        <v>33</v>
      </c>
      <c r="AR20" s="112">
        <v>1819092</v>
      </c>
      <c r="AS20" s="92"/>
      <c r="AT20" s="112">
        <v>1604445</v>
      </c>
      <c r="AU20" s="92"/>
      <c r="AV20" s="112">
        <v>2042636</v>
      </c>
      <c r="AW20" s="92"/>
      <c r="AX20" s="112">
        <v>2318971</v>
      </c>
      <c r="AY20" s="92"/>
      <c r="AZ20" s="112">
        <v>2337166</v>
      </c>
      <c r="BA20" s="92"/>
      <c r="BB20" s="112">
        <v>2379725</v>
      </c>
      <c r="BC20" s="92"/>
      <c r="BD20" s="112">
        <v>2649263</v>
      </c>
      <c r="BE20" s="92"/>
      <c r="BF20" s="112">
        <v>2515494</v>
      </c>
      <c r="BG20" s="92"/>
      <c r="BH20" s="112">
        <v>2466070</v>
      </c>
      <c r="BI20" s="92"/>
      <c r="BJ20" s="112">
        <v>2457682</v>
      </c>
      <c r="BK20" s="92"/>
      <c r="BL20" s="3" t="s">
        <v>33</v>
      </c>
      <c r="BM20" s="112">
        <v>2177000</v>
      </c>
      <c r="BN20" s="92"/>
      <c r="BO20" s="112">
        <v>1743161</v>
      </c>
      <c r="BP20" s="92"/>
      <c r="BQ20" s="112">
        <v>1152101</v>
      </c>
      <c r="BR20" s="92"/>
      <c r="BS20" s="112">
        <v>628068</v>
      </c>
      <c r="BT20" s="92"/>
      <c r="BU20" s="112">
        <v>252188</v>
      </c>
      <c r="BV20" s="92"/>
    </row>
    <row r="21" spans="1:74" s="5" customFormat="1" x14ac:dyDescent="0.25">
      <c r="A21" s="5" t="s">
        <v>34</v>
      </c>
      <c r="B21" s="112">
        <v>70748925</v>
      </c>
      <c r="C21" s="87"/>
      <c r="D21" s="112">
        <v>68418229</v>
      </c>
      <c r="E21" s="88"/>
      <c r="F21" s="112">
        <v>2330696</v>
      </c>
      <c r="G21" s="89"/>
      <c r="H21" s="112">
        <v>1115521</v>
      </c>
      <c r="I21" s="89"/>
      <c r="J21" s="112">
        <v>1215175</v>
      </c>
      <c r="K21" s="89"/>
      <c r="L21" s="112">
        <v>2062710</v>
      </c>
      <c r="M21" s="92"/>
      <c r="N21" s="112">
        <v>2315932</v>
      </c>
      <c r="O21" s="92"/>
      <c r="P21" s="112">
        <v>2920142</v>
      </c>
      <c r="Q21" s="92"/>
      <c r="R21" s="112">
        <v>2802585</v>
      </c>
      <c r="S21" s="92"/>
      <c r="T21" s="112">
        <v>2719744</v>
      </c>
      <c r="U21" s="92"/>
      <c r="V21" s="5" t="s">
        <v>34</v>
      </c>
      <c r="W21" s="112">
        <v>2825878</v>
      </c>
      <c r="X21" s="92"/>
      <c r="Y21" s="112">
        <v>2982457</v>
      </c>
      <c r="Z21" s="92"/>
      <c r="AA21" s="112">
        <v>3010507</v>
      </c>
      <c r="AB21" s="92"/>
      <c r="AC21" s="112">
        <v>3065534</v>
      </c>
      <c r="AD21" s="92"/>
      <c r="AE21" s="112">
        <v>3194789</v>
      </c>
      <c r="AF21" s="92"/>
      <c r="AG21" s="112">
        <v>3526788</v>
      </c>
      <c r="AH21" s="92"/>
      <c r="AI21" s="112">
        <v>3340190</v>
      </c>
      <c r="AJ21" s="92"/>
      <c r="AK21" s="112">
        <v>2680654</v>
      </c>
      <c r="AL21" s="92"/>
      <c r="AM21" s="112">
        <v>2388232</v>
      </c>
      <c r="AN21" s="92"/>
      <c r="AO21" s="112">
        <v>1415317</v>
      </c>
      <c r="AP21" s="92"/>
      <c r="AQ21" s="5" t="s">
        <v>34</v>
      </c>
      <c r="AR21" s="112">
        <v>1439761</v>
      </c>
      <c r="AS21" s="92"/>
      <c r="AT21" s="112">
        <v>1494477</v>
      </c>
      <c r="AU21" s="92"/>
      <c r="AV21" s="112">
        <v>2041329</v>
      </c>
      <c r="AW21" s="92"/>
      <c r="AX21" s="112">
        <v>2164403</v>
      </c>
      <c r="AY21" s="92"/>
      <c r="AZ21" s="112">
        <v>2120599</v>
      </c>
      <c r="BA21" s="92"/>
      <c r="BB21" s="112">
        <v>2142069</v>
      </c>
      <c r="BC21" s="92"/>
      <c r="BD21" s="112">
        <v>2285415</v>
      </c>
      <c r="BE21" s="92"/>
      <c r="BF21" s="112">
        <v>2335038</v>
      </c>
      <c r="BG21" s="92"/>
      <c r="BH21" s="112">
        <v>2282295</v>
      </c>
      <c r="BI21" s="92"/>
      <c r="BJ21" s="112">
        <v>2337707</v>
      </c>
      <c r="BK21" s="92"/>
      <c r="BL21" s="3" t="s">
        <v>34</v>
      </c>
      <c r="BM21" s="112">
        <v>2221326</v>
      </c>
      <c r="BN21" s="92"/>
      <c r="BO21" s="112">
        <v>1901277</v>
      </c>
      <c r="BP21" s="92"/>
      <c r="BQ21" s="112">
        <v>1272882</v>
      </c>
      <c r="BR21" s="92"/>
      <c r="BS21" s="112">
        <v>822335</v>
      </c>
      <c r="BT21" s="92"/>
      <c r="BU21" s="112">
        <v>305857</v>
      </c>
      <c r="BV21" s="92"/>
    </row>
    <row r="22" spans="1:74" s="5" customFormat="1" x14ac:dyDescent="0.25">
      <c r="A22" s="5" t="s">
        <v>35</v>
      </c>
      <c r="B22" s="112">
        <v>84781462</v>
      </c>
      <c r="C22" s="87"/>
      <c r="D22" s="112">
        <v>81081684</v>
      </c>
      <c r="E22" s="88"/>
      <c r="F22" s="112">
        <v>3699778</v>
      </c>
      <c r="G22" s="89"/>
      <c r="H22" s="112">
        <v>1769888</v>
      </c>
      <c r="I22" s="89"/>
      <c r="J22" s="112">
        <v>1929890</v>
      </c>
      <c r="K22" s="89"/>
      <c r="L22" s="112">
        <v>2948503</v>
      </c>
      <c r="M22" s="92"/>
      <c r="N22" s="112">
        <v>2973400</v>
      </c>
      <c r="O22" s="92"/>
      <c r="P22" s="112">
        <v>3701589</v>
      </c>
      <c r="Q22" s="92"/>
      <c r="R22" s="112">
        <v>3756245</v>
      </c>
      <c r="S22" s="92"/>
      <c r="T22" s="112">
        <v>3609763</v>
      </c>
      <c r="U22" s="92"/>
      <c r="V22" s="5" t="s">
        <v>35</v>
      </c>
      <c r="W22" s="112">
        <v>3896171</v>
      </c>
      <c r="X22" s="92"/>
      <c r="Y22" s="112">
        <v>4421386</v>
      </c>
      <c r="Z22" s="92"/>
      <c r="AA22" s="112">
        <v>4086803</v>
      </c>
      <c r="AB22" s="92"/>
      <c r="AC22" s="112">
        <v>3697646</v>
      </c>
      <c r="AD22" s="92"/>
      <c r="AE22" s="112">
        <v>3497176</v>
      </c>
      <c r="AF22" s="92"/>
      <c r="AG22" s="112">
        <v>3296595</v>
      </c>
      <c r="AH22" s="92"/>
      <c r="AI22" s="112">
        <v>2822792</v>
      </c>
      <c r="AJ22" s="92"/>
      <c r="AK22" s="112">
        <v>1909257</v>
      </c>
      <c r="AL22" s="92"/>
      <c r="AM22" s="112">
        <v>1493191</v>
      </c>
      <c r="AN22" s="92"/>
      <c r="AO22" s="112">
        <v>726319</v>
      </c>
      <c r="AP22" s="92"/>
      <c r="AQ22" s="5" t="s">
        <v>35</v>
      </c>
      <c r="AR22" s="112">
        <v>2171482</v>
      </c>
      <c r="AS22" s="92"/>
      <c r="AT22" s="112">
        <v>1922909</v>
      </c>
      <c r="AU22" s="92"/>
      <c r="AV22" s="112">
        <v>2470711</v>
      </c>
      <c r="AW22" s="92"/>
      <c r="AX22" s="112">
        <v>2717362</v>
      </c>
      <c r="AY22" s="92"/>
      <c r="AZ22" s="112">
        <v>2624538</v>
      </c>
      <c r="BA22" s="92"/>
      <c r="BB22" s="112">
        <v>2778542</v>
      </c>
      <c r="BC22" s="92"/>
      <c r="BD22" s="112">
        <v>3410070</v>
      </c>
      <c r="BE22" s="92"/>
      <c r="BF22" s="112">
        <v>3276337</v>
      </c>
      <c r="BG22" s="92"/>
      <c r="BH22" s="112">
        <v>3165335</v>
      </c>
      <c r="BI22" s="92"/>
      <c r="BJ22" s="112">
        <v>3008462</v>
      </c>
      <c r="BK22" s="92"/>
      <c r="BL22" s="3" t="s">
        <v>35</v>
      </c>
      <c r="BM22" s="112">
        <v>2681585</v>
      </c>
      <c r="BN22" s="92"/>
      <c r="BO22" s="112">
        <v>2005378</v>
      </c>
      <c r="BP22" s="92"/>
      <c r="BQ22" s="112">
        <v>1153151</v>
      </c>
      <c r="BR22" s="92"/>
      <c r="BS22" s="112">
        <v>615631</v>
      </c>
      <c r="BT22" s="92"/>
      <c r="BU22" s="112">
        <v>243355</v>
      </c>
      <c r="BV22" s="92"/>
    </row>
    <row r="23" spans="1:74" s="5" customFormat="1" x14ac:dyDescent="0.25">
      <c r="A23" s="5" t="s">
        <v>36</v>
      </c>
      <c r="B23" s="112">
        <v>22218924</v>
      </c>
      <c r="C23" s="87"/>
      <c r="D23" s="112">
        <v>21426357</v>
      </c>
      <c r="E23" s="88"/>
      <c r="F23" s="112">
        <v>792567</v>
      </c>
      <c r="G23" s="89"/>
      <c r="H23" s="112">
        <v>372714</v>
      </c>
      <c r="I23" s="89"/>
      <c r="J23" s="112">
        <v>419853</v>
      </c>
      <c r="K23" s="89"/>
      <c r="L23" s="112">
        <v>768705</v>
      </c>
      <c r="M23" s="92"/>
      <c r="N23" s="112">
        <v>711384</v>
      </c>
      <c r="O23" s="92"/>
      <c r="P23" s="112">
        <v>919748</v>
      </c>
      <c r="Q23" s="92"/>
      <c r="R23" s="112">
        <v>939108</v>
      </c>
      <c r="S23" s="92"/>
      <c r="T23" s="112">
        <v>929315</v>
      </c>
      <c r="U23" s="92"/>
      <c r="V23" s="5" t="s">
        <v>36</v>
      </c>
      <c r="W23" s="112">
        <v>958789</v>
      </c>
      <c r="X23" s="92"/>
      <c r="Y23" s="112">
        <v>1072409</v>
      </c>
      <c r="Z23" s="92"/>
      <c r="AA23" s="112">
        <v>977622</v>
      </c>
      <c r="AB23" s="92"/>
      <c r="AC23" s="112">
        <v>931866</v>
      </c>
      <c r="AD23" s="92"/>
      <c r="AE23" s="112">
        <v>931014</v>
      </c>
      <c r="AF23" s="92"/>
      <c r="AG23" s="112">
        <v>947505</v>
      </c>
      <c r="AH23" s="92"/>
      <c r="AI23" s="112">
        <v>976647</v>
      </c>
      <c r="AJ23" s="92"/>
      <c r="AK23" s="112">
        <v>731993</v>
      </c>
      <c r="AL23" s="92"/>
      <c r="AM23" s="112">
        <v>545115</v>
      </c>
      <c r="AN23" s="92"/>
      <c r="AO23" s="112">
        <v>301792</v>
      </c>
      <c r="AP23" s="92"/>
      <c r="AQ23" s="5" t="s">
        <v>36</v>
      </c>
      <c r="AR23" s="112">
        <v>565713</v>
      </c>
      <c r="AS23" s="92"/>
      <c r="AT23" s="112">
        <v>484068</v>
      </c>
      <c r="AU23" s="92"/>
      <c r="AV23" s="112">
        <v>584727</v>
      </c>
      <c r="AW23" s="92"/>
      <c r="AX23" s="112">
        <v>673308</v>
      </c>
      <c r="AY23" s="92"/>
      <c r="AZ23" s="112">
        <v>730083</v>
      </c>
      <c r="BA23" s="92"/>
      <c r="BB23" s="112">
        <v>700575</v>
      </c>
      <c r="BC23" s="92"/>
      <c r="BD23" s="112">
        <v>802460</v>
      </c>
      <c r="BE23" s="92"/>
      <c r="BF23" s="112">
        <v>808690</v>
      </c>
      <c r="BG23" s="92"/>
      <c r="BH23" s="112">
        <v>734269</v>
      </c>
      <c r="BI23" s="92"/>
      <c r="BJ23" s="112">
        <v>757052</v>
      </c>
      <c r="BK23" s="92"/>
      <c r="BL23" s="3" t="s">
        <v>36</v>
      </c>
      <c r="BM23" s="112">
        <v>681117</v>
      </c>
      <c r="BN23" s="92"/>
      <c r="BO23" s="112">
        <v>602005</v>
      </c>
      <c r="BP23" s="92"/>
      <c r="BQ23" s="112">
        <v>365716</v>
      </c>
      <c r="BR23" s="92"/>
      <c r="BS23" s="112">
        <v>218542</v>
      </c>
      <c r="BT23" s="92"/>
      <c r="BU23" s="112">
        <v>75020</v>
      </c>
      <c r="BV23" s="92"/>
    </row>
    <row r="24" spans="1:74" s="5" customFormat="1" x14ac:dyDescent="0.25">
      <c r="A24" s="5" t="s">
        <v>37</v>
      </c>
      <c r="B24" s="112">
        <v>12830153</v>
      </c>
      <c r="C24" s="87"/>
      <c r="D24" s="112">
        <v>12221614</v>
      </c>
      <c r="E24" s="88"/>
      <c r="F24" s="112">
        <v>608539</v>
      </c>
      <c r="G24" s="89"/>
      <c r="H24" s="112">
        <v>277276</v>
      </c>
      <c r="I24" s="89"/>
      <c r="J24" s="112">
        <v>331263</v>
      </c>
      <c r="K24" s="89"/>
      <c r="L24" s="112">
        <v>489321</v>
      </c>
      <c r="M24" s="92"/>
      <c r="N24" s="112">
        <v>391572</v>
      </c>
      <c r="O24" s="92"/>
      <c r="P24" s="112">
        <v>543082</v>
      </c>
      <c r="Q24" s="92"/>
      <c r="R24" s="112">
        <v>587504</v>
      </c>
      <c r="S24" s="92"/>
      <c r="T24" s="112">
        <v>554221</v>
      </c>
      <c r="U24" s="92"/>
      <c r="V24" s="5" t="s">
        <v>37</v>
      </c>
      <c r="W24" s="112">
        <v>537148</v>
      </c>
      <c r="X24" s="92"/>
      <c r="Y24" s="112">
        <v>543874</v>
      </c>
      <c r="Z24" s="92"/>
      <c r="AA24" s="112">
        <v>487939</v>
      </c>
      <c r="AB24" s="92"/>
      <c r="AC24" s="112">
        <v>441817</v>
      </c>
      <c r="AD24" s="92"/>
      <c r="AE24" s="112">
        <v>439181</v>
      </c>
      <c r="AF24" s="92"/>
      <c r="AG24" s="112">
        <v>482712</v>
      </c>
      <c r="AH24" s="92"/>
      <c r="AI24" s="112">
        <v>509016</v>
      </c>
      <c r="AJ24" s="92"/>
      <c r="AK24" s="112">
        <v>459135</v>
      </c>
      <c r="AL24" s="92"/>
      <c r="AM24" s="112">
        <v>335637</v>
      </c>
      <c r="AN24" s="92"/>
      <c r="AO24" s="112">
        <v>212030</v>
      </c>
      <c r="AP24" s="92"/>
      <c r="AQ24" s="5" t="s">
        <v>37</v>
      </c>
      <c r="AR24" s="112">
        <v>351233</v>
      </c>
      <c r="AS24" s="92"/>
      <c r="AT24" s="112">
        <v>286158</v>
      </c>
      <c r="AU24" s="92"/>
      <c r="AV24" s="112">
        <v>370096</v>
      </c>
      <c r="AW24" s="92"/>
      <c r="AX24" s="112">
        <v>419756</v>
      </c>
      <c r="AY24" s="92"/>
      <c r="AZ24" s="112">
        <v>417026</v>
      </c>
      <c r="BA24" s="92"/>
      <c r="BB24" s="112">
        <v>436890</v>
      </c>
      <c r="BC24" s="92"/>
      <c r="BD24" s="112">
        <v>478249</v>
      </c>
      <c r="BE24" s="92"/>
      <c r="BF24" s="112">
        <v>427260</v>
      </c>
      <c r="BG24" s="92"/>
      <c r="BH24" s="112">
        <v>410029</v>
      </c>
      <c r="BI24" s="92"/>
      <c r="BJ24" s="112">
        <v>411336</v>
      </c>
      <c r="BK24" s="92"/>
      <c r="BL24" s="3" t="s">
        <v>37</v>
      </c>
      <c r="BM24" s="112">
        <v>393758</v>
      </c>
      <c r="BN24" s="92"/>
      <c r="BO24" s="112">
        <v>335922</v>
      </c>
      <c r="BP24" s="92"/>
      <c r="BQ24" s="112">
        <v>242923</v>
      </c>
      <c r="BR24" s="92"/>
      <c r="BS24" s="112">
        <v>158946</v>
      </c>
      <c r="BT24" s="92"/>
      <c r="BU24" s="112">
        <v>67843</v>
      </c>
      <c r="BV24" s="92"/>
    </row>
    <row r="25" spans="1:74" s="5" customFormat="1" x14ac:dyDescent="0.25">
      <c r="A25" s="5" t="s">
        <v>38</v>
      </c>
      <c r="B25" s="112">
        <v>2970455</v>
      </c>
      <c r="C25" s="87"/>
      <c r="D25" s="112">
        <v>2827435</v>
      </c>
      <c r="E25" s="88"/>
      <c r="F25" s="112">
        <v>143020</v>
      </c>
      <c r="G25" s="89"/>
      <c r="H25" s="112">
        <v>64780</v>
      </c>
      <c r="I25" s="89"/>
      <c r="J25" s="112">
        <v>78240</v>
      </c>
      <c r="K25" s="89"/>
      <c r="L25" s="112">
        <v>121093</v>
      </c>
      <c r="M25" s="92"/>
      <c r="N25" s="112">
        <v>109007</v>
      </c>
      <c r="O25" s="92"/>
      <c r="P25" s="112">
        <v>135020</v>
      </c>
      <c r="Q25" s="92"/>
      <c r="R25" s="112">
        <v>127196</v>
      </c>
      <c r="S25" s="92"/>
      <c r="T25" s="112">
        <v>117337</v>
      </c>
      <c r="U25" s="92"/>
      <c r="V25" s="5" t="s">
        <v>38</v>
      </c>
      <c r="W25" s="112">
        <v>113571</v>
      </c>
      <c r="X25" s="92"/>
      <c r="Y25" s="112">
        <v>107088</v>
      </c>
      <c r="Z25" s="92"/>
      <c r="AA25" s="112">
        <v>100578</v>
      </c>
      <c r="AB25" s="92"/>
      <c r="AC25" s="112">
        <v>100127</v>
      </c>
      <c r="AD25" s="92"/>
      <c r="AE25" s="112">
        <v>128016</v>
      </c>
      <c r="AF25" s="92"/>
      <c r="AG25" s="112">
        <v>123584</v>
      </c>
      <c r="AH25" s="92"/>
      <c r="AI25" s="112">
        <v>105239</v>
      </c>
      <c r="AJ25" s="92"/>
      <c r="AK25" s="112">
        <v>92402</v>
      </c>
      <c r="AL25" s="92"/>
      <c r="AM25" s="112">
        <v>72582</v>
      </c>
      <c r="AN25" s="92"/>
      <c r="AO25" s="112">
        <v>34475</v>
      </c>
      <c r="AP25" s="92"/>
      <c r="AQ25" s="5" t="s">
        <v>38</v>
      </c>
      <c r="AR25" s="112">
        <v>83622</v>
      </c>
      <c r="AS25" s="92"/>
      <c r="AT25" s="112">
        <v>74893</v>
      </c>
      <c r="AU25" s="92"/>
      <c r="AV25" s="112">
        <v>84724</v>
      </c>
      <c r="AW25" s="92"/>
      <c r="AX25" s="112">
        <v>104872</v>
      </c>
      <c r="AY25" s="92"/>
      <c r="AZ25" s="112">
        <v>86909</v>
      </c>
      <c r="BA25" s="92"/>
      <c r="BB25" s="112">
        <v>104548</v>
      </c>
      <c r="BC25" s="92"/>
      <c r="BD25" s="112">
        <v>97245</v>
      </c>
      <c r="BE25" s="92"/>
      <c r="BF25" s="112">
        <v>98064</v>
      </c>
      <c r="BG25" s="92"/>
      <c r="BH25" s="112">
        <v>103176</v>
      </c>
      <c r="BI25" s="92"/>
      <c r="BJ25" s="112">
        <v>109152</v>
      </c>
      <c r="BK25" s="92"/>
      <c r="BL25" s="3" t="s">
        <v>38</v>
      </c>
      <c r="BM25" s="112">
        <v>103787</v>
      </c>
      <c r="BN25" s="92"/>
      <c r="BO25" s="112">
        <v>73814</v>
      </c>
      <c r="BP25" s="92"/>
      <c r="BQ25" s="112">
        <v>67588</v>
      </c>
      <c r="BR25" s="92"/>
      <c r="BS25" s="112">
        <v>40035</v>
      </c>
      <c r="BT25" s="92"/>
      <c r="BU25" s="112">
        <v>7691</v>
      </c>
      <c r="BV25" s="92"/>
    </row>
    <row r="26" spans="1:74" s="5" customFormat="1" x14ac:dyDescent="0.25">
      <c r="A26" s="5" t="s">
        <v>39</v>
      </c>
      <c r="B26" s="112">
        <v>115332892</v>
      </c>
      <c r="C26" s="87"/>
      <c r="D26" s="112">
        <v>109477647</v>
      </c>
      <c r="E26" s="88"/>
      <c r="F26" s="112">
        <v>5855245</v>
      </c>
      <c r="G26" s="89"/>
      <c r="H26" s="112">
        <v>2733980</v>
      </c>
      <c r="I26" s="89"/>
      <c r="J26" s="112">
        <v>3121265</v>
      </c>
      <c r="K26" s="89"/>
      <c r="L26" s="112">
        <v>5194462</v>
      </c>
      <c r="M26" s="92"/>
      <c r="N26" s="112">
        <v>4448052</v>
      </c>
      <c r="O26" s="92"/>
      <c r="P26" s="112">
        <v>5165010</v>
      </c>
      <c r="Q26" s="92"/>
      <c r="R26" s="112">
        <v>5072175</v>
      </c>
      <c r="S26" s="92"/>
      <c r="T26" s="112">
        <v>4751835</v>
      </c>
      <c r="U26" s="92"/>
      <c r="V26" s="5" t="s">
        <v>39</v>
      </c>
      <c r="W26" s="112">
        <v>4720067</v>
      </c>
      <c r="X26" s="92"/>
      <c r="Y26" s="112">
        <v>4959832</v>
      </c>
      <c r="Z26" s="92"/>
      <c r="AA26" s="112">
        <v>4591312</v>
      </c>
      <c r="AB26" s="92"/>
      <c r="AC26" s="112">
        <v>4123306</v>
      </c>
      <c r="AD26" s="92"/>
      <c r="AE26" s="112">
        <v>4001036</v>
      </c>
      <c r="AF26" s="92"/>
      <c r="AG26" s="112">
        <v>4223153</v>
      </c>
      <c r="AH26" s="92"/>
      <c r="AI26" s="112">
        <v>4182188</v>
      </c>
      <c r="AJ26" s="92"/>
      <c r="AK26" s="112">
        <v>3156712</v>
      </c>
      <c r="AL26" s="92"/>
      <c r="AM26" s="112">
        <v>2430309</v>
      </c>
      <c r="AN26" s="92"/>
      <c r="AO26" s="112">
        <v>1276867</v>
      </c>
      <c r="AP26" s="92"/>
      <c r="AQ26" s="5" t="s">
        <v>39</v>
      </c>
      <c r="AR26" s="112">
        <v>3832396</v>
      </c>
      <c r="AS26" s="92"/>
      <c r="AT26" s="112">
        <v>3193948</v>
      </c>
      <c r="AU26" s="92"/>
      <c r="AV26" s="112">
        <v>3846547</v>
      </c>
      <c r="AW26" s="92"/>
      <c r="AX26" s="112">
        <v>3983216</v>
      </c>
      <c r="AY26" s="92"/>
      <c r="AZ26" s="112">
        <v>3873863</v>
      </c>
      <c r="BA26" s="92"/>
      <c r="BB26" s="112">
        <v>3947213</v>
      </c>
      <c r="BC26" s="92"/>
      <c r="BD26" s="112">
        <v>4309663</v>
      </c>
      <c r="BE26" s="92"/>
      <c r="BF26" s="112">
        <v>4087019</v>
      </c>
      <c r="BG26" s="92"/>
      <c r="BH26" s="112">
        <v>3730191</v>
      </c>
      <c r="BI26" s="92"/>
      <c r="BJ26" s="112">
        <v>3389317</v>
      </c>
      <c r="BK26" s="92"/>
      <c r="BL26" s="3" t="s">
        <v>39</v>
      </c>
      <c r="BM26" s="112">
        <v>3108779</v>
      </c>
      <c r="BN26" s="92"/>
      <c r="BO26" s="112">
        <v>2673898</v>
      </c>
      <c r="BP26" s="92"/>
      <c r="BQ26" s="112">
        <v>1850599</v>
      </c>
      <c r="BR26" s="92"/>
      <c r="BS26" s="112">
        <v>1000283</v>
      </c>
      <c r="BT26" s="92"/>
      <c r="BU26" s="112">
        <v>354399</v>
      </c>
      <c r="BV26" s="92"/>
    </row>
    <row r="27" spans="1:74" s="5" customFormat="1" x14ac:dyDescent="0.25">
      <c r="A27" s="5" t="s">
        <v>40</v>
      </c>
      <c r="B27" s="112">
        <v>46840791</v>
      </c>
      <c r="C27" s="87"/>
      <c r="D27" s="112">
        <v>44882362</v>
      </c>
      <c r="E27" s="88"/>
      <c r="F27" s="112">
        <v>1958429</v>
      </c>
      <c r="G27" s="89"/>
      <c r="H27" s="112">
        <v>928291</v>
      </c>
      <c r="I27" s="89"/>
      <c r="J27" s="112">
        <v>1030138</v>
      </c>
      <c r="K27" s="89"/>
      <c r="L27" s="112">
        <v>1952593</v>
      </c>
      <c r="M27" s="92"/>
      <c r="N27" s="112">
        <v>1844736</v>
      </c>
      <c r="O27" s="92"/>
      <c r="P27" s="112">
        <v>2062663</v>
      </c>
      <c r="Q27" s="92"/>
      <c r="R27" s="112">
        <v>1999593</v>
      </c>
      <c r="S27" s="92"/>
      <c r="T27" s="112">
        <v>1898482</v>
      </c>
      <c r="U27" s="92"/>
      <c r="V27" s="5" t="s">
        <v>40</v>
      </c>
      <c r="W27" s="112">
        <v>1949721</v>
      </c>
      <c r="X27" s="92"/>
      <c r="Y27" s="112">
        <v>2100680</v>
      </c>
      <c r="Z27" s="92"/>
      <c r="AA27" s="112">
        <v>1889274</v>
      </c>
      <c r="AB27" s="92"/>
      <c r="AC27" s="112">
        <v>1771799</v>
      </c>
      <c r="AD27" s="92"/>
      <c r="AE27" s="112">
        <v>1789054</v>
      </c>
      <c r="AF27" s="92"/>
      <c r="AG27" s="112">
        <v>1783273</v>
      </c>
      <c r="AH27" s="92"/>
      <c r="AI27" s="112">
        <v>1689695</v>
      </c>
      <c r="AJ27" s="92"/>
      <c r="AK27" s="112">
        <v>1361785</v>
      </c>
      <c r="AL27" s="92"/>
      <c r="AM27" s="112">
        <v>1009613</v>
      </c>
      <c r="AN27" s="92"/>
      <c r="AO27" s="112">
        <v>509668</v>
      </c>
      <c r="AP27" s="92"/>
      <c r="AQ27" s="5" t="s">
        <v>40</v>
      </c>
      <c r="AR27" s="112">
        <v>1373049</v>
      </c>
      <c r="AS27" s="92"/>
      <c r="AT27" s="112">
        <v>1265340</v>
      </c>
      <c r="AU27" s="92"/>
      <c r="AV27" s="112">
        <v>1557394</v>
      </c>
      <c r="AW27" s="92"/>
      <c r="AX27" s="112">
        <v>1590085</v>
      </c>
      <c r="AY27" s="92"/>
      <c r="AZ27" s="112">
        <v>1523577</v>
      </c>
      <c r="BA27" s="92"/>
      <c r="BB27" s="112">
        <v>1642380</v>
      </c>
      <c r="BC27" s="92"/>
      <c r="BD27" s="112">
        <v>1727515</v>
      </c>
      <c r="BE27" s="92"/>
      <c r="BF27" s="112">
        <v>1643554</v>
      </c>
      <c r="BG27" s="92"/>
      <c r="BH27" s="112">
        <v>1577992</v>
      </c>
      <c r="BI27" s="92"/>
      <c r="BJ27" s="112">
        <v>1493999</v>
      </c>
      <c r="BK27" s="92"/>
      <c r="BL27" s="3" t="s">
        <v>40</v>
      </c>
      <c r="BM27" s="112">
        <v>1351596</v>
      </c>
      <c r="BN27" s="92"/>
      <c r="BO27" s="112">
        <v>1188686</v>
      </c>
      <c r="BP27" s="92"/>
      <c r="BQ27" s="112">
        <v>758006</v>
      </c>
      <c r="BR27" s="92"/>
      <c r="BS27" s="112">
        <v>423176</v>
      </c>
      <c r="BT27" s="92"/>
      <c r="BU27" s="112">
        <v>153384</v>
      </c>
      <c r="BV27" s="92"/>
    </row>
    <row r="28" spans="1:74" s="5" customFormat="1" x14ac:dyDescent="0.25">
      <c r="A28" s="5" t="s">
        <v>41</v>
      </c>
      <c r="B28" s="112">
        <v>146106187</v>
      </c>
      <c r="C28" s="87"/>
      <c r="D28" s="112">
        <v>139411602</v>
      </c>
      <c r="E28" s="88"/>
      <c r="F28" s="112">
        <v>6694585</v>
      </c>
      <c r="G28" s="89"/>
      <c r="H28" s="112">
        <v>3135181</v>
      </c>
      <c r="I28" s="89"/>
      <c r="J28" s="112">
        <v>3559404</v>
      </c>
      <c r="K28" s="89"/>
      <c r="L28" s="112">
        <v>5840338</v>
      </c>
      <c r="M28" s="92"/>
      <c r="N28" s="112">
        <v>5635925</v>
      </c>
      <c r="O28" s="92"/>
      <c r="P28" s="112">
        <v>7205076</v>
      </c>
      <c r="Q28" s="92"/>
      <c r="R28" s="112">
        <v>7163550</v>
      </c>
      <c r="S28" s="92"/>
      <c r="T28" s="112">
        <v>6884589</v>
      </c>
      <c r="U28" s="92"/>
      <c r="V28" s="5" t="s">
        <v>41</v>
      </c>
      <c r="W28" s="112">
        <v>6582903</v>
      </c>
      <c r="X28" s="92"/>
      <c r="Y28" s="112">
        <v>7063237</v>
      </c>
      <c r="Z28" s="92"/>
      <c r="AA28" s="112">
        <v>6158276</v>
      </c>
      <c r="AB28" s="92"/>
      <c r="AC28" s="112">
        <v>5475900</v>
      </c>
      <c r="AD28" s="92"/>
      <c r="AE28" s="112">
        <v>5279084</v>
      </c>
      <c r="AF28" s="92"/>
      <c r="AG28" s="112">
        <v>5076452</v>
      </c>
      <c r="AH28" s="92"/>
      <c r="AI28" s="112">
        <v>4573313</v>
      </c>
      <c r="AJ28" s="92"/>
      <c r="AK28" s="112">
        <v>3315915</v>
      </c>
      <c r="AL28" s="92"/>
      <c r="AM28" s="112">
        <v>2430190</v>
      </c>
      <c r="AN28" s="92"/>
      <c r="AO28" s="112">
        <v>1218560</v>
      </c>
      <c r="AP28" s="92"/>
      <c r="AQ28" s="5" t="s">
        <v>41</v>
      </c>
      <c r="AR28" s="112">
        <v>4266092</v>
      </c>
      <c r="AS28" s="92"/>
      <c r="AT28" s="112">
        <v>3644812</v>
      </c>
      <c r="AU28" s="92"/>
      <c r="AV28" s="112">
        <v>4846880</v>
      </c>
      <c r="AW28" s="92"/>
      <c r="AX28" s="112">
        <v>5070946</v>
      </c>
      <c r="AY28" s="92"/>
      <c r="AZ28" s="112">
        <v>5287273</v>
      </c>
      <c r="BA28" s="92"/>
      <c r="BB28" s="112">
        <v>5335453</v>
      </c>
      <c r="BC28" s="92"/>
      <c r="BD28" s="112">
        <v>5814869</v>
      </c>
      <c r="BE28" s="92"/>
      <c r="BF28" s="112">
        <v>5570413</v>
      </c>
      <c r="BG28" s="92"/>
      <c r="BH28" s="112">
        <v>4971441</v>
      </c>
      <c r="BI28" s="92"/>
      <c r="BJ28" s="112">
        <v>4598202</v>
      </c>
      <c r="BK28" s="92"/>
      <c r="BL28" s="3" t="s">
        <v>41</v>
      </c>
      <c r="BM28" s="112">
        <v>3923785</v>
      </c>
      <c r="BN28" s="92"/>
      <c r="BO28" s="112">
        <v>3043318</v>
      </c>
      <c r="BP28" s="92"/>
      <c r="BQ28" s="112">
        <v>1835810</v>
      </c>
      <c r="BR28" s="92"/>
      <c r="BS28" s="112">
        <v>981136</v>
      </c>
      <c r="BT28" s="92"/>
      <c r="BU28" s="112">
        <v>317864</v>
      </c>
      <c r="BV28" s="92"/>
    </row>
    <row r="29" spans="1:74" s="5" customFormat="1" x14ac:dyDescent="0.25">
      <c r="A29" s="5" t="s">
        <v>42</v>
      </c>
      <c r="B29" s="112">
        <v>57519158</v>
      </c>
      <c r="C29" s="87"/>
      <c r="D29" s="112">
        <v>54567960</v>
      </c>
      <c r="E29" s="88"/>
      <c r="F29" s="112">
        <v>2951198</v>
      </c>
      <c r="G29" s="89"/>
      <c r="H29" s="112">
        <v>1370524</v>
      </c>
      <c r="I29" s="89"/>
      <c r="J29" s="112">
        <v>1580674</v>
      </c>
      <c r="K29" s="89"/>
      <c r="L29" s="112">
        <v>2356403</v>
      </c>
      <c r="M29" s="92"/>
      <c r="N29" s="112">
        <v>2209884</v>
      </c>
      <c r="O29" s="92"/>
      <c r="P29" s="112">
        <v>2812130</v>
      </c>
      <c r="Q29" s="92"/>
      <c r="R29" s="112">
        <v>2850430</v>
      </c>
      <c r="S29" s="92"/>
      <c r="T29" s="112">
        <v>2629999</v>
      </c>
      <c r="U29" s="92"/>
      <c r="V29" s="5" t="s">
        <v>42</v>
      </c>
      <c r="W29" s="112">
        <v>2535848</v>
      </c>
      <c r="X29" s="92"/>
      <c r="Y29" s="112">
        <v>2489504</v>
      </c>
      <c r="Z29" s="92"/>
      <c r="AA29" s="112">
        <v>2212321</v>
      </c>
      <c r="AB29" s="92"/>
      <c r="AC29" s="112">
        <v>2002496</v>
      </c>
      <c r="AD29" s="92"/>
      <c r="AE29" s="112">
        <v>2027249</v>
      </c>
      <c r="AF29" s="92"/>
      <c r="AG29" s="112">
        <v>2127783</v>
      </c>
      <c r="AH29" s="92"/>
      <c r="AI29" s="112">
        <v>2016934</v>
      </c>
      <c r="AJ29" s="92"/>
      <c r="AK29" s="112">
        <v>1565609</v>
      </c>
      <c r="AL29" s="92"/>
      <c r="AM29" s="112">
        <v>1148843</v>
      </c>
      <c r="AN29" s="92"/>
      <c r="AO29" s="112">
        <v>539589</v>
      </c>
      <c r="AP29" s="92"/>
      <c r="AQ29" s="5" t="s">
        <v>42</v>
      </c>
      <c r="AR29" s="112">
        <v>1621978</v>
      </c>
      <c r="AS29" s="92"/>
      <c r="AT29" s="112">
        <v>1404257</v>
      </c>
      <c r="AU29" s="92"/>
      <c r="AV29" s="112">
        <v>1821983</v>
      </c>
      <c r="AW29" s="92"/>
      <c r="AX29" s="112">
        <v>2104916</v>
      </c>
      <c r="AY29" s="92"/>
      <c r="AZ29" s="112">
        <v>2064419</v>
      </c>
      <c r="BA29" s="92"/>
      <c r="BB29" s="112">
        <v>2022528</v>
      </c>
      <c r="BC29" s="92"/>
      <c r="BD29" s="112">
        <v>2078121</v>
      </c>
      <c r="BE29" s="92"/>
      <c r="BF29" s="112">
        <v>1950841</v>
      </c>
      <c r="BG29" s="92"/>
      <c r="BH29" s="112">
        <v>1775295</v>
      </c>
      <c r="BI29" s="92"/>
      <c r="BJ29" s="112">
        <v>1702772</v>
      </c>
      <c r="BK29" s="92"/>
      <c r="BL29" s="3" t="s">
        <v>42</v>
      </c>
      <c r="BM29" s="112">
        <v>1578942</v>
      </c>
      <c r="BN29" s="92"/>
      <c r="BO29" s="112">
        <v>1337161</v>
      </c>
      <c r="BP29" s="92"/>
      <c r="BQ29" s="112">
        <v>904617</v>
      </c>
      <c r="BR29" s="92"/>
      <c r="BS29" s="112">
        <v>506590</v>
      </c>
      <c r="BT29" s="92"/>
      <c r="BU29" s="112">
        <v>168518</v>
      </c>
      <c r="BV29" s="92"/>
    </row>
    <row r="30" spans="1:74" s="5" customFormat="1" x14ac:dyDescent="0.25">
      <c r="A30" s="5" t="s">
        <v>43</v>
      </c>
      <c r="B30" s="112">
        <v>115135681</v>
      </c>
      <c r="C30" s="87"/>
      <c r="D30" s="112">
        <v>109730031</v>
      </c>
      <c r="E30" s="88"/>
      <c r="F30" s="112">
        <v>5405650</v>
      </c>
      <c r="G30" s="89"/>
      <c r="H30" s="112">
        <v>2591616</v>
      </c>
      <c r="I30" s="89"/>
      <c r="J30" s="112">
        <v>2814034</v>
      </c>
      <c r="K30" s="89"/>
      <c r="L30" s="112">
        <v>4156456</v>
      </c>
      <c r="M30" s="92"/>
      <c r="N30" s="112">
        <v>4508125</v>
      </c>
      <c r="O30" s="92"/>
      <c r="P30" s="112">
        <v>5353115</v>
      </c>
      <c r="Q30" s="92"/>
      <c r="R30" s="112">
        <v>5124110</v>
      </c>
      <c r="S30" s="92"/>
      <c r="T30" s="112">
        <v>4617808</v>
      </c>
      <c r="U30" s="92"/>
      <c r="V30" s="5" t="s">
        <v>43</v>
      </c>
      <c r="W30" s="112">
        <v>4862526</v>
      </c>
      <c r="X30" s="92"/>
      <c r="Y30" s="112">
        <v>5608228</v>
      </c>
      <c r="Z30" s="92"/>
      <c r="AA30" s="112">
        <v>5316311</v>
      </c>
      <c r="AB30" s="92"/>
      <c r="AC30" s="112">
        <v>4864823</v>
      </c>
      <c r="AD30" s="92"/>
      <c r="AE30" s="112">
        <v>4571253</v>
      </c>
      <c r="AF30" s="92"/>
      <c r="AG30" s="112">
        <v>4476154</v>
      </c>
      <c r="AH30" s="92"/>
      <c r="AI30" s="112">
        <v>4012228</v>
      </c>
      <c r="AJ30" s="92"/>
      <c r="AK30" s="112">
        <v>3137442</v>
      </c>
      <c r="AL30" s="92"/>
      <c r="AM30" s="112">
        <v>2352038</v>
      </c>
      <c r="AN30" s="92"/>
      <c r="AO30" s="112">
        <v>1088805</v>
      </c>
      <c r="AP30" s="92"/>
      <c r="AQ30" s="5" t="s">
        <v>43</v>
      </c>
      <c r="AR30" s="112">
        <v>3049736</v>
      </c>
      <c r="AS30" s="92"/>
      <c r="AT30" s="112">
        <v>2886372</v>
      </c>
      <c r="AU30" s="92"/>
      <c r="AV30" s="112">
        <v>3660102</v>
      </c>
      <c r="AW30" s="92"/>
      <c r="AX30" s="112">
        <v>3679430</v>
      </c>
      <c r="AY30" s="92"/>
      <c r="AZ30" s="112">
        <v>3534138</v>
      </c>
      <c r="BA30" s="92"/>
      <c r="BB30" s="112">
        <v>3819899</v>
      </c>
      <c r="BC30" s="92"/>
      <c r="BD30" s="112">
        <v>4320819</v>
      </c>
      <c r="BE30" s="92"/>
      <c r="BF30" s="112">
        <v>4500437</v>
      </c>
      <c r="BG30" s="92"/>
      <c r="BH30" s="112">
        <v>4348140</v>
      </c>
      <c r="BI30" s="92"/>
      <c r="BJ30" s="112">
        <v>3665651</v>
      </c>
      <c r="BK30" s="92"/>
      <c r="BL30" s="3" t="s">
        <v>43</v>
      </c>
      <c r="BM30" s="112">
        <v>3072223</v>
      </c>
      <c r="BN30" s="92"/>
      <c r="BO30" s="112">
        <v>2442001</v>
      </c>
      <c r="BP30" s="92"/>
      <c r="BQ30" s="112">
        <v>1515298</v>
      </c>
      <c r="BR30" s="92"/>
      <c r="BS30" s="112">
        <v>870791</v>
      </c>
      <c r="BT30" s="92"/>
      <c r="BU30" s="112">
        <v>315572</v>
      </c>
      <c r="BV30" s="92"/>
    </row>
    <row r="31" spans="1:74" s="5" customFormat="1" x14ac:dyDescent="0.25">
      <c r="A31" s="5" t="s">
        <v>44</v>
      </c>
      <c r="B31" s="112">
        <v>230759096</v>
      </c>
      <c r="C31" s="87"/>
      <c r="D31" s="112">
        <v>214333501</v>
      </c>
      <c r="E31" s="88"/>
      <c r="F31" s="112">
        <v>16425595</v>
      </c>
      <c r="G31" s="89"/>
      <c r="H31" s="112">
        <v>7891519</v>
      </c>
      <c r="I31" s="89"/>
      <c r="J31" s="112">
        <v>8534076</v>
      </c>
      <c r="K31" s="89"/>
      <c r="L31" s="112">
        <v>8718505</v>
      </c>
      <c r="M31" s="92"/>
      <c r="N31" s="112">
        <v>8845391</v>
      </c>
      <c r="O31" s="92"/>
      <c r="P31" s="112">
        <v>11095213</v>
      </c>
      <c r="Q31" s="92"/>
      <c r="R31" s="112">
        <v>11010330</v>
      </c>
      <c r="S31" s="92"/>
      <c r="T31" s="112">
        <v>10123713</v>
      </c>
      <c r="U31" s="92"/>
      <c r="V31" s="5" t="s">
        <v>44</v>
      </c>
      <c r="W31" s="112">
        <v>10578440</v>
      </c>
      <c r="X31" s="92"/>
      <c r="Y31" s="112">
        <v>12279537</v>
      </c>
      <c r="Z31" s="92"/>
      <c r="AA31" s="112">
        <v>10253811</v>
      </c>
      <c r="AB31" s="92"/>
      <c r="AC31" s="112">
        <v>8600077</v>
      </c>
      <c r="AD31" s="92"/>
      <c r="AE31" s="112">
        <v>8361151</v>
      </c>
      <c r="AF31" s="92"/>
      <c r="AG31" s="112">
        <v>8178363</v>
      </c>
      <c r="AH31" s="92"/>
      <c r="AI31" s="112">
        <v>7598135</v>
      </c>
      <c r="AJ31" s="92"/>
      <c r="AK31" s="112">
        <v>5342023</v>
      </c>
      <c r="AL31" s="92"/>
      <c r="AM31" s="112">
        <v>3781294</v>
      </c>
      <c r="AN31" s="92"/>
      <c r="AO31" s="112">
        <v>1605417</v>
      </c>
      <c r="AP31" s="92"/>
      <c r="AQ31" s="5" t="s">
        <v>44</v>
      </c>
      <c r="AR31" s="112">
        <v>6064051</v>
      </c>
      <c r="AS31" s="92"/>
      <c r="AT31" s="112">
        <v>5110655</v>
      </c>
      <c r="AU31" s="92"/>
      <c r="AV31" s="112">
        <v>6833778</v>
      </c>
      <c r="AW31" s="92"/>
      <c r="AX31" s="112">
        <v>7688866</v>
      </c>
      <c r="AY31" s="92"/>
      <c r="AZ31" s="112">
        <v>7353996</v>
      </c>
      <c r="BA31" s="92"/>
      <c r="BB31" s="112">
        <v>7529091</v>
      </c>
      <c r="BC31" s="92"/>
      <c r="BD31" s="112">
        <v>9103913</v>
      </c>
      <c r="BE31" s="92"/>
      <c r="BF31" s="112">
        <v>8263766</v>
      </c>
      <c r="BG31" s="92"/>
      <c r="BH31" s="112">
        <v>7142622</v>
      </c>
      <c r="BI31" s="92"/>
      <c r="BJ31" s="112">
        <v>6822401</v>
      </c>
      <c r="BK31" s="92"/>
      <c r="BL31" s="3" t="s">
        <v>44</v>
      </c>
      <c r="BM31" s="112">
        <v>5959723</v>
      </c>
      <c r="BN31" s="92"/>
      <c r="BO31" s="112">
        <v>4980339</v>
      </c>
      <c r="BP31" s="92"/>
      <c r="BQ31" s="112">
        <v>2942475</v>
      </c>
      <c r="BR31" s="92"/>
      <c r="BS31" s="112">
        <v>1586054</v>
      </c>
      <c r="BT31" s="92"/>
      <c r="BU31" s="112">
        <v>580371</v>
      </c>
      <c r="BV31" s="92"/>
    </row>
    <row r="32" spans="1:74" s="5" customFormat="1" x14ac:dyDescent="0.25">
      <c r="A32" s="5" t="s">
        <v>45</v>
      </c>
      <c r="B32" s="112">
        <v>80428763</v>
      </c>
      <c r="C32" s="87"/>
      <c r="D32" s="112">
        <v>76097889</v>
      </c>
      <c r="E32" s="88"/>
      <c r="F32" s="112">
        <v>4330874</v>
      </c>
      <c r="G32" s="89"/>
      <c r="H32" s="112">
        <v>2091422</v>
      </c>
      <c r="I32" s="89"/>
      <c r="J32" s="112">
        <v>2239452</v>
      </c>
      <c r="K32" s="89"/>
      <c r="L32" s="112">
        <v>3439061</v>
      </c>
      <c r="M32" s="92"/>
      <c r="N32" s="112">
        <v>3283336</v>
      </c>
      <c r="O32" s="92"/>
      <c r="P32" s="112">
        <v>3865126</v>
      </c>
      <c r="Q32" s="92"/>
      <c r="R32" s="112">
        <v>3878410</v>
      </c>
      <c r="S32" s="92"/>
      <c r="T32" s="112">
        <v>3368534</v>
      </c>
      <c r="U32" s="92"/>
      <c r="V32" s="5" t="s">
        <v>45</v>
      </c>
      <c r="W32" s="112">
        <v>3509726</v>
      </c>
      <c r="X32" s="92"/>
      <c r="Y32" s="112">
        <v>3780982</v>
      </c>
      <c r="Z32" s="92"/>
      <c r="AA32" s="112">
        <v>3309705</v>
      </c>
      <c r="AB32" s="92"/>
      <c r="AC32" s="112">
        <v>3042513</v>
      </c>
      <c r="AD32" s="92"/>
      <c r="AE32" s="112">
        <v>2993049</v>
      </c>
      <c r="AF32" s="92"/>
      <c r="AG32" s="112">
        <v>2910679</v>
      </c>
      <c r="AH32" s="92"/>
      <c r="AI32" s="112">
        <v>2751846</v>
      </c>
      <c r="AJ32" s="92"/>
      <c r="AK32" s="112">
        <v>1987750</v>
      </c>
      <c r="AL32" s="92"/>
      <c r="AM32" s="112">
        <v>1335651</v>
      </c>
      <c r="AN32" s="92"/>
      <c r="AO32" s="112">
        <v>625566</v>
      </c>
      <c r="AP32" s="92"/>
      <c r="AQ32" s="5" t="s">
        <v>45</v>
      </c>
      <c r="AR32" s="112">
        <v>2331488</v>
      </c>
      <c r="AS32" s="92"/>
      <c r="AT32" s="112">
        <v>1957793</v>
      </c>
      <c r="AU32" s="92"/>
      <c r="AV32" s="112">
        <v>2506204</v>
      </c>
      <c r="AW32" s="92"/>
      <c r="AX32" s="112">
        <v>2735184</v>
      </c>
      <c r="AY32" s="92"/>
      <c r="AZ32" s="112">
        <v>2666686</v>
      </c>
      <c r="BA32" s="92"/>
      <c r="BB32" s="112">
        <v>2682056</v>
      </c>
      <c r="BC32" s="92"/>
      <c r="BD32" s="112">
        <v>3038634</v>
      </c>
      <c r="BE32" s="92"/>
      <c r="BF32" s="112">
        <v>2711614</v>
      </c>
      <c r="BG32" s="92"/>
      <c r="BH32" s="112">
        <v>2733336</v>
      </c>
      <c r="BI32" s="92"/>
      <c r="BJ32" s="112">
        <v>2701924</v>
      </c>
      <c r="BK32" s="92"/>
      <c r="BL32" s="3" t="s">
        <v>45</v>
      </c>
      <c r="BM32" s="112">
        <v>2267166</v>
      </c>
      <c r="BN32" s="92"/>
      <c r="BO32" s="112">
        <v>1769388</v>
      </c>
      <c r="BP32" s="92"/>
      <c r="BQ32" s="112">
        <v>1128799</v>
      </c>
      <c r="BR32" s="92"/>
      <c r="BS32" s="112">
        <v>584863</v>
      </c>
      <c r="BT32" s="92"/>
      <c r="BU32" s="112">
        <v>200820</v>
      </c>
      <c r="BV32" s="92"/>
    </row>
    <row r="33" spans="1:74" s="5" customFormat="1" x14ac:dyDescent="0.25">
      <c r="A33" s="5" t="s">
        <v>46</v>
      </c>
      <c r="B33" s="112">
        <v>55170596</v>
      </c>
      <c r="C33" s="87"/>
      <c r="D33" s="112">
        <v>52256675</v>
      </c>
      <c r="E33" s="88"/>
      <c r="F33" s="112">
        <v>2913921</v>
      </c>
      <c r="G33" s="89"/>
      <c r="H33" s="112">
        <v>1397078</v>
      </c>
      <c r="I33" s="89"/>
      <c r="J33" s="112">
        <v>1516843</v>
      </c>
      <c r="K33" s="89"/>
      <c r="L33" s="112">
        <v>2039192</v>
      </c>
      <c r="M33" s="92"/>
      <c r="N33" s="112">
        <v>2239932</v>
      </c>
      <c r="O33" s="92"/>
      <c r="P33" s="112">
        <v>2528633</v>
      </c>
      <c r="Q33" s="92"/>
      <c r="R33" s="112">
        <v>2317684</v>
      </c>
      <c r="S33" s="92"/>
      <c r="T33" s="112">
        <v>2230142</v>
      </c>
      <c r="U33" s="92"/>
      <c r="V33" s="5" t="s">
        <v>46</v>
      </c>
      <c r="W33" s="112">
        <v>2383964</v>
      </c>
      <c r="X33" s="92"/>
      <c r="Y33" s="112">
        <v>2716535</v>
      </c>
      <c r="Z33" s="92"/>
      <c r="AA33" s="112">
        <v>2325063</v>
      </c>
      <c r="AB33" s="92"/>
      <c r="AC33" s="112">
        <v>2104696</v>
      </c>
      <c r="AD33" s="92"/>
      <c r="AE33" s="112">
        <v>2257029</v>
      </c>
      <c r="AF33" s="92"/>
      <c r="AG33" s="112">
        <v>2253492</v>
      </c>
      <c r="AH33" s="92"/>
      <c r="AI33" s="112">
        <v>2202109</v>
      </c>
      <c r="AJ33" s="92"/>
      <c r="AK33" s="112">
        <v>1554374</v>
      </c>
      <c r="AL33" s="92"/>
      <c r="AM33" s="112">
        <v>1134492</v>
      </c>
      <c r="AN33" s="92"/>
      <c r="AO33" s="112">
        <v>651256</v>
      </c>
      <c r="AP33" s="92"/>
      <c r="AQ33" s="5" t="s">
        <v>46</v>
      </c>
      <c r="AR33" s="112">
        <v>1456186</v>
      </c>
      <c r="AS33" s="92"/>
      <c r="AT33" s="112">
        <v>1287063</v>
      </c>
      <c r="AU33" s="92"/>
      <c r="AV33" s="112">
        <v>1592445</v>
      </c>
      <c r="AW33" s="92"/>
      <c r="AX33" s="112">
        <v>1647785</v>
      </c>
      <c r="AY33" s="92"/>
      <c r="AZ33" s="112">
        <v>1683753</v>
      </c>
      <c r="BA33" s="92"/>
      <c r="BB33" s="112">
        <v>1798293</v>
      </c>
      <c r="BC33" s="92"/>
      <c r="BD33" s="112">
        <v>2052218</v>
      </c>
      <c r="BE33" s="92"/>
      <c r="BF33" s="112">
        <v>1856960</v>
      </c>
      <c r="BG33" s="92"/>
      <c r="BH33" s="112">
        <v>1720620</v>
      </c>
      <c r="BI33" s="92"/>
      <c r="BJ33" s="112">
        <v>1666297</v>
      </c>
      <c r="BK33" s="92"/>
      <c r="BL33" s="3" t="s">
        <v>46</v>
      </c>
      <c r="BM33" s="112">
        <v>1644733</v>
      </c>
      <c r="BN33" s="92"/>
      <c r="BO33" s="112">
        <v>1469250</v>
      </c>
      <c r="BP33" s="92"/>
      <c r="BQ33" s="112">
        <v>800733</v>
      </c>
      <c r="BR33" s="92"/>
      <c r="BS33" s="112">
        <v>438903</v>
      </c>
      <c r="BT33" s="92"/>
      <c r="BU33" s="112">
        <v>202843</v>
      </c>
      <c r="BV33" s="92"/>
    </row>
    <row r="34" spans="1:74" s="5" customFormat="1" x14ac:dyDescent="0.25">
      <c r="A34" s="5" t="s">
        <v>47</v>
      </c>
      <c r="B34" s="112">
        <v>156785080</v>
      </c>
      <c r="C34" s="87"/>
      <c r="D34" s="112">
        <v>147042270</v>
      </c>
      <c r="E34" s="88"/>
      <c r="F34" s="112">
        <v>9742810</v>
      </c>
      <c r="G34" s="89"/>
      <c r="H34" s="112">
        <v>4684138</v>
      </c>
      <c r="I34" s="89"/>
      <c r="J34" s="112">
        <v>5058672</v>
      </c>
      <c r="K34" s="89"/>
      <c r="L34" s="112">
        <v>6129590</v>
      </c>
      <c r="M34" s="92"/>
      <c r="N34" s="112">
        <v>6640627</v>
      </c>
      <c r="O34" s="92"/>
      <c r="P34" s="112">
        <v>8313521</v>
      </c>
      <c r="Q34" s="92"/>
      <c r="R34" s="112">
        <v>8025505</v>
      </c>
      <c r="S34" s="92"/>
      <c r="T34" s="112">
        <v>7258385</v>
      </c>
      <c r="U34" s="92"/>
      <c r="V34" s="5" t="s">
        <v>47</v>
      </c>
      <c r="W34" s="112">
        <v>7352541</v>
      </c>
      <c r="X34" s="92"/>
      <c r="Y34" s="112">
        <v>8498120</v>
      </c>
      <c r="Z34" s="92"/>
      <c r="AA34" s="112">
        <v>7371488</v>
      </c>
      <c r="AB34" s="92"/>
      <c r="AC34" s="112">
        <v>5899157</v>
      </c>
      <c r="AD34" s="92"/>
      <c r="AE34" s="112">
        <v>5583585</v>
      </c>
      <c r="AF34" s="92"/>
      <c r="AG34" s="112">
        <v>4953183</v>
      </c>
      <c r="AH34" s="92"/>
      <c r="AI34" s="112">
        <v>4452398</v>
      </c>
      <c r="AJ34" s="92"/>
      <c r="AK34" s="112">
        <v>3099267</v>
      </c>
      <c r="AL34" s="92"/>
      <c r="AM34" s="112">
        <v>2452707</v>
      </c>
      <c r="AN34" s="92"/>
      <c r="AO34" s="112">
        <v>1227953</v>
      </c>
      <c r="AP34" s="92"/>
      <c r="AQ34" s="5" t="s">
        <v>47</v>
      </c>
      <c r="AR34" s="112">
        <v>4255099</v>
      </c>
      <c r="AS34" s="92"/>
      <c r="AT34" s="112">
        <v>3945710</v>
      </c>
      <c r="AU34" s="92"/>
      <c r="AV34" s="112">
        <v>5125357</v>
      </c>
      <c r="AW34" s="92"/>
      <c r="AX34" s="112">
        <v>5549714</v>
      </c>
      <c r="AY34" s="92"/>
      <c r="AZ34" s="112">
        <v>5211410</v>
      </c>
      <c r="BA34" s="92"/>
      <c r="BB34" s="112">
        <v>5114017</v>
      </c>
      <c r="BC34" s="92"/>
      <c r="BD34" s="112">
        <v>5962586</v>
      </c>
      <c r="BE34" s="92"/>
      <c r="BF34" s="112">
        <v>5723966</v>
      </c>
      <c r="BG34" s="92"/>
      <c r="BH34" s="112">
        <v>5073480</v>
      </c>
      <c r="BI34" s="92"/>
      <c r="BJ34" s="112">
        <v>4427540</v>
      </c>
      <c r="BK34" s="92"/>
      <c r="BL34" s="3" t="s">
        <v>47</v>
      </c>
      <c r="BM34" s="112">
        <v>3633587</v>
      </c>
      <c r="BN34" s="92"/>
      <c r="BO34" s="112">
        <v>2823982</v>
      </c>
      <c r="BP34" s="92"/>
      <c r="BQ34" s="112">
        <v>1590700</v>
      </c>
      <c r="BR34" s="92"/>
      <c r="BS34" s="112">
        <v>946074</v>
      </c>
      <c r="BT34" s="92"/>
      <c r="BU34" s="112">
        <v>401021</v>
      </c>
      <c r="BV34" s="92"/>
    </row>
    <row r="35" spans="1:74" s="5" customFormat="1" x14ac:dyDescent="0.25">
      <c r="A35" s="5" t="s">
        <v>48</v>
      </c>
      <c r="B35" s="112">
        <v>22755693</v>
      </c>
      <c r="C35" s="87"/>
      <c r="D35" s="112">
        <v>21438419</v>
      </c>
      <c r="E35" s="88"/>
      <c r="F35" s="112">
        <v>1317274</v>
      </c>
      <c r="G35" s="89"/>
      <c r="H35" s="112">
        <v>608194</v>
      </c>
      <c r="I35" s="89"/>
      <c r="J35" s="112">
        <v>709080</v>
      </c>
      <c r="K35" s="89"/>
      <c r="L35" s="112">
        <v>910199</v>
      </c>
      <c r="M35" s="92"/>
      <c r="N35" s="112">
        <v>881940</v>
      </c>
      <c r="O35" s="92"/>
      <c r="P35" s="112">
        <v>939622</v>
      </c>
      <c r="Q35" s="92"/>
      <c r="R35" s="112">
        <v>956882</v>
      </c>
      <c r="S35" s="92"/>
      <c r="T35" s="112">
        <v>923232</v>
      </c>
      <c r="U35" s="92"/>
      <c r="V35" s="5" t="s">
        <v>48</v>
      </c>
      <c r="W35" s="112">
        <v>951425</v>
      </c>
      <c r="X35" s="92"/>
      <c r="Y35" s="112">
        <v>1057022</v>
      </c>
      <c r="Z35" s="92"/>
      <c r="AA35" s="112">
        <v>912179</v>
      </c>
      <c r="AB35" s="92"/>
      <c r="AC35" s="112">
        <v>800457</v>
      </c>
      <c r="AD35" s="92"/>
      <c r="AE35" s="112">
        <v>905384</v>
      </c>
      <c r="AF35" s="92"/>
      <c r="AG35" s="112">
        <v>922086</v>
      </c>
      <c r="AH35" s="92"/>
      <c r="AI35" s="112">
        <v>806796</v>
      </c>
      <c r="AJ35" s="92"/>
      <c r="AK35" s="112">
        <v>623307</v>
      </c>
      <c r="AL35" s="92"/>
      <c r="AM35" s="112">
        <v>492938</v>
      </c>
      <c r="AN35" s="92"/>
      <c r="AO35" s="112">
        <v>273140</v>
      </c>
      <c r="AP35" s="92"/>
      <c r="AQ35" s="5" t="s">
        <v>48</v>
      </c>
      <c r="AR35" s="112">
        <v>639464</v>
      </c>
      <c r="AS35" s="92"/>
      <c r="AT35" s="112">
        <v>582461</v>
      </c>
      <c r="AU35" s="92"/>
      <c r="AV35" s="112">
        <v>658858</v>
      </c>
      <c r="AW35" s="92"/>
      <c r="AX35" s="112">
        <v>724495</v>
      </c>
      <c r="AY35" s="92"/>
      <c r="AZ35" s="112">
        <v>721702</v>
      </c>
      <c r="BA35" s="92"/>
      <c r="BB35" s="112">
        <v>769454</v>
      </c>
      <c r="BC35" s="92"/>
      <c r="BD35" s="112">
        <v>857279</v>
      </c>
      <c r="BE35" s="92"/>
      <c r="BF35" s="112">
        <v>793964</v>
      </c>
      <c r="BG35" s="92"/>
      <c r="BH35" s="112">
        <v>761177</v>
      </c>
      <c r="BI35" s="92"/>
      <c r="BJ35" s="112">
        <v>720590</v>
      </c>
      <c r="BK35" s="92"/>
      <c r="BL35" s="3" t="s">
        <v>48</v>
      </c>
      <c r="BM35" s="112">
        <v>677176</v>
      </c>
      <c r="BN35" s="92"/>
      <c r="BO35" s="112">
        <v>580929</v>
      </c>
      <c r="BP35" s="92"/>
      <c r="BQ35" s="112">
        <v>344888</v>
      </c>
      <c r="BR35" s="92"/>
      <c r="BS35" s="112">
        <v>176856</v>
      </c>
      <c r="BT35" s="92"/>
      <c r="BU35" s="112">
        <v>72517</v>
      </c>
      <c r="BV35" s="92"/>
    </row>
    <row r="36" spans="1:74" s="10" customFormat="1" x14ac:dyDescent="0.25">
      <c r="A36" s="5" t="s">
        <v>49</v>
      </c>
      <c r="B36" s="89">
        <f>SUM(B10:B35)</f>
        <v>2201455025</v>
      </c>
      <c r="C36" s="89"/>
      <c r="D36" s="89">
        <f>SUM(D10:D35)</f>
        <v>2092227768</v>
      </c>
      <c r="E36" s="89"/>
      <c r="F36" s="89">
        <f>SUM(F10:F35)</f>
        <v>109227257</v>
      </c>
      <c r="G36" s="89"/>
      <c r="H36" s="89">
        <f>SUM(H10:H35)</f>
        <v>51947194</v>
      </c>
      <c r="I36" s="89"/>
      <c r="J36" s="89">
        <f>SUM(J10:J35)</f>
        <v>57280063</v>
      </c>
      <c r="K36" s="89"/>
      <c r="L36" s="89">
        <f>SUM(L10:L35)</f>
        <v>83978494</v>
      </c>
      <c r="M36" s="89"/>
      <c r="N36" s="89">
        <f>SUM(N10:N35)</f>
        <v>83969352</v>
      </c>
      <c r="O36" s="89"/>
      <c r="P36" s="89">
        <f>SUM(P10:P35)</f>
        <v>102652537</v>
      </c>
      <c r="Q36" s="89"/>
      <c r="R36" s="89">
        <f>SUM(R10:R35)</f>
        <v>100814406</v>
      </c>
      <c r="S36" s="89"/>
      <c r="T36" s="89">
        <f>SUM(T10:T35)</f>
        <v>94032176</v>
      </c>
      <c r="U36" s="89"/>
      <c r="V36" s="5" t="s">
        <v>49</v>
      </c>
      <c r="W36" s="89">
        <f>SUM(W10:W35)</f>
        <v>95810052</v>
      </c>
      <c r="X36" s="89"/>
      <c r="Y36" s="89">
        <f>SUM(Y10:Y35)</f>
        <v>106027157</v>
      </c>
      <c r="Z36" s="89"/>
      <c r="AA36" s="89">
        <f>SUM(AA10:AA35)</f>
        <v>94751670</v>
      </c>
      <c r="AB36" s="89"/>
      <c r="AC36" s="89">
        <f>SUM(AC10:AC35)</f>
        <v>84918801</v>
      </c>
      <c r="AD36" s="89"/>
      <c r="AE36" s="89">
        <f>SUM(AE10:AE35)</f>
        <v>84056276</v>
      </c>
      <c r="AF36" s="89"/>
      <c r="AG36" s="89">
        <f>SUM(AG10:AG35)</f>
        <v>83480495</v>
      </c>
      <c r="AH36" s="89"/>
      <c r="AI36" s="89">
        <f>SUM(AI10:AI35)</f>
        <v>78084654</v>
      </c>
      <c r="AJ36" s="89"/>
      <c r="AK36" s="89">
        <f>SUM(AK10:AK35)</f>
        <v>59139389</v>
      </c>
      <c r="AL36" s="89"/>
      <c r="AM36" s="89">
        <f>SUM(AM10:AM35)</f>
        <v>45246672</v>
      </c>
      <c r="AN36" s="89"/>
      <c r="AO36" s="89">
        <f>SUM(AO10:AO35)</f>
        <v>23192387</v>
      </c>
      <c r="AP36" s="89"/>
      <c r="AQ36" s="5" t="s">
        <v>49</v>
      </c>
      <c r="AR36" s="89">
        <f>SUM(AR10:AR35)</f>
        <v>59436910</v>
      </c>
      <c r="AS36" s="89"/>
      <c r="AT36" s="89">
        <f>SUM(AT10:AT35)</f>
        <v>53096537</v>
      </c>
      <c r="AU36" s="89"/>
      <c r="AV36" s="89">
        <f>SUM(AV10:AV35)</f>
        <v>68632149</v>
      </c>
      <c r="AW36" s="89"/>
      <c r="AX36" s="89">
        <f>SUM(AX10:AX35)</f>
        <v>73205021</v>
      </c>
      <c r="AY36" s="89"/>
      <c r="AZ36" s="89">
        <f>SUM(AZ10:AZ35)</f>
        <v>71470108</v>
      </c>
      <c r="BA36" s="89"/>
      <c r="BB36" s="89">
        <f>SUM(BB10:BB35)</f>
        <v>73099572</v>
      </c>
      <c r="BC36" s="89"/>
      <c r="BD36" s="89">
        <f>SUM(BD10:BD35)</f>
        <v>83074052</v>
      </c>
      <c r="BE36" s="89"/>
      <c r="BF36" s="89">
        <f>SUM(BF10:BF35)</f>
        <v>78627836</v>
      </c>
      <c r="BG36" s="89"/>
      <c r="BH36" s="89">
        <f>SUM(BH10:BH35)</f>
        <v>73120703</v>
      </c>
      <c r="BI36" s="89"/>
      <c r="BJ36" s="89">
        <f>SUM(BJ10:BJ35)</f>
        <v>69179568</v>
      </c>
      <c r="BK36" s="89"/>
      <c r="BL36" s="3" t="s">
        <v>49</v>
      </c>
      <c r="BM36" s="89">
        <f>SUM(BM10:BM35)</f>
        <v>61511761</v>
      </c>
      <c r="BN36" s="89"/>
      <c r="BO36" s="89">
        <f>SUM(BO10:BO35)</f>
        <v>50852867</v>
      </c>
      <c r="BP36" s="89"/>
      <c r="BQ36" s="89">
        <f>SUM(BQ10:BQ35)</f>
        <v>31883393</v>
      </c>
      <c r="BR36" s="89"/>
      <c r="BS36" s="89">
        <f>SUM(BS10:BS35)</f>
        <v>17983963</v>
      </c>
      <c r="BT36" s="89"/>
      <c r="BU36" s="89">
        <f>SUM(BU10:BU35)</f>
        <v>6898810</v>
      </c>
      <c r="BV36" s="89"/>
    </row>
    <row r="37" spans="1:74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</row>
    <row r="38" spans="1:74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</row>
    <row r="39" spans="1:74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</row>
    <row r="40" spans="1:74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</row>
    <row r="41" spans="1:74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</row>
    <row r="42" spans="1:74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</row>
    <row r="43" spans="1:74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</row>
    <row r="44" spans="1:74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</row>
    <row r="45" spans="1:74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</row>
    <row r="46" spans="1:74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</row>
    <row r="47" spans="1:74" x14ac:dyDescent="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</row>
    <row r="48" spans="1:74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</row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ageMargins left="0.78740157480314965" right="0.59055118110236227" top="0.98425196850393704" bottom="0.82677165354330717" header="0.51181102362204722" footer="0.51181102362204722"/>
  <pageSetup paperSize="9" orientation="landscape" r:id="rId1"/>
  <headerFooter alignWithMargins="0">
    <oddHeader>&amp;CKostenbeteiligung absolut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94"/>
  <sheetViews>
    <sheetView topLeftCell="A13" workbookViewId="0">
      <selection activeCell="V3" sqref="V3"/>
    </sheetView>
  </sheetViews>
  <sheetFormatPr baseColWidth="10" defaultColWidth="11.44140625" defaultRowHeight="13.2" x14ac:dyDescent="0.25"/>
  <cols>
    <col min="1" max="1" width="10" style="12" customWidth="1"/>
    <col min="2" max="2" width="8.6640625" style="13" customWidth="1"/>
    <col min="3" max="3" width="3.33203125" style="13" customWidth="1"/>
    <col min="4" max="4" width="9.5546875" style="13" customWidth="1"/>
    <col min="5" max="5" width="4.109375" style="13" customWidth="1"/>
    <col min="6" max="6" width="9.109375" style="13" customWidth="1"/>
    <col min="7" max="7" width="3.6640625" style="13" customWidth="1"/>
    <col min="8" max="8" width="9.88671875" style="13" customWidth="1"/>
    <col min="9" max="9" width="3.6640625" style="13" customWidth="1"/>
    <col min="10" max="10" width="9.88671875" style="13" customWidth="1"/>
    <col min="11" max="11" width="3.44140625" style="13" customWidth="1"/>
    <col min="12" max="12" width="8.33203125" style="13" customWidth="1"/>
    <col min="13" max="13" width="2.5546875" style="30" customWidth="1"/>
    <col min="14" max="14" width="8.33203125" style="13" customWidth="1"/>
    <col min="15" max="15" width="2.5546875" style="30" customWidth="1"/>
    <col min="16" max="16" width="8.33203125" style="13" customWidth="1"/>
    <col min="17" max="17" width="2.5546875" style="30" customWidth="1"/>
    <col min="18" max="18" width="8.33203125" style="13" customWidth="1"/>
    <col min="19" max="19" width="2.5546875" style="30" customWidth="1"/>
    <col min="20" max="20" width="8.33203125" style="13" customWidth="1"/>
    <col min="21" max="21" width="2.5546875" style="30" customWidth="1"/>
    <col min="22" max="22" width="11.33203125" style="30" customWidth="1"/>
    <col min="23" max="23" width="8.33203125" style="13" customWidth="1"/>
    <col min="24" max="24" width="3.109375" style="30" customWidth="1"/>
    <col min="25" max="25" width="8.33203125" style="13" customWidth="1"/>
    <col min="26" max="26" width="3.109375" style="30" customWidth="1"/>
    <col min="27" max="27" width="8.33203125" style="13" customWidth="1"/>
    <col min="28" max="28" width="3.109375" style="30" customWidth="1"/>
    <col min="29" max="29" width="8.33203125" style="13" customWidth="1"/>
    <col min="30" max="30" width="3.109375" style="30" customWidth="1"/>
    <col min="31" max="31" width="8.33203125" style="13" customWidth="1"/>
    <col min="32" max="32" width="3.109375" style="30" customWidth="1"/>
    <col min="33" max="33" width="8.33203125" style="13" customWidth="1"/>
    <col min="34" max="34" width="3.109375" style="30" customWidth="1"/>
    <col min="35" max="35" width="8.33203125" style="13" customWidth="1"/>
    <col min="36" max="36" width="3.109375" style="30" customWidth="1"/>
    <col min="37" max="37" width="8.33203125" style="13" customWidth="1"/>
    <col min="38" max="38" width="3.109375" style="30" customWidth="1"/>
    <col min="39" max="39" width="8.33203125" style="13" customWidth="1"/>
    <col min="40" max="40" width="3.109375" style="30" customWidth="1"/>
    <col min="41" max="41" width="8.33203125" style="13" customWidth="1"/>
    <col min="42" max="42" width="3.109375" style="30" customWidth="1"/>
    <col min="43" max="43" width="11.44140625" style="28"/>
    <col min="44" max="44" width="9.44140625" style="13" customWidth="1"/>
    <col min="45" max="45" width="3.5546875" style="30" customWidth="1"/>
    <col min="46" max="46" width="9.44140625" style="13" customWidth="1"/>
    <col min="47" max="47" width="3.5546875" style="30" customWidth="1"/>
    <col min="48" max="48" width="9.44140625" style="13" customWidth="1"/>
    <col min="49" max="49" width="3.5546875" style="30" customWidth="1"/>
    <col min="50" max="50" width="9.44140625" style="13" customWidth="1"/>
    <col min="51" max="51" width="3.5546875" style="30" customWidth="1"/>
    <col min="52" max="52" width="9.44140625" style="13" customWidth="1"/>
    <col min="53" max="53" width="3.5546875" style="30" customWidth="1"/>
    <col min="54" max="54" width="9.44140625" style="13" customWidth="1"/>
    <col min="55" max="55" width="3.5546875" style="30" customWidth="1"/>
    <col min="56" max="56" width="9.44140625" style="13" customWidth="1"/>
    <col min="57" max="57" width="3.5546875" style="30" customWidth="1"/>
    <col min="58" max="58" width="9.44140625" style="13" customWidth="1"/>
    <col min="59" max="59" width="3.5546875" style="30" customWidth="1"/>
    <col min="60" max="60" width="9.44140625" style="13" customWidth="1"/>
    <col min="61" max="61" width="3.5546875" style="30" customWidth="1"/>
    <col min="62" max="62" width="8.88671875" style="28" customWidth="1"/>
    <col min="63" max="63" width="9.44140625" style="13" customWidth="1"/>
    <col min="64" max="64" width="3.5546875" style="30" customWidth="1"/>
    <col min="65" max="65" width="9.44140625" style="13" customWidth="1"/>
    <col min="66" max="66" width="3.5546875" style="30" customWidth="1"/>
    <col min="67" max="67" width="9.44140625" style="13" customWidth="1"/>
    <col min="68" max="68" width="3.5546875" style="30" customWidth="1"/>
    <col min="69" max="69" width="9.44140625" style="13" customWidth="1"/>
    <col min="70" max="70" width="3.5546875" style="30" customWidth="1"/>
    <col min="71" max="71" width="9.44140625" style="13" customWidth="1"/>
    <col min="72" max="72" width="3.5546875" style="30" customWidth="1"/>
    <col min="73" max="73" width="9.44140625" style="13" customWidth="1"/>
    <col min="74" max="74" width="3.5546875" style="30" customWidth="1"/>
    <col min="75" max="86" width="11.44140625" style="28"/>
    <col min="87" max="100" width="11.44140625" style="11"/>
    <col min="101" max="16384" width="11.44140625" style="12"/>
  </cols>
  <sheetData>
    <row r="1" spans="1:100" s="6" customFormat="1" x14ac:dyDescent="0.25">
      <c r="A1" s="6" t="s">
        <v>91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8"/>
      <c r="N1" s="8"/>
      <c r="O1" s="28"/>
      <c r="P1" s="8"/>
      <c r="Q1" s="28"/>
      <c r="S1" s="8"/>
      <c r="T1" s="8"/>
      <c r="U1" s="8" t="s">
        <v>216</v>
      </c>
      <c r="V1" s="8"/>
      <c r="W1" s="8"/>
      <c r="Y1" s="8"/>
      <c r="Z1" s="28"/>
      <c r="AA1" s="8"/>
      <c r="AB1" s="28"/>
      <c r="AC1" s="8"/>
      <c r="AD1" s="28"/>
      <c r="AE1" s="8"/>
      <c r="AF1" s="28"/>
      <c r="AG1" s="8"/>
      <c r="AH1" s="28"/>
      <c r="AI1" s="8"/>
      <c r="AJ1" s="28"/>
      <c r="AK1" s="8"/>
      <c r="AL1" s="28"/>
      <c r="AM1" s="8"/>
      <c r="AN1" s="28"/>
      <c r="AO1" s="8"/>
      <c r="AP1" s="28"/>
      <c r="AQ1" s="29"/>
      <c r="AR1" s="8"/>
      <c r="AS1" s="28"/>
      <c r="AT1" s="8"/>
      <c r="AU1" s="28"/>
      <c r="AV1" s="8"/>
      <c r="AW1" s="28"/>
      <c r="AX1" s="8"/>
      <c r="AY1" s="28"/>
      <c r="AZ1" s="8"/>
      <c r="BA1" s="28"/>
      <c r="BB1" s="8"/>
      <c r="BC1" s="28"/>
      <c r="BD1" s="8"/>
      <c r="BE1" s="28"/>
      <c r="BF1" s="8"/>
      <c r="BG1" s="28"/>
      <c r="BH1" s="8"/>
      <c r="BI1" s="28"/>
      <c r="BJ1" s="29"/>
      <c r="BK1" s="8"/>
      <c r="BL1" s="28"/>
      <c r="BM1" s="8"/>
      <c r="BN1" s="28"/>
      <c r="BO1" s="8"/>
      <c r="BP1" s="28"/>
      <c r="BQ1" s="8"/>
      <c r="BR1" s="28"/>
      <c r="BS1" s="8"/>
      <c r="BT1" s="28"/>
      <c r="BU1" s="8"/>
      <c r="BV1" s="28"/>
    </row>
    <row r="2" spans="1:100" s="6" customFormat="1" x14ac:dyDescent="0.25">
      <c r="A2" s="6" t="s">
        <v>214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27"/>
      <c r="N2" s="8"/>
      <c r="O2" s="27"/>
      <c r="P2" s="8"/>
      <c r="Q2" s="27"/>
      <c r="R2" s="8"/>
      <c r="S2" s="27"/>
      <c r="T2" s="8"/>
      <c r="U2" s="27"/>
      <c r="V2" s="27"/>
      <c r="W2" s="8"/>
      <c r="X2" s="27"/>
      <c r="Y2" s="8"/>
      <c r="Z2" s="27"/>
      <c r="AA2" s="8"/>
      <c r="AB2" s="27"/>
      <c r="AC2" s="8"/>
      <c r="AD2" s="27"/>
      <c r="AE2" s="8"/>
      <c r="AF2" s="27"/>
      <c r="AG2" s="8"/>
      <c r="AH2" s="27"/>
      <c r="AI2" s="8"/>
      <c r="AJ2" s="27"/>
      <c r="AK2" s="8"/>
      <c r="AL2" s="27"/>
      <c r="AM2" s="8"/>
      <c r="AN2" s="27"/>
      <c r="AO2" s="8"/>
      <c r="AP2" s="27"/>
      <c r="AQ2" s="29"/>
      <c r="AR2" s="8"/>
      <c r="AS2" s="27"/>
      <c r="AT2" s="8"/>
      <c r="AU2" s="27"/>
      <c r="AV2" s="8"/>
      <c r="AW2" s="27"/>
      <c r="AX2" s="8"/>
      <c r="AY2" s="27"/>
      <c r="AZ2" s="8"/>
      <c r="BA2" s="27"/>
      <c r="BB2" s="8"/>
      <c r="BC2" s="27"/>
      <c r="BD2" s="8"/>
      <c r="BE2" s="27"/>
      <c r="BF2" s="8"/>
      <c r="BG2" s="27"/>
      <c r="BH2" s="8"/>
      <c r="BI2" s="27"/>
      <c r="BJ2" s="29"/>
      <c r="BK2" s="8"/>
      <c r="BL2" s="27"/>
      <c r="BM2" s="8"/>
      <c r="BN2" s="27"/>
      <c r="BO2" s="8"/>
      <c r="BP2" s="27"/>
      <c r="BQ2" s="8"/>
      <c r="BR2" s="27"/>
      <c r="BS2" s="8"/>
      <c r="BT2" s="27"/>
      <c r="BU2" s="8"/>
      <c r="BV2" s="27"/>
    </row>
    <row r="3" spans="1:100" s="6" customFormat="1" x14ac:dyDescent="0.25">
      <c r="A3" s="6" t="s">
        <v>52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27"/>
      <c r="N3" s="8"/>
      <c r="O3" s="27"/>
      <c r="P3" s="8"/>
      <c r="Q3" s="27"/>
      <c r="R3" s="8"/>
      <c r="S3" s="27"/>
      <c r="T3" s="8"/>
      <c r="U3" s="27"/>
      <c r="V3" s="27"/>
      <c r="W3" s="8"/>
      <c r="X3" s="27"/>
      <c r="Y3" s="8"/>
      <c r="Z3" s="27"/>
      <c r="AA3" s="8"/>
      <c r="AB3" s="27"/>
      <c r="AC3" s="8"/>
      <c r="AD3" s="27"/>
      <c r="AE3" s="8"/>
      <c r="AF3" s="27"/>
      <c r="AG3" s="8"/>
      <c r="AH3" s="27"/>
      <c r="AI3" s="8"/>
      <c r="AJ3" s="27"/>
      <c r="AK3" s="8"/>
      <c r="AL3" s="27"/>
      <c r="AM3" s="8"/>
      <c r="AN3" s="27"/>
      <c r="AO3" s="8"/>
      <c r="AP3" s="27"/>
      <c r="AQ3" s="29"/>
      <c r="AR3" s="8"/>
      <c r="AS3" s="27"/>
      <c r="AT3" s="8"/>
      <c r="AU3" s="27"/>
      <c r="AV3" s="8"/>
      <c r="AW3" s="27"/>
      <c r="AX3" s="8"/>
      <c r="AY3" s="27"/>
      <c r="AZ3" s="8"/>
      <c r="BA3" s="27"/>
      <c r="BB3" s="8"/>
      <c r="BC3" s="27"/>
      <c r="BD3" s="8"/>
      <c r="BE3" s="27"/>
      <c r="BF3" s="8"/>
      <c r="BG3" s="27"/>
      <c r="BH3" s="8"/>
      <c r="BI3" s="27"/>
      <c r="BJ3" s="29"/>
      <c r="BK3" s="8"/>
      <c r="BL3" s="27"/>
      <c r="BM3" s="8"/>
      <c r="BN3" s="27"/>
      <c r="BO3" s="8"/>
      <c r="BP3" s="27"/>
      <c r="BQ3" s="8"/>
      <c r="BR3" s="27"/>
      <c r="BS3" s="8"/>
      <c r="BT3" s="27"/>
      <c r="BU3" s="8"/>
      <c r="BV3" s="27"/>
    </row>
    <row r="4" spans="1:100" s="6" customFormat="1" x14ac:dyDescent="0.25">
      <c r="A4" s="6" t="s">
        <v>207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27"/>
      <c r="N4" s="8"/>
      <c r="O4" s="27"/>
      <c r="P4" s="8"/>
      <c r="Q4" s="27"/>
      <c r="R4" s="8"/>
      <c r="S4" s="27"/>
      <c r="T4" s="8"/>
      <c r="U4" s="27"/>
      <c r="V4" s="27"/>
      <c r="W4" s="8"/>
      <c r="X4" s="27"/>
      <c r="Y4" s="8"/>
      <c r="Z4" s="27"/>
      <c r="AA4" s="8"/>
      <c r="AB4" s="27"/>
      <c r="AC4" s="8"/>
      <c r="AD4" s="27"/>
      <c r="AE4" s="8"/>
      <c r="AF4" s="27"/>
      <c r="AG4" s="8"/>
      <c r="AH4" s="27"/>
      <c r="AI4" s="8"/>
      <c r="AJ4" s="27"/>
      <c r="AK4" s="8"/>
      <c r="AL4" s="27"/>
      <c r="AM4" s="8"/>
      <c r="AN4" s="27"/>
      <c r="AO4" s="8"/>
      <c r="AP4" s="27"/>
      <c r="AQ4" s="29"/>
      <c r="AR4" s="8"/>
      <c r="AS4" s="27"/>
      <c r="AT4" s="8"/>
      <c r="AU4" s="27"/>
      <c r="AV4" s="8"/>
      <c r="AW4" s="27"/>
      <c r="AX4" s="8"/>
      <c r="AY4" s="27"/>
      <c r="AZ4" s="8"/>
      <c r="BA4" s="27"/>
      <c r="BB4" s="8"/>
      <c r="BC4" s="27"/>
      <c r="BD4" s="8"/>
      <c r="BE4" s="27"/>
      <c r="BF4" s="8"/>
      <c r="BG4" s="27"/>
      <c r="BH4" s="8"/>
      <c r="BI4" s="27"/>
      <c r="BJ4" s="29"/>
      <c r="BK4" s="8"/>
      <c r="BL4" s="27"/>
      <c r="BM4" s="8"/>
      <c r="BN4" s="27"/>
      <c r="BO4" s="8"/>
      <c r="BP4" s="27"/>
      <c r="BQ4" s="8"/>
      <c r="BR4" s="27"/>
      <c r="BS4" s="8"/>
      <c r="BT4" s="27"/>
      <c r="BU4" s="8"/>
      <c r="BV4" s="27"/>
    </row>
    <row r="5" spans="1:100" s="6" customFormat="1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27"/>
      <c r="N5" s="8"/>
      <c r="O5" s="27"/>
      <c r="P5" s="8"/>
      <c r="Q5" s="27"/>
      <c r="R5" s="8"/>
      <c r="S5" s="27"/>
      <c r="T5" s="8"/>
      <c r="U5" s="27"/>
      <c r="V5" s="27"/>
      <c r="W5" s="8"/>
      <c r="X5" s="27"/>
      <c r="Y5" s="8"/>
      <c r="Z5" s="27"/>
      <c r="AA5" s="8"/>
      <c r="AB5" s="27"/>
      <c r="AC5" s="8"/>
      <c r="AD5" s="27"/>
      <c r="AE5" s="8"/>
      <c r="AF5" s="27"/>
      <c r="AG5" s="8"/>
      <c r="AH5" s="27"/>
      <c r="AI5" s="8"/>
      <c r="AJ5" s="27"/>
      <c r="AK5" s="8"/>
      <c r="AL5" s="27"/>
      <c r="AM5" s="8"/>
      <c r="AN5" s="27"/>
      <c r="AO5" s="8"/>
      <c r="AP5" s="27"/>
      <c r="AQ5" s="29"/>
      <c r="AR5" s="8"/>
      <c r="AS5" s="27"/>
      <c r="AT5" s="8"/>
      <c r="AU5" s="27"/>
      <c r="AV5" s="8"/>
      <c r="AW5" s="27"/>
      <c r="AX5" s="8"/>
      <c r="AY5" s="27"/>
      <c r="AZ5" s="8"/>
      <c r="BA5" s="27"/>
      <c r="BB5" s="8"/>
      <c r="BC5" s="27"/>
      <c r="BD5" s="8"/>
      <c r="BE5" s="27"/>
      <c r="BF5" s="8"/>
      <c r="BG5" s="27"/>
      <c r="BH5" s="8"/>
      <c r="BI5" s="27"/>
      <c r="BJ5" s="29"/>
      <c r="BK5" s="8"/>
      <c r="BL5" s="27"/>
      <c r="BM5" s="8"/>
      <c r="BN5" s="27"/>
      <c r="BO5" s="8"/>
      <c r="BP5" s="27"/>
      <c r="BQ5" s="8"/>
      <c r="BR5" s="27"/>
      <c r="BS5" s="8"/>
      <c r="BT5" s="27"/>
      <c r="BU5" s="8"/>
      <c r="BV5" s="27"/>
    </row>
    <row r="6" spans="1:100" s="6" customFormat="1" x14ac:dyDescent="0.25">
      <c r="A6" s="6" t="s">
        <v>1</v>
      </c>
      <c r="B6" s="20" t="s">
        <v>2</v>
      </c>
      <c r="C6" s="20"/>
      <c r="D6" s="20" t="s">
        <v>3</v>
      </c>
      <c r="E6" s="20"/>
      <c r="F6" s="133" t="s">
        <v>92</v>
      </c>
      <c r="G6" s="133"/>
      <c r="H6" s="133" t="s">
        <v>4</v>
      </c>
      <c r="I6" s="133"/>
      <c r="J6" s="133" t="s">
        <v>4</v>
      </c>
      <c r="K6" s="133"/>
      <c r="L6" s="20" t="s">
        <v>110</v>
      </c>
      <c r="M6" s="20"/>
      <c r="N6" s="20" t="s">
        <v>111</v>
      </c>
      <c r="O6" s="20"/>
      <c r="P6" s="20" t="s">
        <v>112</v>
      </c>
      <c r="Q6" s="20"/>
      <c r="R6" s="20" t="s">
        <v>113</v>
      </c>
      <c r="S6" s="20"/>
      <c r="T6" s="20" t="s">
        <v>114</v>
      </c>
      <c r="U6" s="20"/>
      <c r="V6" s="37" t="s">
        <v>1</v>
      </c>
      <c r="W6" s="20" t="s">
        <v>115</v>
      </c>
      <c r="X6" s="20"/>
      <c r="Y6" s="20" t="s">
        <v>116</v>
      </c>
      <c r="Z6" s="20"/>
      <c r="AA6" s="20" t="s">
        <v>117</v>
      </c>
      <c r="AB6" s="20"/>
      <c r="AC6" s="20" t="s">
        <v>118</v>
      </c>
      <c r="AD6" s="20"/>
      <c r="AE6" s="20" t="s">
        <v>119</v>
      </c>
      <c r="AF6" s="20"/>
      <c r="AG6" s="20" t="s">
        <v>120</v>
      </c>
      <c r="AH6" s="20"/>
      <c r="AI6" s="20" t="s">
        <v>121</v>
      </c>
      <c r="AJ6" s="20"/>
      <c r="AK6" s="20" t="s">
        <v>122</v>
      </c>
      <c r="AL6" s="20"/>
      <c r="AM6" s="20" t="s">
        <v>123</v>
      </c>
      <c r="AN6" s="20"/>
      <c r="AO6" s="20" t="s">
        <v>124</v>
      </c>
      <c r="AP6" s="20"/>
      <c r="AQ6" s="37" t="s">
        <v>1</v>
      </c>
      <c r="AR6" s="20" t="s">
        <v>125</v>
      </c>
      <c r="AS6" s="20"/>
      <c r="AT6" s="20" t="s">
        <v>126</v>
      </c>
      <c r="AU6" s="20"/>
      <c r="AV6" s="20" t="s">
        <v>127</v>
      </c>
      <c r="AW6" s="20"/>
      <c r="AX6" s="20" t="s">
        <v>128</v>
      </c>
      <c r="AY6" s="20"/>
      <c r="AZ6" s="20" t="s">
        <v>129</v>
      </c>
      <c r="BA6" s="20"/>
      <c r="BB6" s="20" t="s">
        <v>130</v>
      </c>
      <c r="BC6" s="20"/>
      <c r="BD6" s="20" t="s">
        <v>131</v>
      </c>
      <c r="BE6" s="20"/>
      <c r="BF6" s="20" t="s">
        <v>132</v>
      </c>
      <c r="BG6" s="20"/>
      <c r="BH6" s="20" t="s">
        <v>133</v>
      </c>
      <c r="BI6" s="20"/>
      <c r="BJ6" s="37" t="s">
        <v>1</v>
      </c>
      <c r="BK6" s="20" t="s">
        <v>134</v>
      </c>
      <c r="BL6" s="20"/>
      <c r="BM6" s="20" t="s">
        <v>135</v>
      </c>
      <c r="BN6" s="20"/>
      <c r="BO6" s="20" t="s">
        <v>136</v>
      </c>
      <c r="BP6" s="20"/>
      <c r="BQ6" s="20" t="s">
        <v>137</v>
      </c>
      <c r="BR6" s="20"/>
      <c r="BS6" s="20" t="s">
        <v>138</v>
      </c>
      <c r="BT6" s="20"/>
      <c r="BU6" s="20" t="s">
        <v>139</v>
      </c>
      <c r="BV6" s="20"/>
    </row>
    <row r="7" spans="1:100" x14ac:dyDescent="0.25">
      <c r="B7" s="21" t="s">
        <v>54</v>
      </c>
      <c r="C7" s="21"/>
      <c r="D7" s="21" t="s">
        <v>6</v>
      </c>
      <c r="E7" s="21"/>
      <c r="F7" s="134" t="s">
        <v>7</v>
      </c>
      <c r="G7" s="134"/>
      <c r="H7" s="134" t="s">
        <v>93</v>
      </c>
      <c r="I7" s="134"/>
      <c r="J7" s="134" t="s">
        <v>94</v>
      </c>
      <c r="K7" s="134"/>
      <c r="L7" s="21" t="s">
        <v>95</v>
      </c>
      <c r="M7" s="21"/>
      <c r="N7" s="21" t="s">
        <v>96</v>
      </c>
      <c r="O7" s="21"/>
      <c r="P7" s="21" t="s">
        <v>97</v>
      </c>
      <c r="Q7" s="21"/>
      <c r="R7" s="21" t="s">
        <v>98</v>
      </c>
      <c r="S7" s="21"/>
      <c r="T7" s="21" t="s">
        <v>99</v>
      </c>
      <c r="U7" s="21"/>
      <c r="V7" s="28"/>
      <c r="W7" s="21" t="s">
        <v>100</v>
      </c>
      <c r="X7" s="21"/>
      <c r="Y7" s="21" t="s">
        <v>101</v>
      </c>
      <c r="Z7" s="21"/>
      <c r="AA7" s="21" t="s">
        <v>102</v>
      </c>
      <c r="AB7" s="21"/>
      <c r="AC7" s="21" t="s">
        <v>103</v>
      </c>
      <c r="AD7" s="21"/>
      <c r="AE7" s="21" t="s">
        <v>104</v>
      </c>
      <c r="AF7" s="21"/>
      <c r="AG7" s="21" t="s">
        <v>105</v>
      </c>
      <c r="AH7" s="21"/>
      <c r="AI7" s="21" t="s">
        <v>106</v>
      </c>
      <c r="AJ7" s="21"/>
      <c r="AK7" s="21" t="s">
        <v>107</v>
      </c>
      <c r="AL7" s="21"/>
      <c r="AM7" s="21" t="s">
        <v>108</v>
      </c>
      <c r="AN7" s="21"/>
      <c r="AO7" s="21" t="s">
        <v>109</v>
      </c>
      <c r="AP7" s="21"/>
      <c r="AR7" s="21" t="s">
        <v>8</v>
      </c>
      <c r="AS7" s="21"/>
      <c r="AT7" s="21" t="s">
        <v>9</v>
      </c>
      <c r="AU7" s="21"/>
      <c r="AV7" s="21" t="s">
        <v>10</v>
      </c>
      <c r="AW7" s="21"/>
      <c r="AX7" s="21" t="s">
        <v>11</v>
      </c>
      <c r="AY7" s="21"/>
      <c r="AZ7" s="21" t="s">
        <v>12</v>
      </c>
      <c r="BA7" s="21"/>
      <c r="BB7" s="21" t="s">
        <v>13</v>
      </c>
      <c r="BC7" s="21"/>
      <c r="BD7" s="21" t="s">
        <v>14</v>
      </c>
      <c r="BE7" s="21"/>
      <c r="BF7" s="21" t="s">
        <v>15</v>
      </c>
      <c r="BG7" s="21"/>
      <c r="BH7" s="21" t="s">
        <v>16</v>
      </c>
      <c r="BI7" s="21"/>
      <c r="BK7" s="21" t="s">
        <v>17</v>
      </c>
      <c r="BL7" s="21"/>
      <c r="BM7" s="21" t="s">
        <v>18</v>
      </c>
      <c r="BN7" s="21"/>
      <c r="BO7" s="21" t="s">
        <v>19</v>
      </c>
      <c r="BP7" s="21"/>
      <c r="BQ7" s="21" t="s">
        <v>20</v>
      </c>
      <c r="BR7" s="21"/>
      <c r="BS7" s="21" t="s">
        <v>21</v>
      </c>
      <c r="BT7" s="21"/>
      <c r="BU7" s="21" t="s">
        <v>22</v>
      </c>
      <c r="BV7" s="21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</row>
    <row r="8" spans="1:100" x14ac:dyDescent="0.25">
      <c r="B8" s="21" t="s">
        <v>55</v>
      </c>
      <c r="C8" s="21"/>
      <c r="D8" s="21" t="s">
        <v>55</v>
      </c>
      <c r="E8" s="21"/>
      <c r="F8" s="134" t="s">
        <v>55</v>
      </c>
      <c r="G8" s="134"/>
      <c r="H8" s="134" t="s">
        <v>55</v>
      </c>
      <c r="I8" s="134"/>
      <c r="J8" s="134" t="s">
        <v>55</v>
      </c>
      <c r="K8" s="134"/>
      <c r="L8" s="21" t="s">
        <v>55</v>
      </c>
      <c r="M8" s="21"/>
      <c r="N8" s="21" t="s">
        <v>55</v>
      </c>
      <c r="O8" s="21"/>
      <c r="P8" s="21" t="s">
        <v>55</v>
      </c>
      <c r="Q8" s="21"/>
      <c r="R8" s="21" t="s">
        <v>55</v>
      </c>
      <c r="S8" s="21"/>
      <c r="T8" s="21" t="s">
        <v>55</v>
      </c>
      <c r="U8" s="21"/>
      <c r="W8" s="21" t="s">
        <v>55</v>
      </c>
      <c r="X8" s="21"/>
      <c r="Y8" s="21" t="s">
        <v>55</v>
      </c>
      <c r="Z8" s="21"/>
      <c r="AA8" s="21" t="s">
        <v>55</v>
      </c>
      <c r="AB8" s="21"/>
      <c r="AC8" s="21" t="s">
        <v>55</v>
      </c>
      <c r="AD8" s="21"/>
      <c r="AE8" s="21" t="s">
        <v>55</v>
      </c>
      <c r="AF8" s="21"/>
      <c r="AG8" s="21" t="s">
        <v>55</v>
      </c>
      <c r="AH8" s="21"/>
      <c r="AI8" s="21" t="s">
        <v>55</v>
      </c>
      <c r="AJ8" s="21"/>
      <c r="AK8" s="21" t="s">
        <v>55</v>
      </c>
      <c r="AL8" s="21"/>
      <c r="AM8" s="21" t="s">
        <v>55</v>
      </c>
      <c r="AN8" s="21"/>
      <c r="AO8" s="21" t="s">
        <v>55</v>
      </c>
      <c r="AP8" s="21"/>
      <c r="AQ8" s="30"/>
      <c r="AR8" s="21" t="s">
        <v>55</v>
      </c>
      <c r="AS8" s="21"/>
      <c r="AT8" s="21" t="s">
        <v>55</v>
      </c>
      <c r="AU8" s="21"/>
      <c r="AV8" s="21" t="s">
        <v>55</v>
      </c>
      <c r="AW8" s="21"/>
      <c r="AX8" s="21" t="s">
        <v>55</v>
      </c>
      <c r="AY8" s="21"/>
      <c r="AZ8" s="21" t="s">
        <v>55</v>
      </c>
      <c r="BA8" s="21"/>
      <c r="BB8" s="21" t="s">
        <v>55</v>
      </c>
      <c r="BC8" s="21"/>
      <c r="BD8" s="21" t="s">
        <v>55</v>
      </c>
      <c r="BE8" s="21"/>
      <c r="BF8" s="21" t="s">
        <v>55</v>
      </c>
      <c r="BG8" s="21"/>
      <c r="BH8" s="21" t="s">
        <v>55</v>
      </c>
      <c r="BI8" s="21"/>
      <c r="BJ8" s="30"/>
      <c r="BK8" s="21" t="s">
        <v>55</v>
      </c>
      <c r="BL8" s="21"/>
      <c r="BM8" s="21" t="s">
        <v>55</v>
      </c>
      <c r="BN8" s="21"/>
      <c r="BO8" s="21" t="s">
        <v>55</v>
      </c>
      <c r="BP8" s="21"/>
      <c r="BQ8" s="21" t="s">
        <v>55</v>
      </c>
      <c r="BR8" s="21"/>
      <c r="BS8" s="21" t="s">
        <v>55</v>
      </c>
      <c r="BT8" s="21"/>
      <c r="BU8" s="21" t="s">
        <v>55</v>
      </c>
      <c r="BV8" s="21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</row>
    <row r="9" spans="1:100" x14ac:dyDescent="0.25">
      <c r="B9" s="66"/>
      <c r="D9" s="66"/>
      <c r="F9" s="66"/>
      <c r="H9" s="66"/>
      <c r="J9" s="66"/>
      <c r="L9" s="66"/>
      <c r="N9" s="66"/>
      <c r="P9" s="66"/>
      <c r="R9" s="66"/>
      <c r="T9" s="66"/>
      <c r="V9" s="28"/>
      <c r="W9" s="66"/>
      <c r="Y9" s="66"/>
      <c r="AA9" s="66"/>
      <c r="AC9" s="66"/>
      <c r="AE9" s="66"/>
      <c r="AG9" s="66"/>
      <c r="AI9" s="66"/>
      <c r="AK9" s="66"/>
      <c r="AM9" s="66"/>
      <c r="AO9" s="66"/>
      <c r="AR9" s="66"/>
      <c r="AT9" s="66"/>
      <c r="AV9" s="66"/>
      <c r="AX9" s="66"/>
      <c r="AZ9" s="66"/>
      <c r="BB9" s="66"/>
      <c r="BD9" s="66"/>
      <c r="BF9" s="66"/>
      <c r="BH9" s="66"/>
      <c r="BK9" s="66"/>
      <c r="BM9" s="66"/>
      <c r="BO9" s="66"/>
      <c r="BQ9" s="66"/>
      <c r="BS9" s="66"/>
      <c r="BU9" s="66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</row>
    <row r="10" spans="1:100" s="24" customFormat="1" x14ac:dyDescent="0.25">
      <c r="A10" s="24" t="s">
        <v>23</v>
      </c>
      <c r="B10" s="94">
        <v>302.70036134805798</v>
      </c>
      <c r="C10" s="93"/>
      <c r="D10" s="94">
        <v>360.31303089864002</v>
      </c>
      <c r="E10" s="93"/>
      <c r="F10" s="94">
        <v>66.636437199475793</v>
      </c>
      <c r="G10" s="93"/>
      <c r="H10" s="94">
        <v>64.854795166790595</v>
      </c>
      <c r="I10" s="93"/>
      <c r="J10" s="94">
        <v>68.317170861962296</v>
      </c>
      <c r="K10" s="93"/>
      <c r="L10" s="94">
        <v>283.39034848258302</v>
      </c>
      <c r="M10" s="93"/>
      <c r="N10" s="94">
        <v>314.80682932731497</v>
      </c>
      <c r="O10" s="93"/>
      <c r="P10" s="94">
        <v>326.23865152088501</v>
      </c>
      <c r="Q10" s="93"/>
      <c r="R10" s="94">
        <v>329.44094899665498</v>
      </c>
      <c r="S10" s="93"/>
      <c r="T10" s="94">
        <v>343.57445154714401</v>
      </c>
      <c r="U10" s="93"/>
      <c r="V10" s="35" t="s">
        <v>23</v>
      </c>
      <c r="W10" s="94">
        <v>372.95619113255202</v>
      </c>
      <c r="X10" s="93"/>
      <c r="Y10" s="94">
        <v>417.47078908020302</v>
      </c>
      <c r="Z10" s="93"/>
      <c r="AA10" s="94">
        <v>442.26284782986198</v>
      </c>
      <c r="AB10" s="93"/>
      <c r="AC10" s="94">
        <v>462.69978459952699</v>
      </c>
      <c r="AD10" s="93"/>
      <c r="AE10" s="94">
        <v>494.42166389380202</v>
      </c>
      <c r="AF10" s="93"/>
      <c r="AG10" s="94">
        <v>538.38233757241005</v>
      </c>
      <c r="AH10" s="93"/>
      <c r="AI10" s="94">
        <v>594.80872961602199</v>
      </c>
      <c r="AJ10" s="93"/>
      <c r="AK10" s="94">
        <v>666.98036231472497</v>
      </c>
      <c r="AL10" s="93"/>
      <c r="AM10" s="94">
        <v>754.36317913691403</v>
      </c>
      <c r="AN10" s="93"/>
      <c r="AO10" s="94">
        <v>866.93810178817102</v>
      </c>
      <c r="AP10" s="93"/>
      <c r="AQ10" s="35" t="s">
        <v>23</v>
      </c>
      <c r="AR10" s="94">
        <v>193.618783490151</v>
      </c>
      <c r="AS10" s="78"/>
      <c r="AT10" s="94">
        <v>199.633308091636</v>
      </c>
      <c r="AU10" s="78"/>
      <c r="AV10" s="94">
        <v>216.08814408909899</v>
      </c>
      <c r="AW10" s="78"/>
      <c r="AX10" s="94">
        <v>233.619849533213</v>
      </c>
      <c r="AY10" s="78"/>
      <c r="AZ10" s="94">
        <v>252.16214085541301</v>
      </c>
      <c r="BA10" s="78"/>
      <c r="BB10" s="94">
        <v>280.89992283376398</v>
      </c>
      <c r="BC10" s="78"/>
      <c r="BD10" s="94">
        <v>320.018137929305</v>
      </c>
      <c r="BE10" s="78"/>
      <c r="BF10" s="94">
        <v>367.15005659032499</v>
      </c>
      <c r="BG10" s="78"/>
      <c r="BH10" s="94">
        <v>427.20471022858499</v>
      </c>
      <c r="BI10" s="15"/>
      <c r="BJ10" s="35" t="s">
        <v>23</v>
      </c>
      <c r="BK10" s="94">
        <v>481.54654698739603</v>
      </c>
      <c r="BL10" s="93"/>
      <c r="BM10" s="94">
        <v>538.82428717442599</v>
      </c>
      <c r="BN10" s="93"/>
      <c r="BO10" s="94">
        <v>591.21914789713799</v>
      </c>
      <c r="BP10" s="93"/>
      <c r="BQ10" s="94">
        <v>644.88422634891799</v>
      </c>
      <c r="BR10" s="93"/>
      <c r="BS10" s="94">
        <v>712.36610429447899</v>
      </c>
      <c r="BT10" s="93"/>
      <c r="BU10" s="94">
        <v>842.99095094459403</v>
      </c>
      <c r="BV10" s="15"/>
    </row>
    <row r="11" spans="1:100" s="24" customFormat="1" x14ac:dyDescent="0.25">
      <c r="A11" s="24" t="s">
        <v>24</v>
      </c>
      <c r="B11" s="94">
        <v>305.82523225219302</v>
      </c>
      <c r="C11" s="93"/>
      <c r="D11" s="94">
        <v>369.34894878007498</v>
      </c>
      <c r="E11" s="93"/>
      <c r="F11" s="94">
        <v>64.252802345712794</v>
      </c>
      <c r="G11" s="93"/>
      <c r="H11" s="94">
        <v>62.640181497353197</v>
      </c>
      <c r="I11" s="93"/>
      <c r="J11" s="94">
        <v>65.794765869481694</v>
      </c>
      <c r="K11" s="93"/>
      <c r="L11" s="94">
        <v>274.40078056481298</v>
      </c>
      <c r="M11" s="93"/>
      <c r="N11" s="94">
        <v>302.25316282151903</v>
      </c>
      <c r="O11" s="93"/>
      <c r="P11" s="94">
        <v>313.07742351878102</v>
      </c>
      <c r="Q11" s="93"/>
      <c r="R11" s="94">
        <v>318.70111284667098</v>
      </c>
      <c r="S11" s="93"/>
      <c r="T11" s="94">
        <v>339.844137177817</v>
      </c>
      <c r="U11" s="93"/>
      <c r="V11" s="35" t="s">
        <v>24</v>
      </c>
      <c r="W11" s="94">
        <v>369.78160273147199</v>
      </c>
      <c r="X11" s="93"/>
      <c r="Y11" s="94">
        <v>420.08432492923799</v>
      </c>
      <c r="Z11" s="93"/>
      <c r="AA11" s="94">
        <v>450.43780600126001</v>
      </c>
      <c r="AB11" s="93"/>
      <c r="AC11" s="94">
        <v>480.05339511203698</v>
      </c>
      <c r="AD11" s="93"/>
      <c r="AE11" s="94">
        <v>514.31130237147795</v>
      </c>
      <c r="AF11" s="93"/>
      <c r="AG11" s="94">
        <v>559.65552214692798</v>
      </c>
      <c r="AH11" s="93"/>
      <c r="AI11" s="94">
        <v>625.11298592767696</v>
      </c>
      <c r="AJ11" s="93"/>
      <c r="AK11" s="94">
        <v>690.51508170372404</v>
      </c>
      <c r="AL11" s="93"/>
      <c r="AM11" s="94">
        <v>784.15506947605104</v>
      </c>
      <c r="AN11" s="93"/>
      <c r="AO11" s="94">
        <v>916.97438198739599</v>
      </c>
      <c r="AP11" s="93"/>
      <c r="AQ11" s="35" t="s">
        <v>24</v>
      </c>
      <c r="AR11" s="94">
        <v>184.84311927757801</v>
      </c>
      <c r="AS11" s="78"/>
      <c r="AT11" s="94">
        <v>191.294121159794</v>
      </c>
      <c r="AU11" s="78"/>
      <c r="AV11" s="94">
        <v>208.12766166497599</v>
      </c>
      <c r="AW11" s="78"/>
      <c r="AX11" s="94">
        <v>228.435773847234</v>
      </c>
      <c r="AY11" s="78"/>
      <c r="AZ11" s="94">
        <v>247.66614233325299</v>
      </c>
      <c r="BA11" s="78"/>
      <c r="BB11" s="94">
        <v>278.72116215428798</v>
      </c>
      <c r="BC11" s="78"/>
      <c r="BD11" s="94">
        <v>326.67753214107597</v>
      </c>
      <c r="BE11" s="78"/>
      <c r="BF11" s="94">
        <v>376.68757015925001</v>
      </c>
      <c r="BG11" s="78"/>
      <c r="BH11" s="94">
        <v>443.636344109942</v>
      </c>
      <c r="BI11" s="15"/>
      <c r="BJ11" s="35" t="s">
        <v>24</v>
      </c>
      <c r="BK11" s="94">
        <v>504.12599458617001</v>
      </c>
      <c r="BL11" s="93"/>
      <c r="BM11" s="94">
        <v>554.69595722842701</v>
      </c>
      <c r="BN11" s="93"/>
      <c r="BO11" s="94">
        <v>607.91746175980597</v>
      </c>
      <c r="BP11" s="93"/>
      <c r="BQ11" s="94">
        <v>652.21968465623797</v>
      </c>
      <c r="BR11" s="93"/>
      <c r="BS11" s="94">
        <v>711.79041294029003</v>
      </c>
      <c r="BT11" s="93"/>
      <c r="BU11" s="94">
        <v>846.37337845459695</v>
      </c>
      <c r="BV11" s="15"/>
    </row>
    <row r="12" spans="1:100" s="24" customFormat="1" x14ac:dyDescent="0.25">
      <c r="A12" s="24" t="s">
        <v>25</v>
      </c>
      <c r="B12" s="94">
        <v>234.63151831242499</v>
      </c>
      <c r="C12" s="93"/>
      <c r="D12" s="94">
        <v>293.63886513055502</v>
      </c>
      <c r="E12" s="93"/>
      <c r="F12" s="94">
        <v>44.306507131616399</v>
      </c>
      <c r="G12" s="93"/>
      <c r="H12" s="94">
        <v>42.853422144796802</v>
      </c>
      <c r="I12" s="93"/>
      <c r="J12" s="94">
        <v>45.688836030415303</v>
      </c>
      <c r="K12" s="93"/>
      <c r="L12" s="94">
        <v>215.15773180916801</v>
      </c>
      <c r="M12" s="93"/>
      <c r="N12" s="94">
        <v>240.26526347783101</v>
      </c>
      <c r="O12" s="93"/>
      <c r="P12" s="94">
        <v>253.75802895006899</v>
      </c>
      <c r="Q12" s="93"/>
      <c r="R12" s="94">
        <v>257.55311880849899</v>
      </c>
      <c r="S12" s="93"/>
      <c r="T12" s="94">
        <v>278.53100044143002</v>
      </c>
      <c r="U12" s="93"/>
      <c r="V12" s="35" t="s">
        <v>25</v>
      </c>
      <c r="W12" s="94">
        <v>306.10837393353</v>
      </c>
      <c r="X12" s="93"/>
      <c r="Y12" s="94">
        <v>351.47001063540398</v>
      </c>
      <c r="Z12" s="93"/>
      <c r="AA12" s="94">
        <v>375.50473593041698</v>
      </c>
      <c r="AB12" s="93"/>
      <c r="AC12" s="94">
        <v>392.32236026722302</v>
      </c>
      <c r="AD12" s="93"/>
      <c r="AE12" s="94">
        <v>423.105483425562</v>
      </c>
      <c r="AF12" s="93"/>
      <c r="AG12" s="94">
        <v>466.96670375759697</v>
      </c>
      <c r="AH12" s="93"/>
      <c r="AI12" s="94">
        <v>522.20229761263704</v>
      </c>
      <c r="AJ12" s="93"/>
      <c r="AK12" s="94">
        <v>575.18980239082703</v>
      </c>
      <c r="AL12" s="93"/>
      <c r="AM12" s="94">
        <v>669.22473820818095</v>
      </c>
      <c r="AN12" s="93"/>
      <c r="AO12" s="94">
        <v>742.25786719227904</v>
      </c>
      <c r="AP12" s="93"/>
      <c r="AQ12" s="35" t="s">
        <v>25</v>
      </c>
      <c r="AR12" s="94">
        <v>148.84690141957901</v>
      </c>
      <c r="AS12" s="78"/>
      <c r="AT12" s="94">
        <v>149.53226951679801</v>
      </c>
      <c r="AU12" s="78"/>
      <c r="AV12" s="94">
        <v>168.722217747781</v>
      </c>
      <c r="AW12" s="78"/>
      <c r="AX12" s="94">
        <v>183.24383795589301</v>
      </c>
      <c r="AY12" s="78"/>
      <c r="AZ12" s="94">
        <v>207.85112375198901</v>
      </c>
      <c r="BA12" s="78"/>
      <c r="BB12" s="94">
        <v>234.65238119207001</v>
      </c>
      <c r="BC12" s="78"/>
      <c r="BD12" s="94">
        <v>277.98212258796798</v>
      </c>
      <c r="BE12" s="78"/>
      <c r="BF12" s="94">
        <v>326.71806100300802</v>
      </c>
      <c r="BG12" s="78"/>
      <c r="BH12" s="94">
        <v>373.523102689567</v>
      </c>
      <c r="BI12" s="15"/>
      <c r="BJ12" s="35" t="s">
        <v>25</v>
      </c>
      <c r="BK12" s="94">
        <v>423.32293080054302</v>
      </c>
      <c r="BL12" s="93"/>
      <c r="BM12" s="94">
        <v>463.96271482668197</v>
      </c>
      <c r="BN12" s="93"/>
      <c r="BO12" s="94">
        <v>512.22848866554</v>
      </c>
      <c r="BP12" s="93"/>
      <c r="BQ12" s="94">
        <v>562.58426227111602</v>
      </c>
      <c r="BR12" s="93"/>
      <c r="BS12" s="94">
        <v>618.68677595628401</v>
      </c>
      <c r="BT12" s="93"/>
      <c r="BU12" s="94">
        <v>654.96311818943798</v>
      </c>
      <c r="BV12" s="15"/>
    </row>
    <row r="13" spans="1:100" s="24" customFormat="1" x14ac:dyDescent="0.25">
      <c r="A13" s="24" t="s">
        <v>26</v>
      </c>
      <c r="B13" s="94">
        <v>247.08473382867899</v>
      </c>
      <c r="C13" s="93"/>
      <c r="D13" s="94">
        <v>307.38026109029403</v>
      </c>
      <c r="E13" s="93"/>
      <c r="F13" s="94">
        <v>49.201166296413803</v>
      </c>
      <c r="G13" s="93"/>
      <c r="H13" s="94">
        <v>46.902496714848901</v>
      </c>
      <c r="I13" s="93"/>
      <c r="J13" s="94">
        <v>51.414721513812403</v>
      </c>
      <c r="K13" s="93"/>
      <c r="L13" s="94">
        <v>230.57024793388399</v>
      </c>
      <c r="M13" s="93"/>
      <c r="N13" s="94">
        <v>244.98726360478599</v>
      </c>
      <c r="O13" s="93"/>
      <c r="P13" s="94">
        <v>253.92783318222999</v>
      </c>
      <c r="Q13" s="93"/>
      <c r="R13" s="94">
        <v>270.60626384055701</v>
      </c>
      <c r="S13" s="93"/>
      <c r="T13" s="94">
        <v>278.02541570907101</v>
      </c>
      <c r="U13" s="93"/>
      <c r="V13" s="35" t="s">
        <v>26</v>
      </c>
      <c r="W13" s="94">
        <v>301.47078514911698</v>
      </c>
      <c r="X13" s="93"/>
      <c r="Y13" s="94">
        <v>347.89388145315502</v>
      </c>
      <c r="Z13" s="93"/>
      <c r="AA13" s="94">
        <v>387.00590385155999</v>
      </c>
      <c r="AB13" s="93"/>
      <c r="AC13" s="94">
        <v>413.65521669341899</v>
      </c>
      <c r="AD13" s="93"/>
      <c r="AE13" s="94">
        <v>440.28350132626002</v>
      </c>
      <c r="AF13" s="93"/>
      <c r="AG13" s="94">
        <v>498.93785062149402</v>
      </c>
      <c r="AH13" s="93"/>
      <c r="AI13" s="94">
        <v>525.21308980213098</v>
      </c>
      <c r="AJ13" s="93"/>
      <c r="AK13" s="94">
        <v>597.81640412819104</v>
      </c>
      <c r="AL13" s="93"/>
      <c r="AM13" s="94">
        <v>675.75937227550105</v>
      </c>
      <c r="AN13" s="93"/>
      <c r="AO13" s="94">
        <v>698.23314606741599</v>
      </c>
      <c r="AP13" s="93"/>
      <c r="AQ13" s="35" t="s">
        <v>26</v>
      </c>
      <c r="AR13" s="94">
        <v>158.964109022218</v>
      </c>
      <c r="AS13" s="78"/>
      <c r="AT13" s="94">
        <v>162.287774972953</v>
      </c>
      <c r="AU13" s="78"/>
      <c r="AV13" s="94">
        <v>185.13428084138701</v>
      </c>
      <c r="AW13" s="78"/>
      <c r="AX13" s="94">
        <v>202.69006131989599</v>
      </c>
      <c r="AY13" s="78"/>
      <c r="AZ13" s="94">
        <v>219.146699721103</v>
      </c>
      <c r="BA13" s="78"/>
      <c r="BB13" s="94">
        <v>238.23411916570399</v>
      </c>
      <c r="BC13" s="78"/>
      <c r="BD13" s="94">
        <v>285.26246640788298</v>
      </c>
      <c r="BE13" s="78"/>
      <c r="BF13" s="94">
        <v>318.70875179339998</v>
      </c>
      <c r="BG13" s="78"/>
      <c r="BH13" s="94">
        <v>372.84681359244399</v>
      </c>
      <c r="BI13" s="15"/>
      <c r="BJ13" s="35" t="s">
        <v>26</v>
      </c>
      <c r="BK13" s="94">
        <v>409.45337159254001</v>
      </c>
      <c r="BL13" s="93"/>
      <c r="BM13" s="94">
        <v>497.21896755549699</v>
      </c>
      <c r="BN13" s="93"/>
      <c r="BO13" s="94">
        <v>543.32859450727005</v>
      </c>
      <c r="BP13" s="93"/>
      <c r="BQ13" s="94">
        <v>570.56817055032195</v>
      </c>
      <c r="BR13" s="93"/>
      <c r="BS13" s="94">
        <v>623.22709605774605</v>
      </c>
      <c r="BT13" s="93"/>
      <c r="BU13" s="94">
        <v>729.58257713248599</v>
      </c>
      <c r="BV13" s="15"/>
    </row>
    <row r="14" spans="1:100" s="24" customFormat="1" x14ac:dyDescent="0.25">
      <c r="A14" s="24" t="s">
        <v>27</v>
      </c>
      <c r="B14" s="94">
        <v>247.89123249439299</v>
      </c>
      <c r="C14" s="93"/>
      <c r="D14" s="94">
        <v>310.00154880573803</v>
      </c>
      <c r="E14" s="93"/>
      <c r="F14" s="94">
        <v>53.642044999385803</v>
      </c>
      <c r="G14" s="93"/>
      <c r="H14" s="94">
        <v>51.740893872445902</v>
      </c>
      <c r="I14" s="93"/>
      <c r="J14" s="94">
        <v>55.460635413238002</v>
      </c>
      <c r="K14" s="93"/>
      <c r="L14" s="94">
        <v>249.92017526266301</v>
      </c>
      <c r="M14" s="93"/>
      <c r="N14" s="94">
        <v>284.14630183395798</v>
      </c>
      <c r="O14" s="93"/>
      <c r="P14" s="94">
        <v>287.70366056087801</v>
      </c>
      <c r="Q14" s="93"/>
      <c r="R14" s="94">
        <v>286.79405351833498</v>
      </c>
      <c r="S14" s="93"/>
      <c r="T14" s="94">
        <v>302.86880842376701</v>
      </c>
      <c r="U14" s="93"/>
      <c r="V14" s="35" t="s">
        <v>27</v>
      </c>
      <c r="W14" s="94">
        <v>329.93616510679101</v>
      </c>
      <c r="X14" s="93"/>
      <c r="Y14" s="94">
        <v>371.75155778894498</v>
      </c>
      <c r="Z14" s="93"/>
      <c r="AA14" s="94">
        <v>389.00571978403798</v>
      </c>
      <c r="AB14" s="93"/>
      <c r="AC14" s="94">
        <v>408.537110689592</v>
      </c>
      <c r="AD14" s="93"/>
      <c r="AE14" s="94">
        <v>438.64224180611899</v>
      </c>
      <c r="AF14" s="93"/>
      <c r="AG14" s="94">
        <v>491.69041883596202</v>
      </c>
      <c r="AH14" s="93"/>
      <c r="AI14" s="94">
        <v>524.84473596016699</v>
      </c>
      <c r="AJ14" s="93"/>
      <c r="AK14" s="94">
        <v>570.63395297977002</v>
      </c>
      <c r="AL14" s="93"/>
      <c r="AM14" s="94">
        <v>628.48106721395595</v>
      </c>
      <c r="AN14" s="93"/>
      <c r="AO14" s="94">
        <v>710.0068359375</v>
      </c>
      <c r="AP14" s="93"/>
      <c r="AQ14" s="35" t="s">
        <v>27</v>
      </c>
      <c r="AR14" s="94">
        <v>164.69468431086699</v>
      </c>
      <c r="AS14" s="78"/>
      <c r="AT14" s="94">
        <v>174.665935985478</v>
      </c>
      <c r="AU14" s="78"/>
      <c r="AV14" s="94">
        <v>195.88689161611401</v>
      </c>
      <c r="AW14" s="78"/>
      <c r="AX14" s="94">
        <v>204.45018953973101</v>
      </c>
      <c r="AY14" s="78"/>
      <c r="AZ14" s="94">
        <v>232.032345694611</v>
      </c>
      <c r="BA14" s="78"/>
      <c r="BB14" s="94">
        <v>262.35663908480001</v>
      </c>
      <c r="BC14" s="78"/>
      <c r="BD14" s="94">
        <v>307.85046501238702</v>
      </c>
      <c r="BE14" s="78"/>
      <c r="BF14" s="94">
        <v>343.41509150162898</v>
      </c>
      <c r="BG14" s="78"/>
      <c r="BH14" s="94">
        <v>385.34609781477599</v>
      </c>
      <c r="BI14" s="15"/>
      <c r="BJ14" s="35" t="s">
        <v>27</v>
      </c>
      <c r="BK14" s="94">
        <v>422.68971566405997</v>
      </c>
      <c r="BL14" s="93"/>
      <c r="BM14" s="94">
        <v>484.10243130484798</v>
      </c>
      <c r="BN14" s="93"/>
      <c r="BO14" s="94">
        <v>537.71611909650903</v>
      </c>
      <c r="BP14" s="93"/>
      <c r="BQ14" s="94">
        <v>572.80371163454697</v>
      </c>
      <c r="BR14" s="93"/>
      <c r="BS14" s="94">
        <v>683.58211764705902</v>
      </c>
      <c r="BT14" s="93"/>
      <c r="BU14" s="94">
        <v>763.621730382294</v>
      </c>
      <c r="BV14" s="15"/>
    </row>
    <row r="15" spans="1:100" s="24" customFormat="1" x14ac:dyDescent="0.25">
      <c r="A15" s="24" t="s">
        <v>28</v>
      </c>
      <c r="B15" s="94">
        <v>239.89813755963399</v>
      </c>
      <c r="C15" s="93"/>
      <c r="D15" s="94">
        <v>302.88732973993001</v>
      </c>
      <c r="E15" s="93"/>
      <c r="F15" s="94">
        <v>48.038033121019097</v>
      </c>
      <c r="G15" s="93"/>
      <c r="H15" s="94">
        <v>47.742529299871102</v>
      </c>
      <c r="I15" s="93"/>
      <c r="J15" s="94">
        <v>48.331478246740097</v>
      </c>
      <c r="K15" s="93"/>
      <c r="L15" s="94">
        <v>231.035694050991</v>
      </c>
      <c r="M15" s="93"/>
      <c r="N15" s="94">
        <v>263.535005152868</v>
      </c>
      <c r="O15" s="93"/>
      <c r="P15" s="94">
        <v>270.11403612324398</v>
      </c>
      <c r="Q15" s="93"/>
      <c r="R15" s="94">
        <v>272.77280643805199</v>
      </c>
      <c r="S15" s="93"/>
      <c r="T15" s="94">
        <v>302.27370227370199</v>
      </c>
      <c r="U15" s="93"/>
      <c r="V15" s="35" t="s">
        <v>28</v>
      </c>
      <c r="W15" s="94">
        <v>329.48930981221002</v>
      </c>
      <c r="X15" s="93"/>
      <c r="Y15" s="94">
        <v>371.486972477064</v>
      </c>
      <c r="Z15" s="93"/>
      <c r="AA15" s="94">
        <v>401.45182724252498</v>
      </c>
      <c r="AB15" s="93"/>
      <c r="AC15" s="94">
        <v>427.39542225730099</v>
      </c>
      <c r="AD15" s="93"/>
      <c r="AE15" s="94">
        <v>446.57921146953402</v>
      </c>
      <c r="AF15" s="93"/>
      <c r="AG15" s="94">
        <v>473.64295302013397</v>
      </c>
      <c r="AH15" s="93"/>
      <c r="AI15" s="94">
        <v>523.95998688094505</v>
      </c>
      <c r="AJ15" s="93"/>
      <c r="AK15" s="94">
        <v>643.90060380863895</v>
      </c>
      <c r="AL15" s="93"/>
      <c r="AM15" s="94">
        <v>638.06262230919799</v>
      </c>
      <c r="AN15" s="93"/>
      <c r="AO15" s="94">
        <v>755.32574031890704</v>
      </c>
      <c r="AP15" s="93"/>
      <c r="AQ15" s="35" t="s">
        <v>28</v>
      </c>
      <c r="AR15" s="94">
        <v>141.16385365342299</v>
      </c>
      <c r="AS15" s="78"/>
      <c r="AT15" s="94">
        <v>160.536518504014</v>
      </c>
      <c r="AU15" s="78"/>
      <c r="AV15" s="94">
        <v>175.17994132949599</v>
      </c>
      <c r="AW15" s="78"/>
      <c r="AX15" s="94">
        <v>187.42903695082899</v>
      </c>
      <c r="AY15" s="78"/>
      <c r="AZ15" s="94">
        <v>217.13544891640899</v>
      </c>
      <c r="BA15" s="78"/>
      <c r="BB15" s="94">
        <v>246.676825208965</v>
      </c>
      <c r="BC15" s="78"/>
      <c r="BD15" s="94">
        <v>276.02227243382799</v>
      </c>
      <c r="BE15" s="78"/>
      <c r="BF15" s="94">
        <v>340.27228390578</v>
      </c>
      <c r="BG15" s="78"/>
      <c r="BH15" s="94">
        <v>373.21263831489102</v>
      </c>
      <c r="BI15" s="15"/>
      <c r="BJ15" s="35" t="s">
        <v>28</v>
      </c>
      <c r="BK15" s="94">
        <v>427.30342070191</v>
      </c>
      <c r="BL15" s="93"/>
      <c r="BM15" s="94">
        <v>483.062888198758</v>
      </c>
      <c r="BN15" s="93"/>
      <c r="BO15" s="94">
        <v>524.98929246273406</v>
      </c>
      <c r="BP15" s="93"/>
      <c r="BQ15" s="94">
        <v>558.42605863192205</v>
      </c>
      <c r="BR15" s="93"/>
      <c r="BS15" s="94">
        <v>637.99745870393895</v>
      </c>
      <c r="BT15" s="93"/>
      <c r="BU15" s="94">
        <v>754.54918032786895</v>
      </c>
      <c r="BV15" s="15"/>
    </row>
    <row r="16" spans="1:100" s="24" customFormat="1" x14ac:dyDescent="0.25">
      <c r="A16" s="24" t="s">
        <v>29</v>
      </c>
      <c r="B16" s="94">
        <v>228.927249989411</v>
      </c>
      <c r="C16" s="93"/>
      <c r="D16" s="94">
        <v>284.00153206009901</v>
      </c>
      <c r="E16" s="93"/>
      <c r="F16" s="94">
        <v>46.347239724116697</v>
      </c>
      <c r="G16" s="93"/>
      <c r="H16" s="94">
        <v>44.7182087689187</v>
      </c>
      <c r="I16" s="93"/>
      <c r="J16" s="94">
        <v>47.9325804308627</v>
      </c>
      <c r="K16" s="93"/>
      <c r="L16" s="94">
        <v>225.83998706966199</v>
      </c>
      <c r="M16" s="93"/>
      <c r="N16" s="94">
        <v>236.77717193747699</v>
      </c>
      <c r="O16" s="93"/>
      <c r="P16" s="94">
        <v>255.41739516965501</v>
      </c>
      <c r="Q16" s="93"/>
      <c r="R16" s="94">
        <v>260.83937605396301</v>
      </c>
      <c r="S16" s="93"/>
      <c r="T16" s="94">
        <v>276.84951281126001</v>
      </c>
      <c r="U16" s="93"/>
      <c r="V16" s="35" t="s">
        <v>29</v>
      </c>
      <c r="W16" s="94">
        <v>322.18657320032401</v>
      </c>
      <c r="X16" s="93"/>
      <c r="Y16" s="94">
        <v>360.48787268052001</v>
      </c>
      <c r="Z16" s="93"/>
      <c r="AA16" s="94">
        <v>371.45203539823001</v>
      </c>
      <c r="AB16" s="93"/>
      <c r="AC16" s="94">
        <v>407.34342560553603</v>
      </c>
      <c r="AD16" s="93"/>
      <c r="AE16" s="94">
        <v>408.350510567561</v>
      </c>
      <c r="AF16" s="93"/>
      <c r="AG16" s="94">
        <v>470.593389088013</v>
      </c>
      <c r="AH16" s="93"/>
      <c r="AI16" s="94">
        <v>504.37403100775202</v>
      </c>
      <c r="AJ16" s="93"/>
      <c r="AK16" s="94">
        <v>569.43248896118996</v>
      </c>
      <c r="AL16" s="93"/>
      <c r="AM16" s="94">
        <v>589.73205374280201</v>
      </c>
      <c r="AN16" s="93"/>
      <c r="AO16" s="94">
        <v>759.52631578947398</v>
      </c>
      <c r="AP16" s="93"/>
      <c r="AQ16" s="35" t="s">
        <v>29</v>
      </c>
      <c r="AR16" s="94">
        <v>140.17314274209801</v>
      </c>
      <c r="AS16" s="78"/>
      <c r="AT16" s="94">
        <v>146.23350499848499</v>
      </c>
      <c r="AU16" s="78"/>
      <c r="AV16" s="94">
        <v>154.967718268525</v>
      </c>
      <c r="AW16" s="78"/>
      <c r="AX16" s="94">
        <v>174.59709032127699</v>
      </c>
      <c r="AY16" s="78"/>
      <c r="AZ16" s="94">
        <v>200.96562801156401</v>
      </c>
      <c r="BA16" s="78"/>
      <c r="BB16" s="94">
        <v>241.73590144022199</v>
      </c>
      <c r="BC16" s="78"/>
      <c r="BD16" s="94">
        <v>256.46204113011697</v>
      </c>
      <c r="BE16" s="78"/>
      <c r="BF16" s="94">
        <v>319.34083030354299</v>
      </c>
      <c r="BG16" s="78"/>
      <c r="BH16" s="94">
        <v>370.88130968622102</v>
      </c>
      <c r="BI16" s="15"/>
      <c r="BJ16" s="35" t="s">
        <v>29</v>
      </c>
      <c r="BK16" s="94">
        <v>417.80061349693301</v>
      </c>
      <c r="BL16" s="93"/>
      <c r="BM16" s="94">
        <v>449.73226440780502</v>
      </c>
      <c r="BN16" s="93"/>
      <c r="BO16" s="94">
        <v>488.35001163602499</v>
      </c>
      <c r="BP16" s="93"/>
      <c r="BQ16" s="94">
        <v>559.41952165481598</v>
      </c>
      <c r="BR16" s="93"/>
      <c r="BS16" s="94">
        <v>622.47983014861995</v>
      </c>
      <c r="BT16" s="93"/>
      <c r="BU16" s="94">
        <v>599.534328358209</v>
      </c>
      <c r="BV16" s="15"/>
    </row>
    <row r="17" spans="1:74" s="24" customFormat="1" x14ac:dyDescent="0.25">
      <c r="A17" s="24" t="s">
        <v>30</v>
      </c>
      <c r="B17" s="94">
        <v>260.95691310151898</v>
      </c>
      <c r="C17" s="93"/>
      <c r="D17" s="94">
        <v>324.11711973921598</v>
      </c>
      <c r="E17" s="93"/>
      <c r="F17" s="94">
        <v>55.9968696872386</v>
      </c>
      <c r="G17" s="93"/>
      <c r="H17" s="94">
        <v>54.443051006083302</v>
      </c>
      <c r="I17" s="93"/>
      <c r="J17" s="94">
        <v>57.434419700065803</v>
      </c>
      <c r="K17" s="93"/>
      <c r="L17" s="94">
        <v>273.63766138343698</v>
      </c>
      <c r="M17" s="93"/>
      <c r="N17" s="94">
        <v>284.24630945872099</v>
      </c>
      <c r="O17" s="93"/>
      <c r="P17" s="94">
        <v>287.23610202746897</v>
      </c>
      <c r="Q17" s="93"/>
      <c r="R17" s="94">
        <v>280.02050089823501</v>
      </c>
      <c r="S17" s="93"/>
      <c r="T17" s="94">
        <v>295.43374525877903</v>
      </c>
      <c r="U17" s="93"/>
      <c r="V17" s="35" t="s">
        <v>30</v>
      </c>
      <c r="W17" s="94">
        <v>330.62604663145697</v>
      </c>
      <c r="X17" s="93"/>
      <c r="Y17" s="94">
        <v>371.60858527579001</v>
      </c>
      <c r="Z17" s="93"/>
      <c r="AA17" s="94">
        <v>391.38461538461502</v>
      </c>
      <c r="AB17" s="93"/>
      <c r="AC17" s="94">
        <v>420.13376483279399</v>
      </c>
      <c r="AD17" s="93"/>
      <c r="AE17" s="94">
        <v>411.15288436664702</v>
      </c>
      <c r="AF17" s="93"/>
      <c r="AG17" s="94">
        <v>468.56411194439403</v>
      </c>
      <c r="AH17" s="93"/>
      <c r="AI17" s="94">
        <v>542.73911648304602</v>
      </c>
      <c r="AJ17" s="93"/>
      <c r="AK17" s="94">
        <v>570.61435239206503</v>
      </c>
      <c r="AL17" s="93"/>
      <c r="AM17" s="94">
        <v>669.68764769065501</v>
      </c>
      <c r="AN17" s="93"/>
      <c r="AO17" s="94">
        <v>733.79834710743796</v>
      </c>
      <c r="AP17" s="93"/>
      <c r="AQ17" s="35" t="s">
        <v>30</v>
      </c>
      <c r="AR17" s="94">
        <v>176.23308054142299</v>
      </c>
      <c r="AS17" s="78"/>
      <c r="AT17" s="94">
        <v>197.17061213958601</v>
      </c>
      <c r="AU17" s="78"/>
      <c r="AV17" s="94">
        <v>186.90599014882699</v>
      </c>
      <c r="AW17" s="78"/>
      <c r="AX17" s="94">
        <v>200.87460815047001</v>
      </c>
      <c r="AY17" s="78"/>
      <c r="AZ17" s="94">
        <v>234.585656122769</v>
      </c>
      <c r="BA17" s="78"/>
      <c r="BB17" s="94">
        <v>235.565217391304</v>
      </c>
      <c r="BC17" s="78"/>
      <c r="BD17" s="94">
        <v>277.110054256816</v>
      </c>
      <c r="BE17" s="78"/>
      <c r="BF17" s="94">
        <v>335.20799804925599</v>
      </c>
      <c r="BG17" s="78"/>
      <c r="BH17" s="94">
        <v>392.33474320241697</v>
      </c>
      <c r="BI17" s="15"/>
      <c r="BJ17" s="35" t="s">
        <v>30</v>
      </c>
      <c r="BK17" s="94">
        <v>436.83135391923997</v>
      </c>
      <c r="BL17" s="93"/>
      <c r="BM17" s="94">
        <v>492.51830392415098</v>
      </c>
      <c r="BN17" s="93"/>
      <c r="BO17" s="94">
        <v>518.70551876379704</v>
      </c>
      <c r="BP17" s="93"/>
      <c r="BQ17" s="94">
        <v>556.23674096848595</v>
      </c>
      <c r="BR17" s="93"/>
      <c r="BS17" s="94">
        <v>653.22169811320805</v>
      </c>
      <c r="BT17" s="93"/>
      <c r="BU17" s="94">
        <v>670.24280350438096</v>
      </c>
      <c r="BV17" s="15"/>
    </row>
    <row r="18" spans="1:74" s="24" customFormat="1" x14ac:dyDescent="0.25">
      <c r="A18" s="24" t="s">
        <v>31</v>
      </c>
      <c r="B18" s="94">
        <v>259.31193251533699</v>
      </c>
      <c r="C18" s="93"/>
      <c r="D18" s="94">
        <v>315.45243408268499</v>
      </c>
      <c r="E18" s="93"/>
      <c r="F18" s="94">
        <v>52.8424056662056</v>
      </c>
      <c r="G18" s="93"/>
      <c r="H18" s="94">
        <v>50.794972236079197</v>
      </c>
      <c r="I18" s="93"/>
      <c r="J18" s="94">
        <v>54.789083275017497</v>
      </c>
      <c r="K18" s="93"/>
      <c r="L18" s="94">
        <v>256.75428189489497</v>
      </c>
      <c r="M18" s="93"/>
      <c r="N18" s="94">
        <v>284.01412710161799</v>
      </c>
      <c r="O18" s="93"/>
      <c r="P18" s="94">
        <v>287.56106447579901</v>
      </c>
      <c r="Q18" s="93"/>
      <c r="R18" s="94">
        <v>297.760003092744</v>
      </c>
      <c r="S18" s="93"/>
      <c r="T18" s="94">
        <v>306.01192787145999</v>
      </c>
      <c r="U18" s="93"/>
      <c r="V18" s="35" t="s">
        <v>31</v>
      </c>
      <c r="W18" s="94">
        <v>345.27580133849898</v>
      </c>
      <c r="X18" s="93"/>
      <c r="Y18" s="94">
        <v>383.15338822039303</v>
      </c>
      <c r="Z18" s="93"/>
      <c r="AA18" s="94">
        <v>410.96669993648499</v>
      </c>
      <c r="AB18" s="93"/>
      <c r="AC18" s="94">
        <v>418.86446756382497</v>
      </c>
      <c r="AD18" s="93"/>
      <c r="AE18" s="94">
        <v>450.53350211707198</v>
      </c>
      <c r="AF18" s="93"/>
      <c r="AG18" s="94">
        <v>489.61033369214198</v>
      </c>
      <c r="AH18" s="93"/>
      <c r="AI18" s="94">
        <v>587.51298701298697</v>
      </c>
      <c r="AJ18" s="93"/>
      <c r="AK18" s="94">
        <v>701.86941458647902</v>
      </c>
      <c r="AL18" s="93"/>
      <c r="AM18" s="94">
        <v>833.58970886933002</v>
      </c>
      <c r="AN18" s="93"/>
      <c r="AO18" s="94">
        <v>984.49300699300704</v>
      </c>
      <c r="AP18" s="93"/>
      <c r="AQ18" s="35" t="s">
        <v>31</v>
      </c>
      <c r="AR18" s="94">
        <v>167.49307190077599</v>
      </c>
      <c r="AS18" s="78"/>
      <c r="AT18" s="94">
        <v>176.45971003671201</v>
      </c>
      <c r="AU18" s="78"/>
      <c r="AV18" s="94">
        <v>183.66576386799099</v>
      </c>
      <c r="AW18" s="78"/>
      <c r="AX18" s="94">
        <v>204.071928071928</v>
      </c>
      <c r="AY18" s="78"/>
      <c r="AZ18" s="94">
        <v>212.65378085411999</v>
      </c>
      <c r="BA18" s="78"/>
      <c r="BB18" s="94">
        <v>243.86461448683301</v>
      </c>
      <c r="BC18" s="78"/>
      <c r="BD18" s="94">
        <v>296.80604925964599</v>
      </c>
      <c r="BE18" s="78"/>
      <c r="BF18" s="94">
        <v>326.88948725293602</v>
      </c>
      <c r="BG18" s="78"/>
      <c r="BH18" s="94">
        <v>387.42487186404099</v>
      </c>
      <c r="BI18" s="15"/>
      <c r="BJ18" s="35" t="s">
        <v>31</v>
      </c>
      <c r="BK18" s="94">
        <v>426.76907549455001</v>
      </c>
      <c r="BL18" s="93"/>
      <c r="BM18" s="94">
        <v>502.23179194500301</v>
      </c>
      <c r="BN18" s="93"/>
      <c r="BO18" s="94">
        <v>539.04865483686297</v>
      </c>
      <c r="BP18" s="93"/>
      <c r="BQ18" s="94">
        <v>606.54467629748501</v>
      </c>
      <c r="BR18" s="93"/>
      <c r="BS18" s="94">
        <v>638.279083969466</v>
      </c>
      <c r="BT18" s="93"/>
      <c r="BU18" s="94">
        <v>807.37801608579105</v>
      </c>
      <c r="BV18" s="15"/>
    </row>
    <row r="19" spans="1:74" s="24" customFormat="1" x14ac:dyDescent="0.25">
      <c r="A19" s="24" t="s">
        <v>32</v>
      </c>
      <c r="B19" s="94">
        <v>308.68068590446802</v>
      </c>
      <c r="C19" s="93"/>
      <c r="D19" s="94">
        <v>385.25180619488299</v>
      </c>
      <c r="E19" s="93"/>
      <c r="F19" s="94">
        <v>70.156370056231694</v>
      </c>
      <c r="G19" s="93"/>
      <c r="H19" s="94">
        <v>69.626740352458398</v>
      </c>
      <c r="I19" s="93"/>
      <c r="J19" s="94">
        <v>70.6605478176199</v>
      </c>
      <c r="K19" s="93"/>
      <c r="L19" s="94">
        <v>310.817386947263</v>
      </c>
      <c r="M19" s="93"/>
      <c r="N19" s="94">
        <v>356.96135270111102</v>
      </c>
      <c r="O19" s="93"/>
      <c r="P19" s="94">
        <v>361.57942198703699</v>
      </c>
      <c r="Q19" s="93"/>
      <c r="R19" s="94">
        <v>376.02148912673402</v>
      </c>
      <c r="S19" s="93"/>
      <c r="T19" s="94">
        <v>396.49909308993</v>
      </c>
      <c r="U19" s="93"/>
      <c r="V19" s="35" t="s">
        <v>32</v>
      </c>
      <c r="W19" s="94">
        <v>423.251482799526</v>
      </c>
      <c r="X19" s="93"/>
      <c r="Y19" s="94">
        <v>476.808480341745</v>
      </c>
      <c r="Z19" s="93"/>
      <c r="AA19" s="94">
        <v>497.03108019995699</v>
      </c>
      <c r="AB19" s="93"/>
      <c r="AC19" s="94">
        <v>508.85850545529399</v>
      </c>
      <c r="AD19" s="93"/>
      <c r="AE19" s="94">
        <v>536.05463955210996</v>
      </c>
      <c r="AF19" s="93"/>
      <c r="AG19" s="94">
        <v>566.25858633220003</v>
      </c>
      <c r="AH19" s="93"/>
      <c r="AI19" s="94">
        <v>613.27288659318401</v>
      </c>
      <c r="AJ19" s="93"/>
      <c r="AK19" s="94">
        <v>673.10851674641106</v>
      </c>
      <c r="AL19" s="93"/>
      <c r="AM19" s="94">
        <v>749.547443752253</v>
      </c>
      <c r="AN19" s="93"/>
      <c r="AO19" s="94">
        <v>825.67584579071604</v>
      </c>
      <c r="AP19" s="93"/>
      <c r="AQ19" s="35" t="s">
        <v>32</v>
      </c>
      <c r="AR19" s="94">
        <v>207.279327121824</v>
      </c>
      <c r="AS19" s="78"/>
      <c r="AT19" s="94">
        <v>219.74154562590101</v>
      </c>
      <c r="AU19" s="78"/>
      <c r="AV19" s="94">
        <v>235.80124320731801</v>
      </c>
      <c r="AW19" s="78"/>
      <c r="AX19" s="94">
        <v>257.13932273009499</v>
      </c>
      <c r="AY19" s="78"/>
      <c r="AZ19" s="94">
        <v>283.694195633714</v>
      </c>
      <c r="BA19" s="78"/>
      <c r="BB19" s="94">
        <v>320.95786311601898</v>
      </c>
      <c r="BC19" s="78"/>
      <c r="BD19" s="94">
        <v>360.90737191221803</v>
      </c>
      <c r="BE19" s="78"/>
      <c r="BF19" s="94">
        <v>426.54254038118199</v>
      </c>
      <c r="BG19" s="78"/>
      <c r="BH19" s="94">
        <v>487.726861697375</v>
      </c>
      <c r="BI19" s="15"/>
      <c r="BJ19" s="35" t="s">
        <v>32</v>
      </c>
      <c r="BK19" s="94">
        <v>525.1378941406</v>
      </c>
      <c r="BL19" s="93"/>
      <c r="BM19" s="94">
        <v>561.23420757220094</v>
      </c>
      <c r="BN19" s="93"/>
      <c r="BO19" s="94">
        <v>603.26440914993498</v>
      </c>
      <c r="BP19" s="93"/>
      <c r="BQ19" s="94">
        <v>637.99212463619199</v>
      </c>
      <c r="BR19" s="93"/>
      <c r="BS19" s="94">
        <v>720.37085781433598</v>
      </c>
      <c r="BT19" s="93"/>
      <c r="BU19" s="94">
        <v>773.507418397626</v>
      </c>
      <c r="BV19" s="15"/>
    </row>
    <row r="20" spans="1:74" s="24" customFormat="1" x14ac:dyDescent="0.25">
      <c r="A20" s="24" t="s">
        <v>33</v>
      </c>
      <c r="B20" s="94">
        <v>286.58763091630499</v>
      </c>
      <c r="C20" s="93"/>
      <c r="D20" s="94">
        <v>351.26598456524101</v>
      </c>
      <c r="E20" s="93"/>
      <c r="F20" s="94">
        <v>56.838220919616099</v>
      </c>
      <c r="G20" s="93"/>
      <c r="H20" s="94">
        <v>55.492106635482997</v>
      </c>
      <c r="I20" s="93"/>
      <c r="J20" s="94">
        <v>58.108554044380803</v>
      </c>
      <c r="K20" s="93"/>
      <c r="L20" s="94">
        <v>260.830059482639</v>
      </c>
      <c r="M20" s="93"/>
      <c r="N20" s="94">
        <v>299.107025528196</v>
      </c>
      <c r="O20" s="93"/>
      <c r="P20" s="94">
        <v>304.32995315379702</v>
      </c>
      <c r="Q20" s="93"/>
      <c r="R20" s="94">
        <v>303.16076815778399</v>
      </c>
      <c r="S20" s="93"/>
      <c r="T20" s="94">
        <v>321.86629195265601</v>
      </c>
      <c r="U20" s="93"/>
      <c r="V20" s="35" t="s">
        <v>33</v>
      </c>
      <c r="W20" s="94">
        <v>361.06698244974802</v>
      </c>
      <c r="X20" s="93"/>
      <c r="Y20" s="94">
        <v>400.62026644621801</v>
      </c>
      <c r="Z20" s="93"/>
      <c r="AA20" s="94">
        <v>429.46453741190601</v>
      </c>
      <c r="AB20" s="93"/>
      <c r="AC20" s="94">
        <v>455.78760478219101</v>
      </c>
      <c r="AD20" s="93"/>
      <c r="AE20" s="94">
        <v>487.89429198385398</v>
      </c>
      <c r="AF20" s="93"/>
      <c r="AG20" s="94">
        <v>546.87764213681396</v>
      </c>
      <c r="AH20" s="93"/>
      <c r="AI20" s="94">
        <v>613.79811604704298</v>
      </c>
      <c r="AJ20" s="93"/>
      <c r="AK20" s="94">
        <v>674.66496709242699</v>
      </c>
      <c r="AL20" s="93"/>
      <c r="AM20" s="94">
        <v>781.86593707250302</v>
      </c>
      <c r="AN20" s="93"/>
      <c r="AO20" s="94">
        <v>876.219644238206</v>
      </c>
      <c r="AP20" s="93"/>
      <c r="AQ20" s="35" t="s">
        <v>33</v>
      </c>
      <c r="AR20" s="94">
        <v>179.36962505854601</v>
      </c>
      <c r="AS20" s="78"/>
      <c r="AT20" s="94">
        <v>189.15323174865199</v>
      </c>
      <c r="AU20" s="78"/>
      <c r="AV20" s="94">
        <v>198.38319156340799</v>
      </c>
      <c r="AW20" s="78"/>
      <c r="AX20" s="94">
        <v>217.627960083836</v>
      </c>
      <c r="AY20" s="78"/>
      <c r="AZ20" s="94">
        <v>237.736325029033</v>
      </c>
      <c r="BA20" s="78"/>
      <c r="BB20" s="94">
        <v>270.664227626865</v>
      </c>
      <c r="BC20" s="78"/>
      <c r="BD20" s="94">
        <v>316.238657501815</v>
      </c>
      <c r="BE20" s="78"/>
      <c r="BF20" s="94">
        <v>370.61595128179903</v>
      </c>
      <c r="BG20" s="78"/>
      <c r="BH20" s="94">
        <v>431.38879575504001</v>
      </c>
      <c r="BI20" s="15"/>
      <c r="BJ20" s="35" t="s">
        <v>33</v>
      </c>
      <c r="BK20" s="94">
        <v>486.80626578413103</v>
      </c>
      <c r="BL20" s="93"/>
      <c r="BM20" s="94">
        <v>538.583651169983</v>
      </c>
      <c r="BN20" s="93"/>
      <c r="BO20" s="94">
        <v>575.12666684996304</v>
      </c>
      <c r="BP20" s="93"/>
      <c r="BQ20" s="94">
        <v>647.85435801312099</v>
      </c>
      <c r="BR20" s="93"/>
      <c r="BS20" s="94">
        <v>694.63741935483904</v>
      </c>
      <c r="BT20" s="93"/>
      <c r="BU20" s="94">
        <v>810.24257028112402</v>
      </c>
      <c r="BV20" s="15"/>
    </row>
    <row r="21" spans="1:74" s="24" customFormat="1" x14ac:dyDescent="0.25">
      <c r="A21" s="24" t="s">
        <v>34</v>
      </c>
      <c r="B21" s="94">
        <v>373.563244690283</v>
      </c>
      <c r="C21" s="93"/>
      <c r="D21" s="94">
        <v>433.27448182399598</v>
      </c>
      <c r="E21" s="93"/>
      <c r="F21" s="94">
        <v>74.037945028153004</v>
      </c>
      <c r="G21" s="93"/>
      <c r="H21" s="94">
        <v>71.945888423089301</v>
      </c>
      <c r="I21" s="93"/>
      <c r="J21" s="94">
        <v>76.068483074852494</v>
      </c>
      <c r="K21" s="93"/>
      <c r="L21" s="94">
        <v>315.829686243987</v>
      </c>
      <c r="M21" s="93"/>
      <c r="N21" s="94">
        <v>354.94570673205902</v>
      </c>
      <c r="O21" s="93"/>
      <c r="P21" s="94">
        <v>365.162293407807</v>
      </c>
      <c r="Q21" s="93"/>
      <c r="R21" s="94">
        <v>366.46275552456098</v>
      </c>
      <c r="S21" s="93"/>
      <c r="T21" s="94">
        <v>397.04291970802899</v>
      </c>
      <c r="U21" s="93"/>
      <c r="V21" s="35" t="s">
        <v>34</v>
      </c>
      <c r="W21" s="94">
        <v>430.40229476569999</v>
      </c>
      <c r="X21" s="93"/>
      <c r="Y21" s="94">
        <v>468.77394003693701</v>
      </c>
      <c r="Z21" s="93"/>
      <c r="AA21" s="94">
        <v>496.53069807716099</v>
      </c>
      <c r="AB21" s="93"/>
      <c r="AC21" s="94">
        <v>537.506509446368</v>
      </c>
      <c r="AD21" s="93"/>
      <c r="AE21" s="94">
        <v>551.22168224299105</v>
      </c>
      <c r="AF21" s="93"/>
      <c r="AG21" s="94">
        <v>611.18428767420005</v>
      </c>
      <c r="AH21" s="93"/>
      <c r="AI21" s="94">
        <v>668.50595416791805</v>
      </c>
      <c r="AJ21" s="93"/>
      <c r="AK21" s="94">
        <v>755.02518483745996</v>
      </c>
      <c r="AL21" s="93"/>
      <c r="AM21" s="94">
        <v>848.89763033175404</v>
      </c>
      <c r="AN21" s="93"/>
      <c r="AO21" s="94">
        <v>959.37434333163901</v>
      </c>
      <c r="AP21" s="93"/>
      <c r="AQ21" s="35" t="s">
        <v>34</v>
      </c>
      <c r="AR21" s="94">
        <v>216.24797546780201</v>
      </c>
      <c r="AS21" s="78"/>
      <c r="AT21" s="94">
        <v>236.86765638207899</v>
      </c>
      <c r="AU21" s="78"/>
      <c r="AV21" s="94">
        <v>251.614688511119</v>
      </c>
      <c r="AW21" s="78"/>
      <c r="AX21" s="94">
        <v>269.75235760874102</v>
      </c>
      <c r="AY21" s="78"/>
      <c r="AZ21" s="94">
        <v>301.70357460430398</v>
      </c>
      <c r="BA21" s="78"/>
      <c r="BB21" s="94">
        <v>333.28356196354002</v>
      </c>
      <c r="BC21" s="78"/>
      <c r="BD21" s="94">
        <v>369.29534222964298</v>
      </c>
      <c r="BE21" s="78"/>
      <c r="BF21" s="94">
        <v>417.53648541924298</v>
      </c>
      <c r="BG21" s="78"/>
      <c r="BH21" s="94">
        <v>474.415631658265</v>
      </c>
      <c r="BI21" s="15"/>
      <c r="BJ21" s="35" t="s">
        <v>34</v>
      </c>
      <c r="BK21" s="94">
        <v>538.48707169594002</v>
      </c>
      <c r="BL21" s="93"/>
      <c r="BM21" s="94">
        <v>594.69272471722104</v>
      </c>
      <c r="BN21" s="93"/>
      <c r="BO21" s="94">
        <v>648.365227770042</v>
      </c>
      <c r="BP21" s="93"/>
      <c r="BQ21" s="94">
        <v>745.86571609941905</v>
      </c>
      <c r="BR21" s="93"/>
      <c r="BS21" s="94">
        <v>779.95731900094802</v>
      </c>
      <c r="BT21" s="93"/>
      <c r="BU21" s="94">
        <v>894.31871345029197</v>
      </c>
      <c r="BV21" s="15"/>
    </row>
    <row r="22" spans="1:74" s="24" customFormat="1" x14ac:dyDescent="0.25">
      <c r="A22" s="24" t="s">
        <v>35</v>
      </c>
      <c r="B22" s="94">
        <v>324.84470043478598</v>
      </c>
      <c r="C22" s="93"/>
      <c r="D22" s="94">
        <v>390.37914811358399</v>
      </c>
      <c r="E22" s="93"/>
      <c r="F22" s="94">
        <v>69.426052907703195</v>
      </c>
      <c r="G22" s="93"/>
      <c r="H22" s="94">
        <v>68.149939354267303</v>
      </c>
      <c r="I22" s="93"/>
      <c r="J22" s="94">
        <v>70.639112995470398</v>
      </c>
      <c r="K22" s="93"/>
      <c r="L22" s="94">
        <v>302.54244157709797</v>
      </c>
      <c r="M22" s="93"/>
      <c r="N22" s="94">
        <v>334.91463059782001</v>
      </c>
      <c r="O22" s="93"/>
      <c r="P22" s="94">
        <v>347.85011276782399</v>
      </c>
      <c r="Q22" s="93"/>
      <c r="R22" s="94">
        <v>357.29242134800302</v>
      </c>
      <c r="S22" s="93"/>
      <c r="T22" s="94">
        <v>372.93829583903698</v>
      </c>
      <c r="U22" s="93"/>
      <c r="V22" s="35" t="s">
        <v>35</v>
      </c>
      <c r="W22" s="94">
        <v>406.13318276580998</v>
      </c>
      <c r="X22" s="93"/>
      <c r="Y22" s="94">
        <v>459.75487426561102</v>
      </c>
      <c r="Z22" s="93"/>
      <c r="AA22" s="94">
        <v>474.15749934737801</v>
      </c>
      <c r="AB22" s="93"/>
      <c r="AC22" s="94">
        <v>504.68899782754602</v>
      </c>
      <c r="AD22" s="93"/>
      <c r="AE22" s="94">
        <v>534.55929483096804</v>
      </c>
      <c r="AF22" s="93"/>
      <c r="AG22" s="94">
        <v>584.20054640773799</v>
      </c>
      <c r="AH22" s="93"/>
      <c r="AI22" s="94">
        <v>641.89619298478306</v>
      </c>
      <c r="AJ22" s="93"/>
      <c r="AK22" s="94">
        <v>714.16364826532799</v>
      </c>
      <c r="AL22" s="93"/>
      <c r="AM22" s="94">
        <v>817.92541196877698</v>
      </c>
      <c r="AN22" s="93"/>
      <c r="AO22" s="94">
        <v>912.07911259941397</v>
      </c>
      <c r="AP22" s="93"/>
      <c r="AQ22" s="35" t="s">
        <v>35</v>
      </c>
      <c r="AR22" s="94">
        <v>205.08251219896101</v>
      </c>
      <c r="AS22" s="78"/>
      <c r="AT22" s="94">
        <v>214.65030697674399</v>
      </c>
      <c r="AU22" s="78"/>
      <c r="AV22" s="94">
        <v>228.07966644101199</v>
      </c>
      <c r="AW22" s="78"/>
      <c r="AX22" s="94">
        <v>251.533840386306</v>
      </c>
      <c r="AY22" s="78"/>
      <c r="AZ22" s="94">
        <v>266.78912325285899</v>
      </c>
      <c r="BA22" s="78"/>
      <c r="BB22" s="94">
        <v>298.794730710637</v>
      </c>
      <c r="BC22" s="78"/>
      <c r="BD22" s="94">
        <v>356.87297780491002</v>
      </c>
      <c r="BE22" s="78"/>
      <c r="BF22" s="94">
        <v>401.77448495748899</v>
      </c>
      <c r="BG22" s="78"/>
      <c r="BH22" s="94">
        <v>457.445896308785</v>
      </c>
      <c r="BI22" s="15"/>
      <c r="BJ22" s="35" t="s">
        <v>35</v>
      </c>
      <c r="BK22" s="94">
        <v>522.97582245657702</v>
      </c>
      <c r="BL22" s="93"/>
      <c r="BM22" s="94">
        <v>580.54484114813499</v>
      </c>
      <c r="BN22" s="93"/>
      <c r="BO22" s="94">
        <v>641.430178319162</v>
      </c>
      <c r="BP22" s="93"/>
      <c r="BQ22" s="94">
        <v>683.68636363636404</v>
      </c>
      <c r="BR22" s="93"/>
      <c r="BS22" s="94">
        <v>752.29857433808502</v>
      </c>
      <c r="BT22" s="93"/>
      <c r="BU22" s="94">
        <v>948.44430009743405</v>
      </c>
      <c r="BV22" s="15"/>
    </row>
    <row r="23" spans="1:74" s="24" customFormat="1" x14ac:dyDescent="0.25">
      <c r="A23" s="24" t="s">
        <v>36</v>
      </c>
      <c r="B23" s="94">
        <v>294.536481364672</v>
      </c>
      <c r="C23" s="93"/>
      <c r="D23" s="94">
        <v>360.978953353691</v>
      </c>
      <c r="E23" s="93"/>
      <c r="F23" s="94">
        <v>49.286949131462201</v>
      </c>
      <c r="G23" s="93"/>
      <c r="H23" s="94">
        <v>47.871815729759803</v>
      </c>
      <c r="I23" s="93"/>
      <c r="J23" s="94">
        <v>50.615189873417698</v>
      </c>
      <c r="K23" s="93"/>
      <c r="L23" s="94">
        <v>261.679384981986</v>
      </c>
      <c r="M23" s="93"/>
      <c r="N23" s="94">
        <v>301.43389830508499</v>
      </c>
      <c r="O23" s="93"/>
      <c r="P23" s="94">
        <v>310.04483397943699</v>
      </c>
      <c r="Q23" s="93"/>
      <c r="R23" s="94">
        <v>305.54174009706401</v>
      </c>
      <c r="S23" s="93"/>
      <c r="T23" s="94">
        <v>338.63051135673498</v>
      </c>
      <c r="U23" s="93"/>
      <c r="V23" s="35" t="s">
        <v>36</v>
      </c>
      <c r="W23" s="94">
        <v>366.322847682119</v>
      </c>
      <c r="X23" s="93"/>
      <c r="Y23" s="94">
        <v>440.09808146096202</v>
      </c>
      <c r="Z23" s="93"/>
      <c r="AA23" s="94">
        <v>434.96585221163502</v>
      </c>
      <c r="AB23" s="93"/>
      <c r="AC23" s="94">
        <v>467.08124138507202</v>
      </c>
      <c r="AD23" s="93"/>
      <c r="AE23" s="94">
        <v>490.157855481946</v>
      </c>
      <c r="AF23" s="93"/>
      <c r="AG23" s="94">
        <v>535.31355932203405</v>
      </c>
      <c r="AH23" s="93"/>
      <c r="AI23" s="94">
        <v>613.50384756321</v>
      </c>
      <c r="AJ23" s="93"/>
      <c r="AK23" s="94">
        <v>669.09780621572202</v>
      </c>
      <c r="AL23" s="93"/>
      <c r="AM23" s="94">
        <v>715.21758145637398</v>
      </c>
      <c r="AN23" s="93"/>
      <c r="AO23" s="94">
        <v>855.94516662727494</v>
      </c>
      <c r="AP23" s="93"/>
      <c r="AQ23" s="35" t="s">
        <v>36</v>
      </c>
      <c r="AR23" s="94">
        <v>179.20268201256499</v>
      </c>
      <c r="AS23" s="78"/>
      <c r="AT23" s="94">
        <v>199.57452071737799</v>
      </c>
      <c r="AU23" s="78"/>
      <c r="AV23" s="94">
        <v>200.47210079711999</v>
      </c>
      <c r="AW23" s="78"/>
      <c r="AX23" s="94">
        <v>212.048815053933</v>
      </c>
      <c r="AY23" s="78"/>
      <c r="AZ23" s="94">
        <v>254.84309732968799</v>
      </c>
      <c r="BA23" s="78"/>
      <c r="BB23" s="94">
        <v>273.17303005686398</v>
      </c>
      <c r="BC23" s="78"/>
      <c r="BD23" s="94">
        <v>311.73583684040102</v>
      </c>
      <c r="BE23" s="78"/>
      <c r="BF23" s="94">
        <v>373.715870142874</v>
      </c>
      <c r="BG23" s="78"/>
      <c r="BH23" s="94">
        <v>417.27732525099401</v>
      </c>
      <c r="BI23" s="15"/>
      <c r="BJ23" s="35" t="s">
        <v>36</v>
      </c>
      <c r="BK23" s="94">
        <v>488.00085947572001</v>
      </c>
      <c r="BL23" s="93"/>
      <c r="BM23" s="94">
        <v>520.89758460263795</v>
      </c>
      <c r="BN23" s="93"/>
      <c r="BO23" s="94">
        <v>578.89734754387405</v>
      </c>
      <c r="BP23" s="93"/>
      <c r="BQ23" s="94">
        <v>622.58362888352997</v>
      </c>
      <c r="BR23" s="93"/>
      <c r="BS23" s="94">
        <v>669.68947906026597</v>
      </c>
      <c r="BT23" s="93"/>
      <c r="BU23" s="94">
        <v>803.78571428571399</v>
      </c>
      <c r="BV23" s="15"/>
    </row>
    <row r="24" spans="1:74" s="24" customFormat="1" x14ac:dyDescent="0.25">
      <c r="A24" s="24" t="s">
        <v>37</v>
      </c>
      <c r="B24" s="94">
        <v>233.84239975698699</v>
      </c>
      <c r="C24" s="93"/>
      <c r="D24" s="94">
        <v>293.90183724509399</v>
      </c>
      <c r="E24" s="93"/>
      <c r="F24" s="94">
        <v>45.814520176671401</v>
      </c>
      <c r="G24" s="93"/>
      <c r="H24" s="94">
        <v>44.121199262726599</v>
      </c>
      <c r="I24" s="93"/>
      <c r="J24" s="94">
        <v>47.335119494159301</v>
      </c>
      <c r="K24" s="93"/>
      <c r="L24" s="94">
        <v>227.811910766246</v>
      </c>
      <c r="M24" s="93"/>
      <c r="N24" s="94">
        <v>234.12376681614401</v>
      </c>
      <c r="O24" s="93"/>
      <c r="P24" s="94">
        <v>248.45535646206599</v>
      </c>
      <c r="Q24" s="93"/>
      <c r="R24" s="94">
        <v>257.51718595901701</v>
      </c>
      <c r="S24" s="93"/>
      <c r="T24" s="94">
        <v>285.06866695242201</v>
      </c>
      <c r="U24" s="93"/>
      <c r="V24" s="35" t="s">
        <v>37</v>
      </c>
      <c r="W24" s="94">
        <v>293.91163193652801</v>
      </c>
      <c r="X24" s="93"/>
      <c r="Y24" s="94">
        <v>332.11989211744901</v>
      </c>
      <c r="Z24" s="93"/>
      <c r="AA24" s="94">
        <v>345.93335696561502</v>
      </c>
      <c r="AB24" s="93"/>
      <c r="AC24" s="94">
        <v>366.09611932053599</v>
      </c>
      <c r="AD24" s="93"/>
      <c r="AE24" s="94">
        <v>382.61739509220303</v>
      </c>
      <c r="AF24" s="93"/>
      <c r="AG24" s="94">
        <v>424.579931100198</v>
      </c>
      <c r="AH24" s="93"/>
      <c r="AI24" s="94">
        <v>504.26748121852597</v>
      </c>
      <c r="AJ24" s="93"/>
      <c r="AK24" s="94">
        <v>566.71672495371297</v>
      </c>
      <c r="AL24" s="93"/>
      <c r="AM24" s="94">
        <v>657.89676576282295</v>
      </c>
      <c r="AN24" s="93"/>
      <c r="AO24" s="94">
        <v>772.42258652094699</v>
      </c>
      <c r="AP24" s="93"/>
      <c r="AQ24" s="35" t="s">
        <v>37</v>
      </c>
      <c r="AR24" s="94">
        <v>148.28821728881499</v>
      </c>
      <c r="AS24" s="78"/>
      <c r="AT24" s="94">
        <v>156.913544141839</v>
      </c>
      <c r="AU24" s="78"/>
      <c r="AV24" s="94">
        <v>174.19014747411401</v>
      </c>
      <c r="AW24" s="78"/>
      <c r="AX24" s="94">
        <v>188.661447994307</v>
      </c>
      <c r="AY24" s="78"/>
      <c r="AZ24" s="94">
        <v>194.62943372744201</v>
      </c>
      <c r="BA24" s="78"/>
      <c r="BB24" s="94">
        <v>222.13804499809299</v>
      </c>
      <c r="BC24" s="78"/>
      <c r="BD24" s="94">
        <v>264.05576516057801</v>
      </c>
      <c r="BE24" s="78"/>
      <c r="BF24" s="94">
        <v>306.70096309146402</v>
      </c>
      <c r="BG24" s="78"/>
      <c r="BH24" s="94">
        <v>360.86160616061602</v>
      </c>
      <c r="BI24" s="15"/>
      <c r="BJ24" s="35" t="s">
        <v>37</v>
      </c>
      <c r="BK24" s="94">
        <v>410.75409836065597</v>
      </c>
      <c r="BL24" s="93"/>
      <c r="BM24" s="94">
        <v>432.068032187271</v>
      </c>
      <c r="BN24" s="93"/>
      <c r="BO24" s="94">
        <v>496.619933472958</v>
      </c>
      <c r="BP24" s="93"/>
      <c r="BQ24" s="94">
        <v>554.61872146118696</v>
      </c>
      <c r="BR24" s="93"/>
      <c r="BS24" s="94">
        <v>603.01991779955699</v>
      </c>
      <c r="BT24" s="93"/>
      <c r="BU24" s="94">
        <v>691.10016977928694</v>
      </c>
      <c r="BV24" s="15"/>
    </row>
    <row r="25" spans="1:74" s="24" customFormat="1" x14ac:dyDescent="0.25">
      <c r="A25" s="24" t="s">
        <v>38</v>
      </c>
      <c r="B25" s="94">
        <v>198.973245435313</v>
      </c>
      <c r="C25" s="93"/>
      <c r="D25" s="94">
        <v>260.94983925797197</v>
      </c>
      <c r="E25" s="93"/>
      <c r="F25" s="94">
        <v>34.936183206106897</v>
      </c>
      <c r="G25" s="93"/>
      <c r="H25" s="94">
        <v>33.125665828610401</v>
      </c>
      <c r="I25" s="93"/>
      <c r="J25" s="94">
        <v>36.592096032426497</v>
      </c>
      <c r="K25" s="93"/>
      <c r="L25" s="94">
        <v>191.88115674105401</v>
      </c>
      <c r="M25" s="93"/>
      <c r="N25" s="94">
        <v>209.729677729678</v>
      </c>
      <c r="O25" s="93"/>
      <c r="P25" s="94">
        <v>229.20356486065899</v>
      </c>
      <c r="Q25" s="93"/>
      <c r="R25" s="94">
        <v>238.529770276606</v>
      </c>
      <c r="S25" s="93"/>
      <c r="T25" s="94">
        <v>258.072580645161</v>
      </c>
      <c r="U25" s="93"/>
      <c r="V25" s="35" t="s">
        <v>38</v>
      </c>
      <c r="W25" s="94">
        <v>282.98421926910299</v>
      </c>
      <c r="X25" s="93"/>
      <c r="Y25" s="94">
        <v>314.04105571847498</v>
      </c>
      <c r="Z25" s="93"/>
      <c r="AA25" s="94">
        <v>310.82565027040903</v>
      </c>
      <c r="AB25" s="93"/>
      <c r="AC25" s="94">
        <v>321.69317269076299</v>
      </c>
      <c r="AD25" s="93"/>
      <c r="AE25" s="94">
        <v>346.30117222723197</v>
      </c>
      <c r="AF25" s="93"/>
      <c r="AG25" s="94">
        <v>410.80554016620499</v>
      </c>
      <c r="AH25" s="93"/>
      <c r="AI25" s="94">
        <v>469.99181243022002</v>
      </c>
      <c r="AJ25" s="93"/>
      <c r="AK25" s="94">
        <v>500.82384823848201</v>
      </c>
      <c r="AL25" s="93"/>
      <c r="AM25" s="94">
        <v>596.97326936257696</v>
      </c>
      <c r="AN25" s="93"/>
      <c r="AO25" s="94">
        <v>621.17117117117095</v>
      </c>
      <c r="AP25" s="93"/>
      <c r="AQ25" s="35" t="s">
        <v>38</v>
      </c>
      <c r="AR25" s="94">
        <v>120.42049681987299</v>
      </c>
      <c r="AS25" s="78"/>
      <c r="AT25" s="94">
        <v>132.92649016417701</v>
      </c>
      <c r="AU25" s="78"/>
      <c r="AV25" s="94">
        <v>144.889268918341</v>
      </c>
      <c r="AW25" s="78"/>
      <c r="AX25" s="94">
        <v>171.56973415132899</v>
      </c>
      <c r="AY25" s="78"/>
      <c r="AZ25" s="94">
        <v>174.021024528617</v>
      </c>
      <c r="BA25" s="78"/>
      <c r="BB25" s="94">
        <v>224.59291084854999</v>
      </c>
      <c r="BC25" s="78"/>
      <c r="BD25" s="94">
        <v>226.89869725840899</v>
      </c>
      <c r="BE25" s="78"/>
      <c r="BF25" s="94">
        <v>278.39318665720401</v>
      </c>
      <c r="BG25" s="78"/>
      <c r="BH25" s="94">
        <v>308.60219341974101</v>
      </c>
      <c r="BI25" s="15"/>
      <c r="BJ25" s="35" t="s">
        <v>38</v>
      </c>
      <c r="BK25" s="94">
        <v>349.65936999466101</v>
      </c>
      <c r="BL25" s="93"/>
      <c r="BM25" s="94">
        <v>410.76649076517202</v>
      </c>
      <c r="BN25" s="93"/>
      <c r="BO25" s="94">
        <v>436.98470646275302</v>
      </c>
      <c r="BP25" s="93"/>
      <c r="BQ25" s="94">
        <v>516.59617834394896</v>
      </c>
      <c r="BR25" s="93"/>
      <c r="BS25" s="94">
        <v>650.97560975609804</v>
      </c>
      <c r="BT25" s="93"/>
      <c r="BU25" s="94">
        <v>542.89411764705903</v>
      </c>
      <c r="BV25" s="15"/>
    </row>
    <row r="26" spans="1:74" s="24" customFormat="1" x14ac:dyDescent="0.25">
      <c r="A26" s="24" t="s">
        <v>39</v>
      </c>
      <c r="B26" s="94">
        <v>254.10035900993</v>
      </c>
      <c r="C26" s="93"/>
      <c r="D26" s="94">
        <v>317.46331365979898</v>
      </c>
      <c r="E26" s="93"/>
      <c r="F26" s="94">
        <v>53.700190304410597</v>
      </c>
      <c r="G26" s="93"/>
      <c r="H26" s="94">
        <v>51.501769169667597</v>
      </c>
      <c r="I26" s="93"/>
      <c r="J26" s="94">
        <v>55.786019826990398</v>
      </c>
      <c r="K26" s="93"/>
      <c r="L26" s="94">
        <v>258.22218355806899</v>
      </c>
      <c r="M26" s="93"/>
      <c r="N26" s="94">
        <v>274.02841081192099</v>
      </c>
      <c r="O26" s="93"/>
      <c r="P26" s="94">
        <v>277.622786703874</v>
      </c>
      <c r="Q26" s="93"/>
      <c r="R26" s="94">
        <v>279.62429538156198</v>
      </c>
      <c r="S26" s="93"/>
      <c r="T26" s="94">
        <v>294.79560975861898</v>
      </c>
      <c r="U26" s="93"/>
      <c r="V26" s="35" t="s">
        <v>39</v>
      </c>
      <c r="W26" s="94">
        <v>330.17659300366699</v>
      </c>
      <c r="X26" s="93"/>
      <c r="Y26" s="94">
        <v>363.15368657408499</v>
      </c>
      <c r="Z26" s="93"/>
      <c r="AA26" s="94">
        <v>385.62470428489399</v>
      </c>
      <c r="AB26" s="93"/>
      <c r="AC26" s="94">
        <v>398.21071184258199</v>
      </c>
      <c r="AD26" s="93"/>
      <c r="AE26" s="94">
        <v>428.58676188350802</v>
      </c>
      <c r="AF26" s="93"/>
      <c r="AG26" s="94">
        <v>468.85285274172202</v>
      </c>
      <c r="AH26" s="93"/>
      <c r="AI26" s="94">
        <v>530.77942296302604</v>
      </c>
      <c r="AJ26" s="93"/>
      <c r="AK26" s="94">
        <v>595.62476807446797</v>
      </c>
      <c r="AL26" s="93"/>
      <c r="AM26" s="94">
        <v>678.33619426418295</v>
      </c>
      <c r="AN26" s="93"/>
      <c r="AO26" s="94">
        <v>792.59279950341397</v>
      </c>
      <c r="AP26" s="93"/>
      <c r="AQ26" s="35" t="s">
        <v>39</v>
      </c>
      <c r="AR26" s="94">
        <v>181.88011959565301</v>
      </c>
      <c r="AS26" s="78"/>
      <c r="AT26" s="94">
        <v>188.10335841222599</v>
      </c>
      <c r="AU26" s="78"/>
      <c r="AV26" s="94">
        <v>199.09577684706301</v>
      </c>
      <c r="AW26" s="78"/>
      <c r="AX26" s="94">
        <v>213.55531826487899</v>
      </c>
      <c r="AY26" s="78"/>
      <c r="AZ26" s="94">
        <v>232.12653360830501</v>
      </c>
      <c r="BA26" s="78"/>
      <c r="BB26" s="94">
        <v>260.315875092054</v>
      </c>
      <c r="BC26" s="78"/>
      <c r="BD26" s="94">
        <v>295.14870448578898</v>
      </c>
      <c r="BE26" s="78"/>
      <c r="BF26" s="94">
        <v>338.71960661081698</v>
      </c>
      <c r="BG26" s="78"/>
      <c r="BH26" s="94">
        <v>387.72351427903197</v>
      </c>
      <c r="BI26" s="15"/>
      <c r="BJ26" s="35" t="s">
        <v>39</v>
      </c>
      <c r="BK26" s="94">
        <v>431.83805994712401</v>
      </c>
      <c r="BL26" s="93"/>
      <c r="BM26" s="94">
        <v>487.23125146932102</v>
      </c>
      <c r="BN26" s="93"/>
      <c r="BO26" s="94">
        <v>525.82308020058304</v>
      </c>
      <c r="BP26" s="93"/>
      <c r="BQ26" s="94">
        <v>592.90316379655599</v>
      </c>
      <c r="BR26" s="93"/>
      <c r="BS26" s="94">
        <v>614.20436985109802</v>
      </c>
      <c r="BT26" s="93"/>
      <c r="BU26" s="94">
        <v>733.11291156697098</v>
      </c>
      <c r="BV26" s="15"/>
    </row>
    <row r="27" spans="1:74" s="24" customFormat="1" x14ac:dyDescent="0.25">
      <c r="A27" s="24" t="s">
        <v>40</v>
      </c>
      <c r="B27" s="94">
        <v>239.81932448276399</v>
      </c>
      <c r="C27" s="93"/>
      <c r="D27" s="94">
        <v>291.55118983175601</v>
      </c>
      <c r="E27" s="93"/>
      <c r="F27" s="94">
        <v>47.335156822777797</v>
      </c>
      <c r="G27" s="93"/>
      <c r="H27" s="94">
        <v>45.7695803305092</v>
      </c>
      <c r="I27" s="93"/>
      <c r="J27" s="94">
        <v>48.840609714660502</v>
      </c>
      <c r="K27" s="93"/>
      <c r="L27" s="94">
        <v>220.64652095712501</v>
      </c>
      <c r="M27" s="93"/>
      <c r="N27" s="94">
        <v>236.67149913400499</v>
      </c>
      <c r="O27" s="93"/>
      <c r="P27" s="94">
        <v>247.79957351807499</v>
      </c>
      <c r="Q27" s="93"/>
      <c r="R27" s="94">
        <v>254.23941513032401</v>
      </c>
      <c r="S27" s="93"/>
      <c r="T27" s="94">
        <v>278.33578497251102</v>
      </c>
      <c r="U27" s="93"/>
      <c r="V27" s="35" t="s">
        <v>40</v>
      </c>
      <c r="W27" s="94">
        <v>310.37040181473299</v>
      </c>
      <c r="X27" s="93"/>
      <c r="Y27" s="94">
        <v>352.97636384003602</v>
      </c>
      <c r="Z27" s="93"/>
      <c r="AA27" s="94">
        <v>377.10687137177899</v>
      </c>
      <c r="AB27" s="93"/>
      <c r="AC27" s="94">
        <v>394.588051890207</v>
      </c>
      <c r="AD27" s="93"/>
      <c r="AE27" s="94">
        <v>424.99550628526202</v>
      </c>
      <c r="AF27" s="93"/>
      <c r="AG27" s="94">
        <v>453.44173924098902</v>
      </c>
      <c r="AH27" s="93"/>
      <c r="AI27" s="94">
        <v>513.57209797117605</v>
      </c>
      <c r="AJ27" s="93"/>
      <c r="AK27" s="94">
        <v>564.704540742277</v>
      </c>
      <c r="AL27" s="93"/>
      <c r="AM27" s="94">
        <v>655.41552610224505</v>
      </c>
      <c r="AN27" s="93"/>
      <c r="AO27" s="94">
        <v>749.41992402891799</v>
      </c>
      <c r="AP27" s="93"/>
      <c r="AQ27" s="35" t="s">
        <v>40</v>
      </c>
      <c r="AR27" s="94">
        <v>152.27477981202</v>
      </c>
      <c r="AS27" s="78"/>
      <c r="AT27" s="94">
        <v>151.72245648394301</v>
      </c>
      <c r="AU27" s="78"/>
      <c r="AV27" s="94">
        <v>172.122603105602</v>
      </c>
      <c r="AW27" s="78"/>
      <c r="AX27" s="94">
        <v>185.687093101334</v>
      </c>
      <c r="AY27" s="78"/>
      <c r="AZ27" s="94">
        <v>200.85386592841601</v>
      </c>
      <c r="BA27" s="78"/>
      <c r="BB27" s="94">
        <v>233.18496432754799</v>
      </c>
      <c r="BC27" s="78"/>
      <c r="BD27" s="94">
        <v>273.65129234099902</v>
      </c>
      <c r="BE27" s="78"/>
      <c r="BF27" s="94">
        <v>314.63607938229899</v>
      </c>
      <c r="BG27" s="78"/>
      <c r="BH27" s="94">
        <v>374.54564155309799</v>
      </c>
      <c r="BI27" s="15"/>
      <c r="BJ27" s="35" t="s">
        <v>40</v>
      </c>
      <c r="BK27" s="94">
        <v>417.76548445728702</v>
      </c>
      <c r="BL27" s="93"/>
      <c r="BM27" s="94">
        <v>468.80226609243601</v>
      </c>
      <c r="BN27" s="93"/>
      <c r="BO27" s="94">
        <v>507.93120393120398</v>
      </c>
      <c r="BP27" s="93"/>
      <c r="BQ27" s="94">
        <v>542.27208775485894</v>
      </c>
      <c r="BR27" s="93"/>
      <c r="BS27" s="94">
        <v>586.79362144672996</v>
      </c>
      <c r="BT27" s="93"/>
      <c r="BU27" s="94">
        <v>676.19691403379898</v>
      </c>
      <c r="BV27" s="15"/>
    </row>
    <row r="28" spans="1:74" s="24" customFormat="1" x14ac:dyDescent="0.25">
      <c r="A28" s="24" t="s">
        <v>41</v>
      </c>
      <c r="B28" s="94">
        <v>263.45764104499801</v>
      </c>
      <c r="C28" s="93"/>
      <c r="D28" s="94">
        <v>325.85461525650999</v>
      </c>
      <c r="E28" s="93"/>
      <c r="F28" s="94">
        <v>52.822204848976597</v>
      </c>
      <c r="G28" s="93"/>
      <c r="H28" s="94">
        <v>50.909500799051699</v>
      </c>
      <c r="I28" s="93"/>
      <c r="J28" s="94">
        <v>54.630069987312197</v>
      </c>
      <c r="K28" s="93"/>
      <c r="L28" s="94">
        <v>260.281048640177</v>
      </c>
      <c r="M28" s="93"/>
      <c r="N28" s="94">
        <v>289.36680914423602</v>
      </c>
      <c r="O28" s="93"/>
      <c r="P28" s="94">
        <v>298.13901973089799</v>
      </c>
      <c r="Q28" s="93"/>
      <c r="R28" s="94">
        <v>301.04747062634601</v>
      </c>
      <c r="S28" s="93"/>
      <c r="T28" s="94">
        <v>317.28897218659</v>
      </c>
      <c r="U28" s="93"/>
      <c r="V28" s="35" t="s">
        <v>41</v>
      </c>
      <c r="W28" s="94">
        <v>343.60520226185298</v>
      </c>
      <c r="X28" s="93"/>
      <c r="Y28" s="94">
        <v>391.89948075847201</v>
      </c>
      <c r="Z28" s="93"/>
      <c r="AA28" s="94">
        <v>411.835286643372</v>
      </c>
      <c r="AB28" s="93"/>
      <c r="AC28" s="94">
        <v>438.04279714685703</v>
      </c>
      <c r="AD28" s="93"/>
      <c r="AE28" s="94">
        <v>464.79333798011697</v>
      </c>
      <c r="AF28" s="93"/>
      <c r="AG28" s="94">
        <v>506.98189868255702</v>
      </c>
      <c r="AH28" s="93"/>
      <c r="AI28" s="94">
        <v>561.20008180795605</v>
      </c>
      <c r="AJ28" s="93"/>
      <c r="AK28" s="94">
        <v>619.42091252977195</v>
      </c>
      <c r="AL28" s="93"/>
      <c r="AM28" s="94">
        <v>679.029501478567</v>
      </c>
      <c r="AN28" s="93"/>
      <c r="AO28" s="94">
        <v>783.80789022298495</v>
      </c>
      <c r="AP28" s="93"/>
      <c r="AQ28" s="35" t="s">
        <v>41</v>
      </c>
      <c r="AR28" s="94">
        <v>177.67486672589999</v>
      </c>
      <c r="AS28" s="78"/>
      <c r="AT28" s="94">
        <v>186.876699452244</v>
      </c>
      <c r="AU28" s="78"/>
      <c r="AV28" s="94">
        <v>196.07714635355001</v>
      </c>
      <c r="AW28" s="78"/>
      <c r="AX28" s="94">
        <v>205.60181371571801</v>
      </c>
      <c r="AY28" s="78"/>
      <c r="AZ28" s="94">
        <v>232.47317375230401</v>
      </c>
      <c r="BA28" s="78"/>
      <c r="BB28" s="94">
        <v>262.76331968054097</v>
      </c>
      <c r="BC28" s="78"/>
      <c r="BD28" s="94">
        <v>301.71324057178902</v>
      </c>
      <c r="BE28" s="78"/>
      <c r="BF28" s="94">
        <v>355.57529881749701</v>
      </c>
      <c r="BG28" s="78"/>
      <c r="BH28" s="94">
        <v>406.066718851036</v>
      </c>
      <c r="BI28" s="15"/>
      <c r="BJ28" s="35" t="s">
        <v>41</v>
      </c>
      <c r="BK28" s="94">
        <v>456.31041241120403</v>
      </c>
      <c r="BL28" s="93"/>
      <c r="BM28" s="94">
        <v>504.78049721802302</v>
      </c>
      <c r="BN28" s="93"/>
      <c r="BO28" s="94">
        <v>550.03036327489599</v>
      </c>
      <c r="BP28" s="93"/>
      <c r="BQ28" s="94">
        <v>589.72373915836795</v>
      </c>
      <c r="BR28" s="93"/>
      <c r="BS28" s="94">
        <v>639.48900114062201</v>
      </c>
      <c r="BT28" s="93"/>
      <c r="BU28" s="94">
        <v>695.544857768052</v>
      </c>
      <c r="BV28" s="15"/>
    </row>
    <row r="29" spans="1:74" s="24" customFormat="1" x14ac:dyDescent="0.25">
      <c r="A29" s="24" t="s">
        <v>42</v>
      </c>
      <c r="B29" s="94">
        <v>250.11474123739501</v>
      </c>
      <c r="C29" s="93"/>
      <c r="D29" s="94">
        <v>316.39606939868298</v>
      </c>
      <c r="E29" s="93"/>
      <c r="F29" s="94">
        <v>51.321761157951798</v>
      </c>
      <c r="G29" s="93"/>
      <c r="H29" s="94">
        <v>48.9317032968668</v>
      </c>
      <c r="I29" s="93"/>
      <c r="J29" s="94">
        <v>53.591404168514899</v>
      </c>
      <c r="K29" s="93"/>
      <c r="L29" s="94">
        <v>253.69492194509201</v>
      </c>
      <c r="M29" s="93"/>
      <c r="N29" s="94">
        <v>286.94202428098401</v>
      </c>
      <c r="O29" s="93"/>
      <c r="P29" s="94">
        <v>288.88531242241902</v>
      </c>
      <c r="Q29" s="93"/>
      <c r="R29" s="94">
        <v>292.364289072183</v>
      </c>
      <c r="S29" s="93"/>
      <c r="T29" s="94">
        <v>304.80667561642201</v>
      </c>
      <c r="U29" s="93"/>
      <c r="V29" s="35" t="s">
        <v>42</v>
      </c>
      <c r="W29" s="94">
        <v>342.35830970703398</v>
      </c>
      <c r="X29" s="93"/>
      <c r="Y29" s="94">
        <v>377.78428620205602</v>
      </c>
      <c r="Z29" s="93"/>
      <c r="AA29" s="94">
        <v>394.669699402373</v>
      </c>
      <c r="AB29" s="93"/>
      <c r="AC29" s="94">
        <v>411.65505190667102</v>
      </c>
      <c r="AD29" s="93"/>
      <c r="AE29" s="94">
        <v>434.07719072854798</v>
      </c>
      <c r="AF29" s="93"/>
      <c r="AG29" s="94">
        <v>485.58271684764998</v>
      </c>
      <c r="AH29" s="93"/>
      <c r="AI29" s="94">
        <v>535.61140125697102</v>
      </c>
      <c r="AJ29" s="93"/>
      <c r="AK29" s="94">
        <v>606.02264443082504</v>
      </c>
      <c r="AL29" s="93"/>
      <c r="AM29" s="94">
        <v>676.22092509932804</v>
      </c>
      <c r="AN29" s="93"/>
      <c r="AO29" s="94">
        <v>763.02946028753195</v>
      </c>
      <c r="AP29" s="93"/>
      <c r="AQ29" s="35" t="s">
        <v>42</v>
      </c>
      <c r="AR29" s="94">
        <v>162.66410376412401</v>
      </c>
      <c r="AS29" s="78"/>
      <c r="AT29" s="94">
        <v>182.18569853179699</v>
      </c>
      <c r="AU29" s="78"/>
      <c r="AV29" s="94">
        <v>187.34883162954901</v>
      </c>
      <c r="AW29" s="78"/>
      <c r="AX29" s="94">
        <v>205.99238303390101</v>
      </c>
      <c r="AY29" s="78"/>
      <c r="AZ29" s="94">
        <v>220.27322278042101</v>
      </c>
      <c r="BA29" s="78"/>
      <c r="BB29" s="94">
        <v>247.77532081712701</v>
      </c>
      <c r="BC29" s="78"/>
      <c r="BD29" s="94">
        <v>287.93806505247801</v>
      </c>
      <c r="BE29" s="78"/>
      <c r="BF29" s="94">
        <v>340.961738446526</v>
      </c>
      <c r="BG29" s="78"/>
      <c r="BH29" s="94">
        <v>384.55431604029002</v>
      </c>
      <c r="BI29" s="15"/>
      <c r="BJ29" s="35" t="s">
        <v>42</v>
      </c>
      <c r="BK29" s="94">
        <v>438.75510510832902</v>
      </c>
      <c r="BL29" s="93"/>
      <c r="BM29" s="94">
        <v>477.87596156271297</v>
      </c>
      <c r="BN29" s="93"/>
      <c r="BO29" s="94">
        <v>525.56195342438798</v>
      </c>
      <c r="BP29" s="93"/>
      <c r="BQ29" s="94">
        <v>579.38748932536305</v>
      </c>
      <c r="BR29" s="93"/>
      <c r="BS29" s="94">
        <v>594.18238686345398</v>
      </c>
      <c r="BT29" s="93"/>
      <c r="BU29" s="94">
        <v>717.35225257183401</v>
      </c>
      <c r="BV29" s="15"/>
    </row>
    <row r="30" spans="1:74" s="24" customFormat="1" x14ac:dyDescent="0.25">
      <c r="A30" s="24" t="s">
        <v>43</v>
      </c>
      <c r="B30" s="94">
        <v>371.41710424763397</v>
      </c>
      <c r="C30" s="93"/>
      <c r="D30" s="94">
        <v>433.80455607326502</v>
      </c>
      <c r="E30" s="93"/>
      <c r="F30" s="94">
        <v>94.765860343079495</v>
      </c>
      <c r="G30" s="93"/>
      <c r="H30" s="94">
        <v>93.029228500405296</v>
      </c>
      <c r="I30" s="93"/>
      <c r="J30" s="94">
        <v>96.423587058013894</v>
      </c>
      <c r="K30" s="93"/>
      <c r="L30" s="94">
        <v>335.47311639919798</v>
      </c>
      <c r="M30" s="93"/>
      <c r="N30" s="94">
        <v>382.28476938188601</v>
      </c>
      <c r="O30" s="93"/>
      <c r="P30" s="94">
        <v>392.84352277105398</v>
      </c>
      <c r="Q30" s="93"/>
      <c r="R30" s="94">
        <v>407.67571223040699</v>
      </c>
      <c r="S30" s="93"/>
      <c r="T30" s="94">
        <v>417.83185293540998</v>
      </c>
      <c r="U30" s="93"/>
      <c r="V30" s="35" t="s">
        <v>43</v>
      </c>
      <c r="W30" s="94">
        <v>456.19326541940598</v>
      </c>
      <c r="X30" s="93"/>
      <c r="Y30" s="94">
        <v>502.73586075523798</v>
      </c>
      <c r="Z30" s="93"/>
      <c r="AA30" s="94">
        <v>521.00690094489903</v>
      </c>
      <c r="AB30" s="93"/>
      <c r="AC30" s="94">
        <v>538.481680994724</v>
      </c>
      <c r="AD30" s="93"/>
      <c r="AE30" s="94">
        <v>558.24143124643797</v>
      </c>
      <c r="AF30" s="93"/>
      <c r="AG30" s="94">
        <v>594.42302712393302</v>
      </c>
      <c r="AH30" s="93"/>
      <c r="AI30" s="94">
        <v>629.71482382484498</v>
      </c>
      <c r="AJ30" s="93"/>
      <c r="AK30" s="94">
        <v>702.58279060219797</v>
      </c>
      <c r="AL30" s="93"/>
      <c r="AM30" s="94">
        <v>714.59746309846298</v>
      </c>
      <c r="AN30" s="93"/>
      <c r="AO30" s="94">
        <v>690.13627720262002</v>
      </c>
      <c r="AP30" s="93"/>
      <c r="AQ30" s="35" t="s">
        <v>43</v>
      </c>
      <c r="AR30" s="94">
        <v>243.165087507143</v>
      </c>
      <c r="AS30" s="78"/>
      <c r="AT30" s="94">
        <v>252.81352369273901</v>
      </c>
      <c r="AU30" s="78"/>
      <c r="AV30" s="94">
        <v>272.89246770676101</v>
      </c>
      <c r="AW30" s="78"/>
      <c r="AX30" s="94">
        <v>297.60624422860502</v>
      </c>
      <c r="AY30" s="78"/>
      <c r="AZ30" s="94">
        <v>325.72950637101701</v>
      </c>
      <c r="BA30" s="78"/>
      <c r="BB30" s="94">
        <v>364.152496862041</v>
      </c>
      <c r="BC30" s="78"/>
      <c r="BD30" s="94">
        <v>406.88551451373701</v>
      </c>
      <c r="BE30" s="78"/>
      <c r="BF30" s="94">
        <v>464.745137861003</v>
      </c>
      <c r="BG30" s="78"/>
      <c r="BH30" s="94">
        <v>517.34829856428996</v>
      </c>
      <c r="BI30" s="15"/>
      <c r="BJ30" s="35" t="s">
        <v>43</v>
      </c>
      <c r="BK30" s="94">
        <v>554.70828131502299</v>
      </c>
      <c r="BL30" s="93"/>
      <c r="BM30" s="94">
        <v>612.159205632306</v>
      </c>
      <c r="BN30" s="93"/>
      <c r="BO30" s="94">
        <v>645.02238559573902</v>
      </c>
      <c r="BP30" s="93"/>
      <c r="BQ30" s="94">
        <v>687.521778584392</v>
      </c>
      <c r="BR30" s="93"/>
      <c r="BS30" s="94">
        <v>709.353879573688</v>
      </c>
      <c r="BT30" s="93"/>
      <c r="BU30" s="94">
        <v>761.79118889559402</v>
      </c>
      <c r="BV30" s="15"/>
    </row>
    <row r="31" spans="1:74" s="24" customFormat="1" x14ac:dyDescent="0.25">
      <c r="A31" s="24" t="s">
        <v>44</v>
      </c>
      <c r="B31" s="94">
        <v>372.44769757309302</v>
      </c>
      <c r="C31" s="93"/>
      <c r="D31" s="94">
        <v>443.00416737070202</v>
      </c>
      <c r="E31" s="93"/>
      <c r="F31" s="94">
        <v>120.99328760186</v>
      </c>
      <c r="G31" s="93"/>
      <c r="H31" s="94">
        <v>119.380505693687</v>
      </c>
      <c r="I31" s="93"/>
      <c r="J31" s="94">
        <v>122.523906832506</v>
      </c>
      <c r="K31" s="93"/>
      <c r="L31" s="94">
        <v>343.699277266754</v>
      </c>
      <c r="M31" s="93"/>
      <c r="N31" s="94">
        <v>386.749979049236</v>
      </c>
      <c r="O31" s="93"/>
      <c r="P31" s="94">
        <v>415.32679296135399</v>
      </c>
      <c r="Q31" s="93"/>
      <c r="R31" s="94">
        <v>428.10933763633199</v>
      </c>
      <c r="S31" s="93"/>
      <c r="T31" s="94">
        <v>448.83898856146402</v>
      </c>
      <c r="U31" s="93"/>
      <c r="V31" s="35" t="s">
        <v>44</v>
      </c>
      <c r="W31" s="94">
        <v>490.07535981221798</v>
      </c>
      <c r="X31" s="93"/>
      <c r="Y31" s="94">
        <v>553.62690391566002</v>
      </c>
      <c r="Z31" s="93"/>
      <c r="AA31" s="94">
        <v>578.06486953743797</v>
      </c>
      <c r="AB31" s="93"/>
      <c r="AC31" s="94">
        <v>588.91863636882397</v>
      </c>
      <c r="AD31" s="93"/>
      <c r="AE31" s="94">
        <v>607.30341621673995</v>
      </c>
      <c r="AF31" s="93"/>
      <c r="AG31" s="94">
        <v>630.49921942757999</v>
      </c>
      <c r="AH31" s="93"/>
      <c r="AI31" s="94">
        <v>665.04463894967205</v>
      </c>
      <c r="AJ31" s="93"/>
      <c r="AK31" s="94">
        <v>676.24824355971896</v>
      </c>
      <c r="AL31" s="93"/>
      <c r="AM31" s="94">
        <v>670.76925806022405</v>
      </c>
      <c r="AN31" s="93"/>
      <c r="AO31" s="94">
        <v>580.27120481927705</v>
      </c>
      <c r="AP31" s="93"/>
      <c r="AQ31" s="35" t="s">
        <v>44</v>
      </c>
      <c r="AR31" s="94">
        <v>232.78432250696599</v>
      </c>
      <c r="AS31" s="78"/>
      <c r="AT31" s="94">
        <v>235.203341208235</v>
      </c>
      <c r="AU31" s="78"/>
      <c r="AV31" s="94">
        <v>264.26481478497698</v>
      </c>
      <c r="AW31" s="78"/>
      <c r="AX31" s="94">
        <v>298.235766418639</v>
      </c>
      <c r="AY31" s="78"/>
      <c r="AZ31" s="94">
        <v>319.74822458621998</v>
      </c>
      <c r="BA31" s="78"/>
      <c r="BB31" s="94">
        <v>365.33910764975599</v>
      </c>
      <c r="BC31" s="78"/>
      <c r="BD31" s="94">
        <v>425.36183434371799</v>
      </c>
      <c r="BE31" s="78"/>
      <c r="BF31" s="94">
        <v>492.65572043897498</v>
      </c>
      <c r="BG31" s="78"/>
      <c r="BH31" s="94">
        <v>537.65910573593601</v>
      </c>
      <c r="BI31" s="15"/>
      <c r="BJ31" s="35" t="s">
        <v>44</v>
      </c>
      <c r="BK31" s="94">
        <v>600.99993393089198</v>
      </c>
      <c r="BL31" s="93"/>
      <c r="BM31" s="94">
        <v>634.00746447283302</v>
      </c>
      <c r="BN31" s="93"/>
      <c r="BO31" s="94">
        <v>667.35230140473902</v>
      </c>
      <c r="BP31" s="93"/>
      <c r="BQ31" s="94">
        <v>702.34514858575005</v>
      </c>
      <c r="BR31" s="93"/>
      <c r="BS31" s="94">
        <v>689.31396907029796</v>
      </c>
      <c r="BT31" s="93"/>
      <c r="BU31" s="94">
        <v>704.04892842701202</v>
      </c>
      <c r="BV31" s="15"/>
    </row>
    <row r="32" spans="1:74" s="24" customFormat="1" x14ac:dyDescent="0.25">
      <c r="A32" s="24" t="s">
        <v>45</v>
      </c>
      <c r="B32" s="94">
        <v>284.63154635198498</v>
      </c>
      <c r="C32" s="93"/>
      <c r="D32" s="94">
        <v>348.582923772664</v>
      </c>
      <c r="E32" s="93"/>
      <c r="F32" s="94">
        <v>67.390778559119099</v>
      </c>
      <c r="G32" s="93"/>
      <c r="H32" s="94">
        <v>66.458522117918093</v>
      </c>
      <c r="I32" s="93"/>
      <c r="J32" s="94">
        <v>68.285344025857199</v>
      </c>
      <c r="K32" s="93"/>
      <c r="L32" s="94">
        <v>268.10761015033199</v>
      </c>
      <c r="M32" s="93"/>
      <c r="N32" s="94">
        <v>304.61901006633599</v>
      </c>
      <c r="O32" s="93"/>
      <c r="P32" s="94">
        <v>313.227747913234</v>
      </c>
      <c r="Q32" s="93"/>
      <c r="R32" s="94">
        <v>323.45915140563602</v>
      </c>
      <c r="S32" s="93"/>
      <c r="T32" s="94">
        <v>340.26168790720402</v>
      </c>
      <c r="U32" s="93"/>
      <c r="V32" s="35" t="s">
        <v>45</v>
      </c>
      <c r="W32" s="94">
        <v>380.932978781136</v>
      </c>
      <c r="X32" s="93"/>
      <c r="Y32" s="94">
        <v>427.75321957198099</v>
      </c>
      <c r="Z32" s="93"/>
      <c r="AA32" s="94">
        <v>449.46426146394498</v>
      </c>
      <c r="AB32" s="93"/>
      <c r="AC32" s="94">
        <v>459.59410876132898</v>
      </c>
      <c r="AD32" s="93"/>
      <c r="AE32" s="94">
        <v>476.36627452020599</v>
      </c>
      <c r="AF32" s="93"/>
      <c r="AG32" s="94">
        <v>533.10766506914104</v>
      </c>
      <c r="AH32" s="93"/>
      <c r="AI32" s="94">
        <v>590.39819781162805</v>
      </c>
      <c r="AJ32" s="93"/>
      <c r="AK32" s="94">
        <v>673.60424726779797</v>
      </c>
      <c r="AL32" s="93"/>
      <c r="AM32" s="94">
        <v>740.69097462914203</v>
      </c>
      <c r="AN32" s="93"/>
      <c r="AO32" s="94">
        <v>887.74739829706698</v>
      </c>
      <c r="AP32" s="93"/>
      <c r="AQ32" s="35" t="s">
        <v>45</v>
      </c>
      <c r="AR32" s="94">
        <v>176.98206638285001</v>
      </c>
      <c r="AS32" s="78"/>
      <c r="AT32" s="94">
        <v>179.47682200152801</v>
      </c>
      <c r="AU32" s="78"/>
      <c r="AV32" s="94">
        <v>203.33075066425999</v>
      </c>
      <c r="AW32" s="78"/>
      <c r="AX32" s="94">
        <v>224.783470417828</v>
      </c>
      <c r="AY32" s="78"/>
      <c r="AZ32" s="94">
        <v>250.17771870846701</v>
      </c>
      <c r="BA32" s="78"/>
      <c r="BB32" s="94">
        <v>287.33492246297197</v>
      </c>
      <c r="BC32" s="78"/>
      <c r="BD32" s="94">
        <v>335.05722791928503</v>
      </c>
      <c r="BE32" s="78"/>
      <c r="BF32" s="94">
        <v>380.76890131879202</v>
      </c>
      <c r="BG32" s="78"/>
      <c r="BH32" s="94">
        <v>439.31948406798699</v>
      </c>
      <c r="BI32" s="15"/>
      <c r="BJ32" s="35" t="s">
        <v>45</v>
      </c>
      <c r="BK32" s="94">
        <v>492.12385404650598</v>
      </c>
      <c r="BL32" s="93"/>
      <c r="BM32" s="94">
        <v>535.12966168371395</v>
      </c>
      <c r="BN32" s="93"/>
      <c r="BO32" s="94">
        <v>572.32421359066302</v>
      </c>
      <c r="BP32" s="93"/>
      <c r="BQ32" s="94">
        <v>657.16999805938303</v>
      </c>
      <c r="BR32" s="93"/>
      <c r="BS32" s="94">
        <v>734.52182103610699</v>
      </c>
      <c r="BT32" s="93"/>
      <c r="BU32" s="94">
        <v>778.62358642972504</v>
      </c>
      <c r="BV32" s="15"/>
    </row>
    <row r="33" spans="1:100" s="24" customFormat="1" x14ac:dyDescent="0.25">
      <c r="A33" s="24" t="s">
        <v>46</v>
      </c>
      <c r="B33" s="94">
        <v>326.80452952384701</v>
      </c>
      <c r="C33" s="93"/>
      <c r="D33" s="94">
        <v>393.16377411582403</v>
      </c>
      <c r="E33" s="93"/>
      <c r="F33" s="94">
        <v>81.156224397195402</v>
      </c>
      <c r="G33" s="93"/>
      <c r="H33" s="94">
        <v>79.158672074564805</v>
      </c>
      <c r="I33" s="93"/>
      <c r="J33" s="94">
        <v>83.087368536371599</v>
      </c>
      <c r="K33" s="93"/>
      <c r="L33" s="94">
        <v>298.44381837473901</v>
      </c>
      <c r="M33" s="93"/>
      <c r="N33" s="94">
        <v>352.26903267237202</v>
      </c>
      <c r="O33" s="93"/>
      <c r="P33" s="94">
        <v>359.16806931572</v>
      </c>
      <c r="Q33" s="93"/>
      <c r="R33" s="94">
        <v>358.395505270483</v>
      </c>
      <c r="S33" s="93"/>
      <c r="T33" s="94">
        <v>379.22747948816101</v>
      </c>
      <c r="U33" s="93"/>
      <c r="V33" s="35" t="s">
        <v>46</v>
      </c>
      <c r="W33" s="94">
        <v>423.59617975864398</v>
      </c>
      <c r="X33" s="93"/>
      <c r="Y33" s="94">
        <v>468.66438553108298</v>
      </c>
      <c r="Z33" s="93"/>
      <c r="AA33" s="94">
        <v>489.42684231761001</v>
      </c>
      <c r="AB33" s="93"/>
      <c r="AC33" s="94">
        <v>509.97177183240802</v>
      </c>
      <c r="AD33" s="93"/>
      <c r="AE33" s="94">
        <v>526.78935698447901</v>
      </c>
      <c r="AF33" s="93"/>
      <c r="AG33" s="94">
        <v>570.09537462579601</v>
      </c>
      <c r="AH33" s="93"/>
      <c r="AI33" s="94">
        <v>616.67891064385901</v>
      </c>
      <c r="AJ33" s="93"/>
      <c r="AK33" s="94">
        <v>671.70182577694595</v>
      </c>
      <c r="AL33" s="93"/>
      <c r="AM33" s="94">
        <v>741.17508710801405</v>
      </c>
      <c r="AN33" s="93"/>
      <c r="AO33" s="94">
        <v>832.98571733105905</v>
      </c>
      <c r="AP33" s="93"/>
      <c r="AQ33" s="35" t="s">
        <v>46</v>
      </c>
      <c r="AR33" s="94">
        <v>199.72376903031099</v>
      </c>
      <c r="AS33" s="78"/>
      <c r="AT33" s="94">
        <v>202.948095976453</v>
      </c>
      <c r="AU33" s="78"/>
      <c r="AV33" s="94">
        <v>225.83601210173001</v>
      </c>
      <c r="AW33" s="78"/>
      <c r="AX33" s="94">
        <v>246.15237146769601</v>
      </c>
      <c r="AY33" s="78"/>
      <c r="AZ33" s="94">
        <v>277.22943936774499</v>
      </c>
      <c r="BA33" s="78"/>
      <c r="BB33" s="94">
        <v>324.03135276363798</v>
      </c>
      <c r="BC33" s="78"/>
      <c r="BD33" s="94">
        <v>361.32719056282599</v>
      </c>
      <c r="BE33" s="78"/>
      <c r="BF33" s="94">
        <v>404.75751080757101</v>
      </c>
      <c r="BG33" s="78"/>
      <c r="BH33" s="94">
        <v>460.705535845773</v>
      </c>
      <c r="BI33" s="15"/>
      <c r="BJ33" s="35" t="s">
        <v>46</v>
      </c>
      <c r="BK33" s="94">
        <v>512.32580901381004</v>
      </c>
      <c r="BL33" s="93"/>
      <c r="BM33" s="94">
        <v>571.15395300381999</v>
      </c>
      <c r="BN33" s="93"/>
      <c r="BO33" s="94">
        <v>616.44697737841295</v>
      </c>
      <c r="BP33" s="93"/>
      <c r="BQ33" s="94">
        <v>654.81777293171604</v>
      </c>
      <c r="BR33" s="93"/>
      <c r="BS33" s="94">
        <v>710.39061235500401</v>
      </c>
      <c r="BT33" s="93"/>
      <c r="BU33" s="94">
        <v>854.67556179775295</v>
      </c>
      <c r="BV33" s="15"/>
    </row>
    <row r="34" spans="1:100" s="24" customFormat="1" x14ac:dyDescent="0.25">
      <c r="A34" s="24" t="s">
        <v>47</v>
      </c>
      <c r="B34" s="94">
        <v>408.62382571369398</v>
      </c>
      <c r="C34" s="93"/>
      <c r="D34" s="94">
        <v>486.13916444467998</v>
      </c>
      <c r="E34" s="93"/>
      <c r="F34" s="94">
        <v>119.95432215806299</v>
      </c>
      <c r="G34" s="93"/>
      <c r="H34" s="94">
        <v>118.43535425472299</v>
      </c>
      <c r="I34" s="93"/>
      <c r="J34" s="94">
        <v>121.39598840116</v>
      </c>
      <c r="K34" s="93"/>
      <c r="L34" s="94">
        <v>400.53080960989701</v>
      </c>
      <c r="M34" s="93"/>
      <c r="N34" s="94">
        <v>456.26459473696298</v>
      </c>
      <c r="O34" s="93"/>
      <c r="P34" s="94">
        <v>476.00809233661403</v>
      </c>
      <c r="Q34" s="93"/>
      <c r="R34" s="94">
        <v>484.61731227921899</v>
      </c>
      <c r="S34" s="93"/>
      <c r="T34" s="94">
        <v>503.71345790176798</v>
      </c>
      <c r="U34" s="93"/>
      <c r="V34" s="35" t="s">
        <v>47</v>
      </c>
      <c r="W34" s="94">
        <v>533.14696960541403</v>
      </c>
      <c r="X34" s="93"/>
      <c r="Y34" s="94">
        <v>587.37351396184704</v>
      </c>
      <c r="Z34" s="93"/>
      <c r="AA34" s="94">
        <v>616.51268112154196</v>
      </c>
      <c r="AB34" s="93"/>
      <c r="AC34" s="94">
        <v>624.67357906161999</v>
      </c>
      <c r="AD34" s="93"/>
      <c r="AE34" s="94">
        <v>638.72013879620999</v>
      </c>
      <c r="AF34" s="93"/>
      <c r="AG34" s="94">
        <v>656.35499900616196</v>
      </c>
      <c r="AH34" s="93"/>
      <c r="AI34" s="94">
        <v>687.49631345300099</v>
      </c>
      <c r="AJ34" s="93"/>
      <c r="AK34" s="94">
        <v>714.00714176009797</v>
      </c>
      <c r="AL34" s="93"/>
      <c r="AM34" s="94">
        <v>713.35912164618605</v>
      </c>
      <c r="AN34" s="93"/>
      <c r="AO34" s="94">
        <v>640.114509122502</v>
      </c>
      <c r="AP34" s="93"/>
      <c r="AQ34" s="35" t="s">
        <v>47</v>
      </c>
      <c r="AR34" s="94">
        <v>275.85134843115202</v>
      </c>
      <c r="AS34" s="78"/>
      <c r="AT34" s="94">
        <v>289.95162218765699</v>
      </c>
      <c r="AU34" s="78"/>
      <c r="AV34" s="94">
        <v>312.28533275111801</v>
      </c>
      <c r="AW34" s="78"/>
      <c r="AX34" s="94">
        <v>343.97809996539399</v>
      </c>
      <c r="AY34" s="78"/>
      <c r="AZ34" s="94">
        <v>369.10616899213801</v>
      </c>
      <c r="BA34" s="78"/>
      <c r="BB34" s="94">
        <v>403.91090927041199</v>
      </c>
      <c r="BC34" s="78"/>
      <c r="BD34" s="94">
        <v>450.31519721066599</v>
      </c>
      <c r="BE34" s="78"/>
      <c r="BF34" s="94">
        <v>516.66171725149502</v>
      </c>
      <c r="BG34" s="78"/>
      <c r="BH34" s="94">
        <v>575.03976424806797</v>
      </c>
      <c r="BI34" s="15"/>
      <c r="BJ34" s="35" t="s">
        <v>47</v>
      </c>
      <c r="BK34" s="94">
        <v>623.82416137327004</v>
      </c>
      <c r="BL34" s="93"/>
      <c r="BM34" s="94">
        <v>666.26495935456296</v>
      </c>
      <c r="BN34" s="93"/>
      <c r="BO34" s="94">
        <v>704.483795189489</v>
      </c>
      <c r="BP34" s="93"/>
      <c r="BQ34" s="94">
        <v>735.66886345242199</v>
      </c>
      <c r="BR34" s="93"/>
      <c r="BS34" s="94">
        <v>733.05921095112001</v>
      </c>
      <c r="BT34" s="93"/>
      <c r="BU34" s="94">
        <v>742.51689554081202</v>
      </c>
      <c r="BV34" s="15"/>
    </row>
    <row r="35" spans="1:100" s="24" customFormat="1" x14ac:dyDescent="0.25">
      <c r="A35" s="24" t="s">
        <v>48</v>
      </c>
      <c r="B35" s="94">
        <v>323.02129869392502</v>
      </c>
      <c r="C35" s="93"/>
      <c r="D35" s="94">
        <v>396.38626474539899</v>
      </c>
      <c r="E35" s="93"/>
      <c r="F35" s="94">
        <v>80.509358717741094</v>
      </c>
      <c r="G35" s="93"/>
      <c r="H35" s="94">
        <v>76.814802340756998</v>
      </c>
      <c r="I35" s="93"/>
      <c r="J35" s="94">
        <v>83.973590975929895</v>
      </c>
      <c r="K35" s="93"/>
      <c r="L35" s="94">
        <v>298.34438677956803</v>
      </c>
      <c r="M35" s="93"/>
      <c r="N35" s="94">
        <v>352.88186455936801</v>
      </c>
      <c r="O35" s="93"/>
      <c r="P35" s="94">
        <v>352.96490843637503</v>
      </c>
      <c r="Q35" s="93"/>
      <c r="R35" s="94">
        <v>355.89461939003201</v>
      </c>
      <c r="S35" s="93"/>
      <c r="T35" s="94">
        <v>371.31025237121702</v>
      </c>
      <c r="U35" s="93"/>
      <c r="V35" s="35" t="s">
        <v>48</v>
      </c>
      <c r="W35" s="94">
        <v>417.99443508823299</v>
      </c>
      <c r="X35" s="93"/>
      <c r="Y35" s="94">
        <v>478.88639710046402</v>
      </c>
      <c r="Z35" s="93"/>
      <c r="AA35" s="94">
        <v>488.01373160945201</v>
      </c>
      <c r="AB35" s="93"/>
      <c r="AC35" s="94">
        <v>505.84464690083701</v>
      </c>
      <c r="AD35" s="93"/>
      <c r="AE35" s="94">
        <v>523.11656796186605</v>
      </c>
      <c r="AF35" s="93"/>
      <c r="AG35" s="94">
        <v>564.62887176608695</v>
      </c>
      <c r="AH35" s="93"/>
      <c r="AI35" s="94">
        <v>622.00783809829795</v>
      </c>
      <c r="AJ35" s="93"/>
      <c r="AK35" s="94">
        <v>700.93561990441401</v>
      </c>
      <c r="AL35" s="93"/>
      <c r="AM35" s="94">
        <v>788.28038379530904</v>
      </c>
      <c r="AN35" s="93"/>
      <c r="AO35" s="94">
        <v>873.81498267128802</v>
      </c>
      <c r="AP35" s="93"/>
      <c r="AQ35" s="35" t="s">
        <v>48</v>
      </c>
      <c r="AR35" s="94">
        <v>201.96788966678901</v>
      </c>
      <c r="AS35" s="78"/>
      <c r="AT35" s="94">
        <v>230.540668909559</v>
      </c>
      <c r="AU35" s="78"/>
      <c r="AV35" s="94">
        <v>240.34947560419499</v>
      </c>
      <c r="AW35" s="78"/>
      <c r="AX35" s="94">
        <v>258.30233525462</v>
      </c>
      <c r="AY35" s="78"/>
      <c r="AZ35" s="94">
        <v>288.30600219714398</v>
      </c>
      <c r="BA35" s="78"/>
      <c r="BB35" s="94">
        <v>317.59529460324001</v>
      </c>
      <c r="BC35" s="78"/>
      <c r="BD35" s="94">
        <v>369.76916717587397</v>
      </c>
      <c r="BE35" s="78"/>
      <c r="BF35" s="94">
        <v>423.146562444484</v>
      </c>
      <c r="BG35" s="78"/>
      <c r="BH35" s="94">
        <v>483.38928873835698</v>
      </c>
      <c r="BI35" s="15"/>
      <c r="BJ35" s="35" t="s">
        <v>48</v>
      </c>
      <c r="BK35" s="94">
        <v>525.46669907632497</v>
      </c>
      <c r="BL35" s="93"/>
      <c r="BM35" s="94">
        <v>574.77097184891795</v>
      </c>
      <c r="BN35" s="93"/>
      <c r="BO35" s="94">
        <v>633.97126227719195</v>
      </c>
      <c r="BP35" s="93"/>
      <c r="BQ35" s="94">
        <v>639.86641929499103</v>
      </c>
      <c r="BR35" s="93"/>
      <c r="BS35" s="94">
        <v>741.53459119496904</v>
      </c>
      <c r="BT35" s="93"/>
      <c r="BU35" s="94">
        <v>748.884681583477</v>
      </c>
      <c r="BV35" s="15"/>
    </row>
    <row r="36" spans="1:100" s="29" customFormat="1" x14ac:dyDescent="0.25">
      <c r="A36" s="24" t="s">
        <v>49</v>
      </c>
      <c r="B36" s="93">
        <v>303.70366354999999</v>
      </c>
      <c r="C36" s="93"/>
      <c r="D36" s="93">
        <v>368.02140717999998</v>
      </c>
      <c r="E36" s="93"/>
      <c r="F36" s="93">
        <v>69.855215786000002</v>
      </c>
      <c r="G36" s="93"/>
      <c r="H36" s="93">
        <v>68.179910187000004</v>
      </c>
      <c r="I36" s="93"/>
      <c r="J36" s="93">
        <v>71.447360017999998</v>
      </c>
      <c r="K36" s="93"/>
      <c r="L36" s="93">
        <v>284.47605822999998</v>
      </c>
      <c r="M36" s="93"/>
      <c r="N36" s="93">
        <v>319.59064273000001</v>
      </c>
      <c r="O36" s="93"/>
      <c r="P36" s="93">
        <v>331.03559175999999</v>
      </c>
      <c r="Q36" s="93"/>
      <c r="R36" s="93">
        <v>336.29201854000002</v>
      </c>
      <c r="S36" s="93"/>
      <c r="T36" s="93">
        <v>354.10291266000002</v>
      </c>
      <c r="U36" s="93"/>
      <c r="V36" s="35" t="s">
        <v>49</v>
      </c>
      <c r="W36" s="93">
        <v>388.04563581000002</v>
      </c>
      <c r="X36" s="93"/>
      <c r="Y36" s="93">
        <v>437.81079237</v>
      </c>
      <c r="Z36" s="93"/>
      <c r="AA36" s="93">
        <v>460.49475785999999</v>
      </c>
      <c r="AB36" s="93"/>
      <c r="AC36" s="93">
        <v>479.50897069000001</v>
      </c>
      <c r="AD36" s="93"/>
      <c r="AE36" s="93">
        <v>505.83923978000001</v>
      </c>
      <c r="AF36" s="93"/>
      <c r="AG36" s="93">
        <v>547.87113815999999</v>
      </c>
      <c r="AH36" s="93"/>
      <c r="AI36" s="93">
        <v>602.40085016</v>
      </c>
      <c r="AJ36" s="93"/>
      <c r="AK36" s="93">
        <v>662.14582698000004</v>
      </c>
      <c r="AL36" s="93"/>
      <c r="AM36" s="93">
        <v>731.77676337000003</v>
      </c>
      <c r="AN36" s="93"/>
      <c r="AO36" s="93">
        <v>803.55436599999996</v>
      </c>
      <c r="AP36" s="93"/>
      <c r="AQ36" s="36" t="s">
        <v>49</v>
      </c>
      <c r="AR36" s="94">
        <v>193.34242699999999</v>
      </c>
      <c r="AS36" s="94"/>
      <c r="AT36" s="94">
        <v>201.58266123999999</v>
      </c>
      <c r="AU36" s="94"/>
      <c r="AV36" s="94">
        <v>218.45081536000001</v>
      </c>
      <c r="AW36" s="94"/>
      <c r="AX36" s="94">
        <v>237.99403322000001</v>
      </c>
      <c r="AY36" s="94"/>
      <c r="AZ36" s="94">
        <v>259.51932412000002</v>
      </c>
      <c r="BA36" s="94"/>
      <c r="BB36" s="94">
        <v>292.18509028</v>
      </c>
      <c r="BC36" s="94"/>
      <c r="BD36" s="94">
        <v>337.73257670999999</v>
      </c>
      <c r="BE36" s="94"/>
      <c r="BF36" s="94">
        <v>389.61575485999998</v>
      </c>
      <c r="BG36" s="94"/>
      <c r="BH36" s="94">
        <v>445.29318303999997</v>
      </c>
      <c r="BI36" s="94"/>
      <c r="BJ36" s="36" t="s">
        <v>49</v>
      </c>
      <c r="BK36" s="93">
        <v>497.96102952000001</v>
      </c>
      <c r="BL36" s="93"/>
      <c r="BM36" s="93">
        <v>547.76245605999998</v>
      </c>
      <c r="BN36" s="93"/>
      <c r="BO36" s="93">
        <v>593.83563299000002</v>
      </c>
      <c r="BP36" s="93"/>
      <c r="BQ36" s="93">
        <v>641.87427608999997</v>
      </c>
      <c r="BR36" s="93"/>
      <c r="BS36" s="93">
        <v>689.19696354999996</v>
      </c>
      <c r="BT36" s="93"/>
      <c r="BU36" s="93">
        <v>782.99177149000002</v>
      </c>
      <c r="BV36" s="15"/>
    </row>
    <row r="37" spans="1:100" x14ac:dyDescent="0.2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</row>
    <row r="38" spans="1:100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</row>
    <row r="39" spans="1:100" x14ac:dyDescent="0.2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</row>
    <row r="40" spans="1:100" x14ac:dyDescent="0.2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</row>
    <row r="41" spans="1:100" x14ac:dyDescent="0.2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</row>
    <row r="42" spans="1:100" x14ac:dyDescent="0.2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</row>
    <row r="43" spans="1:100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</row>
    <row r="44" spans="1:100" x14ac:dyDescent="0.2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</row>
    <row r="45" spans="1:100" x14ac:dyDescent="0.2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</row>
    <row r="46" spans="1:100" x14ac:dyDescent="0.2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</row>
    <row r="47" spans="1:100" x14ac:dyDescent="0.2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</row>
    <row r="48" spans="1:100" x14ac:dyDescent="0.25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</row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</sheetData>
  <mergeCells count="9">
    <mergeCell ref="J6:K6"/>
    <mergeCell ref="J7:K7"/>
    <mergeCell ref="J8:K8"/>
    <mergeCell ref="F6:G6"/>
    <mergeCell ref="F7:G7"/>
    <mergeCell ref="F8:G8"/>
    <mergeCell ref="H6:I6"/>
    <mergeCell ref="H7:I7"/>
    <mergeCell ref="H8:I8"/>
  </mergeCells>
  <pageMargins left="0.78740157480314965" right="0.78740157480314965" top="0.98425196850393704" bottom="0.78740157480314965" header="0.51181102362204722" footer="0.51181102362204722"/>
  <pageSetup paperSize="9" orientation="landscape" horizontalDpi="300" verticalDpi="300" r:id="rId1"/>
  <headerFooter alignWithMargins="0">
    <oddHeader>&amp;CKostenbeteiligung pro Versicherten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A7" workbookViewId="0">
      <selection activeCell="BX17" sqref="BX17"/>
    </sheetView>
  </sheetViews>
  <sheetFormatPr baseColWidth="10" defaultColWidth="11.44140625" defaultRowHeight="13.2" x14ac:dyDescent="0.25"/>
  <cols>
    <col min="1" max="2" width="7.6640625" style="51" customWidth="1"/>
    <col min="3" max="3" width="10.109375" style="53" customWidth="1"/>
    <col min="4" max="4" width="3.109375" style="53" customWidth="1"/>
    <col min="5" max="5" width="13.33203125" style="53" customWidth="1"/>
    <col min="6" max="6" width="3" style="53" customWidth="1"/>
    <col min="7" max="7" width="12.44140625" style="53" customWidth="1"/>
    <col min="8" max="8" width="3" style="53" customWidth="1"/>
    <col min="9" max="9" width="13" style="53" customWidth="1"/>
    <col min="10" max="10" width="2.44140625" style="53" customWidth="1"/>
    <col min="11" max="11" width="13.33203125" style="95" customWidth="1"/>
    <col min="12" max="12" width="2.88671875" style="49" customWidth="1"/>
    <col min="13" max="13" width="13.33203125" style="95" customWidth="1"/>
    <col min="14" max="14" width="2" style="50" customWidth="1"/>
    <col min="15" max="15" width="12.88671875" style="95" customWidth="1"/>
    <col min="16" max="16" width="4.33203125" style="51" customWidth="1"/>
    <col min="17" max="17" width="11.44140625" style="51"/>
    <col min="18" max="18" width="26.88671875" style="51" customWidth="1"/>
    <col min="19" max="19" width="11.44140625" style="52"/>
    <col min="20" max="16384" width="11.44140625" style="51"/>
  </cols>
  <sheetData>
    <row r="1" spans="1:19" s="47" customFormat="1" x14ac:dyDescent="0.25">
      <c r="A1" s="6" t="s">
        <v>91</v>
      </c>
      <c r="B1" s="6"/>
      <c r="C1" s="43"/>
      <c r="D1" s="43"/>
      <c r="E1" s="44"/>
      <c r="F1" s="44"/>
      <c r="G1" s="44"/>
      <c r="H1" s="44"/>
      <c r="I1" s="44"/>
      <c r="J1" s="44"/>
      <c r="K1" s="98"/>
      <c r="L1" s="45"/>
      <c r="M1" s="98"/>
      <c r="N1" s="46"/>
      <c r="O1" s="33"/>
      <c r="P1" s="7" t="s">
        <v>216</v>
      </c>
    </row>
    <row r="2" spans="1:19" s="47" customFormat="1" x14ac:dyDescent="0.25">
      <c r="A2" s="42" t="s">
        <v>215</v>
      </c>
      <c r="B2" s="42"/>
      <c r="C2" s="43"/>
      <c r="D2" s="43"/>
      <c r="E2" s="44"/>
      <c r="F2" s="44"/>
      <c r="G2" s="44"/>
      <c r="H2" s="44"/>
      <c r="I2" s="44"/>
      <c r="J2" s="44"/>
      <c r="K2" s="98"/>
      <c r="L2" s="45"/>
      <c r="M2" s="98"/>
      <c r="N2" s="46"/>
      <c r="O2" s="33"/>
      <c r="P2" s="26"/>
    </row>
    <row r="3" spans="1:19" x14ac:dyDescent="0.25">
      <c r="A3" s="42" t="s">
        <v>140</v>
      </c>
      <c r="B3" s="42"/>
      <c r="C3" s="48"/>
      <c r="D3" s="48"/>
      <c r="E3" s="44"/>
      <c r="F3" s="44"/>
      <c r="G3" s="44"/>
      <c r="H3" s="44"/>
      <c r="I3" s="44"/>
      <c r="J3" s="44"/>
      <c r="S3" s="51"/>
    </row>
    <row r="4" spans="1:19" x14ac:dyDescent="0.25">
      <c r="A4" s="42" t="s">
        <v>143</v>
      </c>
      <c r="B4" s="42"/>
      <c r="C4" s="48"/>
      <c r="D4" s="48"/>
      <c r="E4" s="44"/>
      <c r="F4" s="44"/>
      <c r="G4" s="44"/>
      <c r="H4" s="44"/>
      <c r="I4" s="44"/>
      <c r="J4" s="44"/>
      <c r="S4" s="51"/>
    </row>
    <row r="5" spans="1:19" x14ac:dyDescent="0.25">
      <c r="S5" s="51"/>
    </row>
    <row r="6" spans="1:19" x14ac:dyDescent="0.25">
      <c r="B6" s="47"/>
      <c r="K6" s="99"/>
      <c r="L6" s="50"/>
      <c r="M6" s="99"/>
      <c r="O6" s="99"/>
      <c r="P6" s="53"/>
      <c r="S6" s="51"/>
    </row>
    <row r="7" spans="1:19" x14ac:dyDescent="0.25">
      <c r="A7" s="47" t="s">
        <v>1</v>
      </c>
      <c r="B7"/>
      <c r="C7" s="54" t="s">
        <v>57</v>
      </c>
      <c r="D7" s="54"/>
      <c r="E7" s="54" t="s">
        <v>53</v>
      </c>
      <c r="F7" s="54"/>
      <c r="G7" s="118" t="s">
        <v>217</v>
      </c>
      <c r="H7" s="54"/>
      <c r="I7" s="54" t="s">
        <v>56</v>
      </c>
      <c r="J7" s="54"/>
      <c r="K7" s="100" t="s">
        <v>58</v>
      </c>
      <c r="L7" s="56"/>
      <c r="M7" s="100" t="s">
        <v>58</v>
      </c>
      <c r="N7" s="56"/>
      <c r="O7" s="100" t="s">
        <v>59</v>
      </c>
      <c r="P7" s="54"/>
      <c r="S7" s="51"/>
    </row>
    <row r="8" spans="1:19" x14ac:dyDescent="0.25">
      <c r="C8" s="118" t="s">
        <v>141</v>
      </c>
      <c r="D8" s="54"/>
      <c r="E8" s="118" t="s">
        <v>141</v>
      </c>
      <c r="F8" s="54"/>
      <c r="G8" s="118" t="s">
        <v>141</v>
      </c>
      <c r="H8" s="54"/>
      <c r="I8" s="118" t="s">
        <v>141</v>
      </c>
      <c r="J8" s="54"/>
      <c r="K8" s="119" t="s">
        <v>142</v>
      </c>
      <c r="L8" s="57"/>
      <c r="M8" s="101" t="s">
        <v>60</v>
      </c>
      <c r="N8" s="56"/>
      <c r="O8" s="120" t="s">
        <v>142</v>
      </c>
      <c r="P8" s="55"/>
      <c r="S8" s="51"/>
    </row>
    <row r="9" spans="1:19" x14ac:dyDescent="0.25">
      <c r="E9" s="54" t="s">
        <v>55</v>
      </c>
      <c r="F9" s="54"/>
      <c r="G9" s="54" t="s">
        <v>55</v>
      </c>
      <c r="H9" s="54"/>
      <c r="I9" s="54" t="s">
        <v>55</v>
      </c>
      <c r="J9" s="54"/>
      <c r="K9" s="100" t="s">
        <v>55</v>
      </c>
      <c r="L9" s="56"/>
      <c r="M9" s="100" t="s">
        <v>55</v>
      </c>
      <c r="N9" s="56"/>
      <c r="O9" s="100" t="s">
        <v>55</v>
      </c>
      <c r="P9" s="54"/>
      <c r="S9" s="51"/>
    </row>
    <row r="10" spans="1:19" s="67" customFormat="1" x14ac:dyDescent="0.25">
      <c r="C10" s="68"/>
      <c r="G10" s="68"/>
      <c r="H10" s="58"/>
      <c r="I10" s="68"/>
      <c r="J10" s="58"/>
      <c r="L10" s="69"/>
      <c r="M10" s="124"/>
      <c r="N10" s="69"/>
      <c r="O10" s="102"/>
      <c r="P10" s="58"/>
    </row>
    <row r="11" spans="1:19" s="106" customFormat="1" x14ac:dyDescent="0.25">
      <c r="A11" s="105" t="s">
        <v>23</v>
      </c>
      <c r="B11" s="105"/>
      <c r="C11" s="103">
        <v>575122</v>
      </c>
      <c r="E11" s="103">
        <v>62684637</v>
      </c>
      <c r="F11" s="110"/>
      <c r="G11" s="103">
        <v>13582002</v>
      </c>
      <c r="H11" s="96"/>
      <c r="I11" s="103">
        <f>E11-G11</f>
        <v>49102635</v>
      </c>
      <c r="J11" s="97"/>
      <c r="K11" s="113">
        <f>I11/C11</f>
        <v>85.377772020545208</v>
      </c>
      <c r="L11" s="114"/>
      <c r="M11" s="125">
        <v>171.52411400811593</v>
      </c>
      <c r="N11" s="114"/>
      <c r="O11" s="114">
        <f>K11-M11</f>
        <v>-86.146341987570722</v>
      </c>
      <c r="P11" s="107"/>
    </row>
    <row r="12" spans="1:19" s="106" customFormat="1" x14ac:dyDescent="0.25">
      <c r="A12" s="105" t="s">
        <v>24</v>
      </c>
      <c r="B12" s="105"/>
      <c r="C12" s="103">
        <v>456080</v>
      </c>
      <c r="E12" s="103">
        <v>42685513</v>
      </c>
      <c r="F12" s="110"/>
      <c r="G12" s="103">
        <v>10429059</v>
      </c>
      <c r="H12" s="96"/>
      <c r="I12" s="103">
        <f t="shared" ref="I12:I37" si="0">E12-G12</f>
        <v>32256454</v>
      </c>
      <c r="J12" s="97"/>
      <c r="K12" s="113">
        <f t="shared" ref="K12:K37" si="1">I12/C12</f>
        <v>70.725429749166807</v>
      </c>
      <c r="L12" s="114"/>
      <c r="M12" s="125">
        <v>160.33243015355146</v>
      </c>
      <c r="N12" s="114"/>
      <c r="O12" s="114">
        <f t="shared" ref="O12:O37" si="2">K12-M12</f>
        <v>-89.60700040438465</v>
      </c>
      <c r="P12" s="108"/>
    </row>
    <row r="13" spans="1:19" s="106" customFormat="1" x14ac:dyDescent="0.25">
      <c r="A13" s="105" t="s">
        <v>25</v>
      </c>
      <c r="B13" s="105"/>
      <c r="C13" s="103">
        <v>186069</v>
      </c>
      <c r="E13" s="103">
        <v>14682798</v>
      </c>
      <c r="F13" s="110"/>
      <c r="G13" s="103">
        <v>3336182</v>
      </c>
      <c r="H13" s="96"/>
      <c r="I13" s="103">
        <f t="shared" si="0"/>
        <v>11346616</v>
      </c>
      <c r="J13" s="97"/>
      <c r="K13" s="113">
        <f t="shared" si="1"/>
        <v>60.980689959101191</v>
      </c>
      <c r="L13" s="114"/>
      <c r="M13" s="125">
        <v>132.74002131899593</v>
      </c>
      <c r="N13" s="114"/>
      <c r="O13" s="114">
        <f t="shared" si="2"/>
        <v>-71.75933135989473</v>
      </c>
      <c r="P13" s="108"/>
    </row>
    <row r="14" spans="1:19" s="106" customFormat="1" x14ac:dyDescent="0.25">
      <c r="A14" s="105" t="s">
        <v>26</v>
      </c>
      <c r="B14" s="105"/>
      <c r="C14" s="103">
        <v>20328</v>
      </c>
      <c r="E14" s="103">
        <v>1413695</v>
      </c>
      <c r="F14" s="110"/>
      <c r="G14" s="103">
        <v>390586</v>
      </c>
      <c r="H14" s="96"/>
      <c r="I14" s="103">
        <f t="shared" si="0"/>
        <v>1023109</v>
      </c>
      <c r="J14" s="97"/>
      <c r="K14" s="113">
        <f t="shared" si="1"/>
        <v>50.330037386855565</v>
      </c>
      <c r="L14" s="114"/>
      <c r="M14" s="125">
        <v>127.67080563278134</v>
      </c>
      <c r="N14" s="114"/>
      <c r="O14" s="114">
        <f t="shared" si="2"/>
        <v>-77.340768245925773</v>
      </c>
      <c r="P14" s="108"/>
    </row>
    <row r="15" spans="1:19" s="106" customFormat="1" x14ac:dyDescent="0.25">
      <c r="A15" s="105" t="s">
        <v>27</v>
      </c>
      <c r="B15" s="105"/>
      <c r="C15" s="103">
        <v>64817</v>
      </c>
      <c r="E15" s="103">
        <v>5696812</v>
      </c>
      <c r="F15" s="110"/>
      <c r="G15" s="103">
        <v>1349923</v>
      </c>
      <c r="H15" s="96"/>
      <c r="I15" s="103">
        <f t="shared" si="0"/>
        <v>4346889</v>
      </c>
      <c r="J15" s="97"/>
      <c r="K15" s="113">
        <f t="shared" si="1"/>
        <v>67.064026412823793</v>
      </c>
      <c r="L15" s="114"/>
      <c r="M15" s="125">
        <v>133.21342525987748</v>
      </c>
      <c r="N15" s="114"/>
      <c r="O15" s="114">
        <f t="shared" si="2"/>
        <v>-66.149398847053689</v>
      </c>
      <c r="P15" s="108"/>
    </row>
    <row r="16" spans="1:19" s="106" customFormat="1" x14ac:dyDescent="0.25">
      <c r="A16" s="105" t="s">
        <v>28</v>
      </c>
      <c r="B16" s="105"/>
      <c r="C16" s="103">
        <v>17650</v>
      </c>
      <c r="E16" s="103">
        <v>1437158</v>
      </c>
      <c r="F16" s="110"/>
      <c r="G16" s="103">
        <v>339815</v>
      </c>
      <c r="H16" s="96"/>
      <c r="I16" s="103">
        <f t="shared" si="0"/>
        <v>1097343</v>
      </c>
      <c r="J16" s="97"/>
      <c r="K16" s="113">
        <f t="shared" si="1"/>
        <v>62.172407932011332</v>
      </c>
      <c r="L16" s="114"/>
      <c r="M16" s="125">
        <v>127.43225899270948</v>
      </c>
      <c r="N16" s="114"/>
      <c r="O16" s="114">
        <f t="shared" si="2"/>
        <v>-65.259851060698139</v>
      </c>
      <c r="P16" s="108"/>
    </row>
    <row r="17" spans="1:16" s="106" customFormat="1" x14ac:dyDescent="0.25">
      <c r="A17" s="105" t="s">
        <v>29</v>
      </c>
      <c r="B17" s="105"/>
      <c r="C17" s="103">
        <v>18561</v>
      </c>
      <c r="E17" s="103">
        <v>1615048</v>
      </c>
      <c r="F17" s="110"/>
      <c r="G17" s="103">
        <v>349318</v>
      </c>
      <c r="H17" s="96"/>
      <c r="I17" s="103">
        <f t="shared" si="0"/>
        <v>1265730</v>
      </c>
      <c r="J17" s="97"/>
      <c r="K17" s="113">
        <f t="shared" si="1"/>
        <v>68.19298529174074</v>
      </c>
      <c r="L17" s="114"/>
      <c r="M17" s="125">
        <v>117.51160071264007</v>
      </c>
      <c r="N17" s="114"/>
      <c r="O17" s="114">
        <f t="shared" si="2"/>
        <v>-49.318615420899334</v>
      </c>
      <c r="P17" s="108"/>
    </row>
    <row r="18" spans="1:16" s="106" customFormat="1" x14ac:dyDescent="0.25">
      <c r="A18" s="105" t="s">
        <v>30</v>
      </c>
      <c r="B18" s="105"/>
      <c r="C18" s="103">
        <v>19054</v>
      </c>
      <c r="E18" s="103">
        <v>1769446</v>
      </c>
      <c r="F18" s="110"/>
      <c r="G18" s="103">
        <v>434491</v>
      </c>
      <c r="H18" s="96"/>
      <c r="I18" s="103">
        <f t="shared" si="0"/>
        <v>1334955</v>
      </c>
      <c r="J18" s="97"/>
      <c r="K18" s="113">
        <f t="shared" si="1"/>
        <v>70.061666841608059</v>
      </c>
      <c r="L18" s="114"/>
      <c r="M18" s="125">
        <v>141.04461981544466</v>
      </c>
      <c r="N18" s="114"/>
      <c r="O18" s="114">
        <f t="shared" si="2"/>
        <v>-70.982952973836603</v>
      </c>
      <c r="P18" s="108"/>
    </row>
    <row r="19" spans="1:16" s="106" customFormat="1" x14ac:dyDescent="0.25">
      <c r="A19" s="105" t="s">
        <v>31</v>
      </c>
      <c r="B19" s="105"/>
      <c r="C19" s="103">
        <v>47876</v>
      </c>
      <c r="E19" s="103">
        <v>4272784</v>
      </c>
      <c r="F19" s="110"/>
      <c r="G19" s="103">
        <v>1024364</v>
      </c>
      <c r="H19" s="96"/>
      <c r="I19" s="103">
        <f t="shared" si="0"/>
        <v>3248420</v>
      </c>
      <c r="J19" s="97"/>
      <c r="K19" s="113">
        <f t="shared" si="1"/>
        <v>67.850697635558532</v>
      </c>
      <c r="L19" s="114"/>
      <c r="M19" s="125">
        <v>128.41762570864705</v>
      </c>
      <c r="N19" s="114"/>
      <c r="O19" s="114">
        <f t="shared" si="2"/>
        <v>-60.566928073088519</v>
      </c>
      <c r="P19" s="108"/>
    </row>
    <row r="20" spans="1:16" s="106" customFormat="1" x14ac:dyDescent="0.25">
      <c r="A20" s="105" t="s">
        <v>32</v>
      </c>
      <c r="B20" s="105"/>
      <c r="C20" s="103">
        <v>119745</v>
      </c>
      <c r="E20" s="103">
        <v>13068808</v>
      </c>
      <c r="F20" s="110"/>
      <c r="G20" s="103">
        <v>3101569</v>
      </c>
      <c r="H20" s="96"/>
      <c r="I20" s="103">
        <f t="shared" si="0"/>
        <v>9967239</v>
      </c>
      <c r="J20" s="97"/>
      <c r="K20" s="113">
        <f t="shared" si="1"/>
        <v>83.23720405862457</v>
      </c>
      <c r="L20" s="114"/>
      <c r="M20" s="125">
        <v>167.07293244355364</v>
      </c>
      <c r="N20" s="114"/>
      <c r="O20" s="114">
        <f t="shared" si="2"/>
        <v>-83.83572838492907</v>
      </c>
      <c r="P20" s="108"/>
    </row>
    <row r="21" spans="1:16" s="106" customFormat="1" x14ac:dyDescent="0.25">
      <c r="A21" s="105" t="s">
        <v>33</v>
      </c>
      <c r="B21" s="105"/>
      <c r="C21" s="103">
        <v>115664</v>
      </c>
      <c r="E21" s="103">
        <v>10411927</v>
      </c>
      <c r="F21" s="110"/>
      <c r="G21" s="103">
        <v>2514054</v>
      </c>
      <c r="H21" s="96"/>
      <c r="I21" s="103">
        <f t="shared" si="0"/>
        <v>7897873</v>
      </c>
      <c r="J21" s="97"/>
      <c r="K21" s="113">
        <f t="shared" si="1"/>
        <v>68.282897012034866</v>
      </c>
      <c r="L21" s="114"/>
      <c r="M21" s="125">
        <v>157.98170292085419</v>
      </c>
      <c r="N21" s="114"/>
      <c r="O21" s="114">
        <f t="shared" si="2"/>
        <v>-89.698805908819324</v>
      </c>
      <c r="P21" s="108"/>
    </row>
    <row r="22" spans="1:16" s="106" customFormat="1" x14ac:dyDescent="0.25">
      <c r="A22" s="105" t="s">
        <v>34</v>
      </c>
      <c r="B22" s="105"/>
      <c r="C22" s="103">
        <v>78373</v>
      </c>
      <c r="E22" s="103">
        <v>10756984</v>
      </c>
      <c r="F22" s="110"/>
      <c r="G22" s="103">
        <v>2062710</v>
      </c>
      <c r="H22" s="96"/>
      <c r="I22" s="103">
        <f t="shared" si="0"/>
        <v>8694274</v>
      </c>
      <c r="J22" s="97"/>
      <c r="K22" s="113">
        <f t="shared" si="1"/>
        <v>110.93455654370766</v>
      </c>
      <c r="L22" s="114"/>
      <c r="M22" s="125">
        <v>238.42823534130272</v>
      </c>
      <c r="N22" s="114"/>
      <c r="O22" s="114">
        <f t="shared" si="2"/>
        <v>-127.49367879759507</v>
      </c>
      <c r="P22" s="108"/>
    </row>
    <row r="23" spans="1:16" s="106" customFormat="1" x14ac:dyDescent="0.25">
      <c r="A23" s="105" t="s">
        <v>35</v>
      </c>
      <c r="B23" s="105"/>
      <c r="C23" s="103">
        <v>116949</v>
      </c>
      <c r="E23" s="103">
        <v>12713015</v>
      </c>
      <c r="F23" s="110"/>
      <c r="G23" s="103">
        <v>2948503</v>
      </c>
      <c r="H23" s="96"/>
      <c r="I23" s="103">
        <f t="shared" si="0"/>
        <v>9764512</v>
      </c>
      <c r="J23" s="97"/>
      <c r="K23" s="113">
        <f t="shared" si="1"/>
        <v>83.493762238240606</v>
      </c>
      <c r="L23" s="114"/>
      <c r="M23" s="125">
        <v>174.65074598840152</v>
      </c>
      <c r="N23" s="114"/>
      <c r="O23" s="114">
        <f t="shared" si="2"/>
        <v>-91.156983750160919</v>
      </c>
      <c r="P23" s="108"/>
    </row>
    <row r="24" spans="1:16" s="106" customFormat="1" x14ac:dyDescent="0.25">
      <c r="A24" s="105" t="s">
        <v>36</v>
      </c>
      <c r="B24" s="105"/>
      <c r="C24" s="103">
        <v>35251</v>
      </c>
      <c r="E24" s="103">
        <v>3595080</v>
      </c>
      <c r="F24" s="110"/>
      <c r="G24" s="103">
        <v>768705</v>
      </c>
      <c r="H24" s="96"/>
      <c r="I24" s="103">
        <f t="shared" si="0"/>
        <v>2826375</v>
      </c>
      <c r="J24" s="97"/>
      <c r="K24" s="113">
        <f t="shared" si="1"/>
        <v>80.178576494283845</v>
      </c>
      <c r="L24" s="114"/>
      <c r="M24" s="125">
        <v>169.36578849461233</v>
      </c>
      <c r="N24" s="114"/>
      <c r="O24" s="114">
        <f t="shared" si="2"/>
        <v>-89.187212000328486</v>
      </c>
      <c r="P24" s="108"/>
    </row>
    <row r="25" spans="1:16" s="106" customFormat="1" x14ac:dyDescent="0.25">
      <c r="A25" s="105" t="s">
        <v>37</v>
      </c>
      <c r="B25" s="105"/>
      <c r="C25" s="103">
        <v>25775</v>
      </c>
      <c r="E25" s="103">
        <v>1917838</v>
      </c>
      <c r="F25" s="110"/>
      <c r="G25" s="103">
        <v>489321</v>
      </c>
      <c r="H25" s="96"/>
      <c r="I25" s="103">
        <f t="shared" si="0"/>
        <v>1428517</v>
      </c>
      <c r="J25" s="97"/>
      <c r="K25" s="113">
        <f t="shared" si="1"/>
        <v>55.422580019398644</v>
      </c>
      <c r="L25" s="114"/>
      <c r="M25" s="125">
        <v>127.49501410799026</v>
      </c>
      <c r="N25" s="114"/>
      <c r="O25" s="114">
        <f t="shared" si="2"/>
        <v>-72.072434088591621</v>
      </c>
      <c r="P25" s="108"/>
    </row>
    <row r="26" spans="1:16" s="106" customFormat="1" x14ac:dyDescent="0.25">
      <c r="A26" s="105" t="s">
        <v>38</v>
      </c>
      <c r="B26" s="105"/>
      <c r="C26" s="103">
        <v>7573</v>
      </c>
      <c r="E26" s="103">
        <v>590261</v>
      </c>
      <c r="F26" s="110"/>
      <c r="G26" s="103">
        <v>121093</v>
      </c>
      <c r="H26" s="96"/>
      <c r="I26" s="103">
        <f t="shared" si="0"/>
        <v>469168</v>
      </c>
      <c r="J26" s="97"/>
      <c r="K26" s="113">
        <f t="shared" si="1"/>
        <v>61.95272679255249</v>
      </c>
      <c r="L26" s="114"/>
      <c r="M26" s="125">
        <v>116.50087677469966</v>
      </c>
      <c r="N26" s="114"/>
      <c r="O26" s="114">
        <f t="shared" si="2"/>
        <v>-54.548149982147173</v>
      </c>
      <c r="P26" s="108"/>
    </row>
    <row r="27" spans="1:16" s="106" customFormat="1" x14ac:dyDescent="0.25">
      <c r="A27" s="105" t="s">
        <v>39</v>
      </c>
      <c r="B27" s="105"/>
      <c r="C27" s="103">
        <v>241395</v>
      </c>
      <c r="E27" s="103">
        <v>21475086</v>
      </c>
      <c r="F27" s="110"/>
      <c r="G27" s="103">
        <v>5194462</v>
      </c>
      <c r="H27" s="96"/>
      <c r="I27" s="103">
        <f t="shared" si="0"/>
        <v>16280624</v>
      </c>
      <c r="J27" s="97"/>
      <c r="K27" s="113">
        <f t="shared" si="1"/>
        <v>67.443915574059119</v>
      </c>
      <c r="L27" s="114"/>
      <c r="M27" s="125">
        <v>135.1824500817078</v>
      </c>
      <c r="N27" s="114"/>
      <c r="O27" s="114">
        <f t="shared" si="2"/>
        <v>-67.73853450764868</v>
      </c>
      <c r="P27" s="108"/>
    </row>
    <row r="28" spans="1:16" s="106" customFormat="1" x14ac:dyDescent="0.25">
      <c r="A28" s="105" t="s">
        <v>40</v>
      </c>
      <c r="B28" s="105"/>
      <c r="C28" s="103">
        <v>106193</v>
      </c>
      <c r="E28" s="103">
        <v>8002183</v>
      </c>
      <c r="F28" s="110"/>
      <c r="G28" s="103">
        <v>1952593</v>
      </c>
      <c r="H28" s="96"/>
      <c r="I28" s="103">
        <f t="shared" si="0"/>
        <v>6049590</v>
      </c>
      <c r="J28" s="97"/>
      <c r="K28" s="113">
        <f t="shared" si="1"/>
        <v>56.967879238744551</v>
      </c>
      <c r="L28" s="114"/>
      <c r="M28" s="125">
        <v>132.87579466470345</v>
      </c>
      <c r="N28" s="114"/>
      <c r="O28" s="114">
        <f t="shared" si="2"/>
        <v>-75.90791542595889</v>
      </c>
      <c r="P28" s="108"/>
    </row>
    <row r="29" spans="1:16" s="106" customFormat="1" x14ac:dyDescent="0.25">
      <c r="A29" s="105" t="s">
        <v>41</v>
      </c>
      <c r="B29" s="105"/>
      <c r="C29" s="103">
        <v>269263</v>
      </c>
      <c r="E29" s="103">
        <v>25853842</v>
      </c>
      <c r="F29" s="110"/>
      <c r="G29" s="103">
        <v>5840338</v>
      </c>
      <c r="H29" s="96"/>
      <c r="I29" s="103">
        <f t="shared" si="0"/>
        <v>20013504</v>
      </c>
      <c r="J29" s="97"/>
      <c r="K29" s="113">
        <f t="shared" si="1"/>
        <v>74.326973999398362</v>
      </c>
      <c r="L29" s="114"/>
      <c r="M29" s="125">
        <v>147.07148074733513</v>
      </c>
      <c r="N29" s="114"/>
      <c r="O29" s="114">
        <f t="shared" si="2"/>
        <v>-72.744506747936768</v>
      </c>
      <c r="P29" s="108"/>
    </row>
    <row r="30" spans="1:16" s="106" customFormat="1" x14ac:dyDescent="0.25">
      <c r="A30" s="105" t="s">
        <v>42</v>
      </c>
      <c r="B30" s="105"/>
      <c r="C30" s="103">
        <v>111460</v>
      </c>
      <c r="E30" s="103">
        <v>11234317</v>
      </c>
      <c r="F30" s="110"/>
      <c r="G30" s="103">
        <v>2356403</v>
      </c>
      <c r="H30" s="96"/>
      <c r="I30" s="103">
        <f t="shared" si="0"/>
        <v>8877914</v>
      </c>
      <c r="J30" s="97"/>
      <c r="K30" s="113">
        <f t="shared" si="1"/>
        <v>79.651121478557329</v>
      </c>
      <c r="L30" s="114"/>
      <c r="M30" s="125">
        <v>152.41207781213245</v>
      </c>
      <c r="N30" s="114"/>
      <c r="O30" s="114">
        <f t="shared" si="2"/>
        <v>-72.760956333575123</v>
      </c>
      <c r="P30" s="108"/>
    </row>
    <row r="31" spans="1:16" s="106" customFormat="1" x14ac:dyDescent="0.25">
      <c r="A31" s="105" t="s">
        <v>43</v>
      </c>
      <c r="B31" s="105"/>
      <c r="C31" s="103">
        <v>148678</v>
      </c>
      <c r="E31" s="103">
        <v>15768519</v>
      </c>
      <c r="F31" s="110"/>
      <c r="G31" s="103">
        <v>4156456</v>
      </c>
      <c r="H31" s="96"/>
      <c r="I31" s="103">
        <f t="shared" si="0"/>
        <v>11612063</v>
      </c>
      <c r="J31" s="97"/>
      <c r="K31" s="113">
        <f t="shared" si="1"/>
        <v>78.102093113977858</v>
      </c>
      <c r="L31" s="114"/>
      <c r="M31" s="125">
        <v>194.4013709005504</v>
      </c>
      <c r="N31" s="114"/>
      <c r="O31" s="114">
        <f t="shared" si="2"/>
        <v>-116.29927778657255</v>
      </c>
      <c r="P31" s="108"/>
    </row>
    <row r="32" spans="1:16" s="106" customFormat="1" x14ac:dyDescent="0.25">
      <c r="A32" s="105" t="s">
        <v>44</v>
      </c>
      <c r="B32" s="105"/>
      <c r="C32" s="103">
        <v>304400</v>
      </c>
      <c r="E32" s="103">
        <v>39442741</v>
      </c>
      <c r="F32" s="110"/>
      <c r="G32" s="103">
        <v>8718505</v>
      </c>
      <c r="H32" s="96"/>
      <c r="I32" s="103">
        <f t="shared" si="0"/>
        <v>30724236</v>
      </c>
      <c r="J32" s="97"/>
      <c r="K32" s="113">
        <f t="shared" si="1"/>
        <v>100.93375821287779</v>
      </c>
      <c r="L32" s="114"/>
      <c r="M32" s="125">
        <v>202.83988632783763</v>
      </c>
      <c r="N32" s="114"/>
      <c r="O32" s="114">
        <f t="shared" si="2"/>
        <v>-101.90612811495984</v>
      </c>
      <c r="P32" s="108"/>
    </row>
    <row r="33" spans="1:16" s="106" customFormat="1" x14ac:dyDescent="0.25">
      <c r="A33" s="105" t="s">
        <v>45</v>
      </c>
      <c r="B33" s="105"/>
      <c r="C33" s="103">
        <v>153926</v>
      </c>
      <c r="E33" s="103">
        <v>14858373</v>
      </c>
      <c r="F33" s="110"/>
      <c r="G33" s="103">
        <v>3439061</v>
      </c>
      <c r="H33" s="96"/>
      <c r="I33" s="103">
        <f t="shared" si="0"/>
        <v>11419312</v>
      </c>
      <c r="J33" s="97"/>
      <c r="K33" s="113">
        <f t="shared" si="1"/>
        <v>74.187024934059224</v>
      </c>
      <c r="L33" s="114"/>
      <c r="M33" s="125">
        <v>144.18537132631238</v>
      </c>
      <c r="N33" s="114"/>
      <c r="O33" s="114">
        <f t="shared" si="2"/>
        <v>-69.998346392253154</v>
      </c>
      <c r="P33" s="108"/>
    </row>
    <row r="34" spans="1:16" s="106" customFormat="1" x14ac:dyDescent="0.25">
      <c r="A34" s="105" t="s">
        <v>46</v>
      </c>
      <c r="B34" s="105"/>
      <c r="C34" s="103">
        <v>81993</v>
      </c>
      <c r="E34" s="103">
        <v>8710576</v>
      </c>
      <c r="F34" s="110"/>
      <c r="G34" s="103">
        <v>2039192</v>
      </c>
      <c r="H34" s="96"/>
      <c r="I34" s="103">
        <f t="shared" si="0"/>
        <v>6671384</v>
      </c>
      <c r="J34" s="97"/>
      <c r="K34" s="113">
        <f t="shared" si="1"/>
        <v>81.365287280621516</v>
      </c>
      <c r="L34" s="114"/>
      <c r="M34" s="125">
        <v>186.57907319247704</v>
      </c>
      <c r="N34" s="114"/>
      <c r="O34" s="114">
        <f t="shared" si="2"/>
        <v>-105.21378591185552</v>
      </c>
      <c r="P34" s="108"/>
    </row>
    <row r="35" spans="1:16" s="106" customFormat="1" x14ac:dyDescent="0.25">
      <c r="A35" s="105" t="s">
        <v>47</v>
      </c>
      <c r="B35" s="105"/>
      <c r="C35" s="103">
        <v>183644</v>
      </c>
      <c r="E35" s="103">
        <v>30707182</v>
      </c>
      <c r="F35" s="110"/>
      <c r="G35" s="103">
        <v>6129590</v>
      </c>
      <c r="H35" s="96"/>
      <c r="I35" s="103">
        <f t="shared" si="0"/>
        <v>24577592</v>
      </c>
      <c r="J35" s="97"/>
      <c r="K35" s="113">
        <f t="shared" si="1"/>
        <v>133.83280695258216</v>
      </c>
      <c r="L35" s="114"/>
      <c r="M35" s="125">
        <v>245.88663142720321</v>
      </c>
      <c r="N35" s="114"/>
      <c r="O35" s="114">
        <f t="shared" si="2"/>
        <v>-112.05382447462105</v>
      </c>
      <c r="P35" s="108"/>
    </row>
    <row r="36" spans="1:16" s="106" customFormat="1" x14ac:dyDescent="0.25">
      <c r="A36" s="105" t="s">
        <v>48</v>
      </c>
      <c r="B36" s="105"/>
      <c r="C36" s="103">
        <v>36610</v>
      </c>
      <c r="E36" s="103">
        <v>3781766</v>
      </c>
      <c r="F36" s="110"/>
      <c r="G36" s="103">
        <v>910199</v>
      </c>
      <c r="H36" s="96"/>
      <c r="I36" s="103">
        <f t="shared" si="0"/>
        <v>2871567</v>
      </c>
      <c r="J36" s="97"/>
      <c r="K36" s="113">
        <f t="shared" si="1"/>
        <v>78.436683966129479</v>
      </c>
      <c r="L36" s="114"/>
      <c r="M36" s="125">
        <v>210.2171753041853</v>
      </c>
      <c r="N36" s="114"/>
      <c r="O36" s="114">
        <f t="shared" si="2"/>
        <v>-131.78049133805581</v>
      </c>
      <c r="P36" s="108"/>
    </row>
    <row r="37" spans="1:16" s="106" customFormat="1" x14ac:dyDescent="0.25">
      <c r="A37" s="106" t="s">
        <v>49</v>
      </c>
      <c r="C37" s="96">
        <f>SUM(C11:C36)</f>
        <v>3542449</v>
      </c>
      <c r="D37" s="96"/>
      <c r="E37" s="103">
        <f>SUM(E11:E36)</f>
        <v>369146389</v>
      </c>
      <c r="F37" s="96"/>
      <c r="G37" s="96">
        <f>SUM(G11:G36)</f>
        <v>83978494</v>
      </c>
      <c r="H37" s="96"/>
      <c r="I37" s="103">
        <f t="shared" si="0"/>
        <v>285167895</v>
      </c>
      <c r="J37" s="109"/>
      <c r="K37" s="113">
        <f t="shared" si="1"/>
        <v>80.500211859083933</v>
      </c>
      <c r="L37" s="115"/>
      <c r="M37" s="113">
        <v>168.67538516450617</v>
      </c>
      <c r="N37" s="115"/>
      <c r="O37" s="114">
        <f t="shared" si="2"/>
        <v>-88.175173305422234</v>
      </c>
    </row>
    <row r="38" spans="1:16" x14ac:dyDescent="0.25">
      <c r="M38" s="123"/>
    </row>
    <row r="39" spans="1:16" x14ac:dyDescent="0.25">
      <c r="M39" s="123"/>
    </row>
    <row r="40" spans="1:16" x14ac:dyDescent="0.25">
      <c r="M40" s="123"/>
    </row>
    <row r="41" spans="1:16" x14ac:dyDescent="0.25">
      <c r="M41" s="123"/>
    </row>
    <row r="42" spans="1:16" x14ac:dyDescent="0.25">
      <c r="M42" s="123"/>
    </row>
    <row r="43" spans="1:16" x14ac:dyDescent="0.25">
      <c r="M43" s="123"/>
    </row>
    <row r="44" spans="1:16" x14ac:dyDescent="0.25">
      <c r="M44" s="123"/>
    </row>
    <row r="45" spans="1:16" x14ac:dyDescent="0.25">
      <c r="M45" s="123"/>
    </row>
    <row r="46" spans="1:16" x14ac:dyDescent="0.25">
      <c r="M46" s="123"/>
    </row>
    <row r="47" spans="1:16" x14ac:dyDescent="0.25">
      <c r="M47" s="123"/>
    </row>
    <row r="48" spans="1:16" x14ac:dyDescent="0.25">
      <c r="M48" s="123"/>
    </row>
  </sheetData>
  <pageMargins left="0.78740157480314965" right="0.78740157480314965" top="0.74" bottom="0.7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8</vt:i4>
      </vt:variant>
    </vt:vector>
  </HeadingPairs>
  <TitlesOfParts>
    <vt:vector size="46" baseType="lpstr">
      <vt:lpstr>Versicherte absolut</vt:lpstr>
      <vt:lpstr>Versicherte in %</vt:lpstr>
      <vt:lpstr>Umfang Teilerhebung Kostenstati</vt:lpstr>
      <vt:lpstr>Kosten absolut</vt:lpstr>
      <vt:lpstr>Kosten in %</vt:lpstr>
      <vt:lpstr>Kosten pro Versicherten</vt:lpstr>
      <vt:lpstr>Kobe</vt:lpstr>
      <vt:lpstr>Kobe pro Versicherten</vt:lpstr>
      <vt:lpstr>R1</vt:lpstr>
      <vt:lpstr>R2</vt:lpstr>
      <vt:lpstr>R3</vt:lpstr>
      <vt:lpstr>R4</vt:lpstr>
      <vt:lpstr>R5</vt:lpstr>
      <vt:lpstr>R6</vt:lpstr>
      <vt:lpstr>R7</vt:lpstr>
      <vt:lpstr>R8</vt:lpstr>
      <vt:lpstr>R9</vt:lpstr>
      <vt:lpstr>R10</vt:lpstr>
      <vt:lpstr>R11</vt:lpstr>
      <vt:lpstr>R12</vt:lpstr>
      <vt:lpstr>R13</vt:lpstr>
      <vt:lpstr>R14</vt:lpstr>
      <vt:lpstr>R15</vt:lpstr>
      <vt:lpstr>R16</vt:lpstr>
      <vt:lpstr>R17</vt:lpstr>
      <vt:lpstr>R18</vt:lpstr>
      <vt:lpstr>R19</vt:lpstr>
      <vt:lpstr>R20</vt:lpstr>
      <vt:lpstr>R21</vt:lpstr>
      <vt:lpstr>R22</vt:lpstr>
      <vt:lpstr>R23</vt:lpstr>
      <vt:lpstr>R24</vt:lpstr>
      <vt:lpstr>R25</vt:lpstr>
      <vt:lpstr>R26</vt:lpstr>
      <vt:lpstr>R27</vt:lpstr>
      <vt:lpstr>R28</vt:lpstr>
      <vt:lpstr>R29</vt:lpstr>
      <vt:lpstr>R30</vt:lpstr>
      <vt:lpstr>Kobe!Druckbereich</vt:lpstr>
      <vt:lpstr>'Kobe pro Versicherten'!Druckbereich</vt:lpstr>
      <vt:lpstr>'Kosten absolut'!Druckbereich</vt:lpstr>
      <vt:lpstr>'Kosten in %'!Druckbereich</vt:lpstr>
      <vt:lpstr>'Kosten pro Versicherten'!Druckbereich</vt:lpstr>
      <vt:lpstr>'Umfang Teilerhebung Kostenstati'!Druckbereich</vt:lpstr>
      <vt:lpstr>'Versicherte absolut'!Druckbereich</vt:lpstr>
      <vt:lpstr>'Versicherte in %'!Druckbereich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Statistiken def. RI94 deutsch</dc:subject>
  <dc:creator>U. Wunderlin</dc:creator>
  <cp:lastModifiedBy>Schwarz Yannick - ysc</cp:lastModifiedBy>
  <cp:lastPrinted>2000-06-23T15:44:21Z</cp:lastPrinted>
  <dcterms:created xsi:type="dcterms:W3CDTF">1998-06-23T10:41:52Z</dcterms:created>
  <dcterms:modified xsi:type="dcterms:W3CDTF">2022-12-16T10:22:03Z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45fb0126-8318-457d-8a53-69b3b7d89d28</vt:lpwstr>
  </property>
</Properties>
</file>