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7925BAF5-53B3-4E87-8DDF-5C267FD01109}" xr6:coauthVersionLast="47" xr6:coauthVersionMax="47" xr10:uidLastSave="{00000000-0000-0000-0000-000000000000}"/>
  <bookViews>
    <workbookView xWindow="-108" yWindow="-108" windowWidth="23256" windowHeight="12576" tabRatio="597" firstSheet="21"/>
  </bookViews>
  <sheets>
    <sheet name="Versicherte absolut" sheetId="1" r:id="rId1"/>
    <sheet name="Versicherte in %" sheetId="2" r:id="rId2"/>
    <sheet name="Kosten absolut" sheetId="4" r:id="rId3"/>
    <sheet name="Kosten in %" sheetId="39" r:id="rId4"/>
    <sheet name="Kosten pro Versicherten" sheetId="6" r:id="rId5"/>
    <sheet name="Kobe" sheetId="38" r:id="rId6"/>
    <sheet name="Kobe pro Versicherten" sheetId="7" r:id="rId7"/>
    <sheet name="R1" sheetId="8" r:id="rId8"/>
    <sheet name="R2" sheetId="9" r:id="rId9"/>
    <sheet name="R3" sheetId="10" r:id="rId10"/>
    <sheet name="R4" sheetId="11" r:id="rId11"/>
    <sheet name="R5" sheetId="12" r:id="rId12"/>
    <sheet name="R6" sheetId="13" r:id="rId13"/>
    <sheet name="R7" sheetId="14" r:id="rId14"/>
    <sheet name="R8" sheetId="15" r:id="rId15"/>
    <sheet name="R9" sheetId="16" r:id="rId16"/>
    <sheet name="R10" sheetId="17" r:id="rId17"/>
    <sheet name="R11" sheetId="18" r:id="rId18"/>
    <sheet name="R12" sheetId="19" r:id="rId19"/>
    <sheet name="R13" sheetId="20" r:id="rId20"/>
    <sheet name="R14" sheetId="21" r:id="rId21"/>
    <sheet name="R15" sheetId="22" r:id="rId22"/>
    <sheet name="R16" sheetId="23" r:id="rId23"/>
    <sheet name="R17" sheetId="24" r:id="rId24"/>
    <sheet name="R18" sheetId="25" r:id="rId25"/>
    <sheet name="R19" sheetId="26" r:id="rId26"/>
    <sheet name="R20" sheetId="27" r:id="rId27"/>
    <sheet name="R21" sheetId="28" r:id="rId28"/>
    <sheet name="R22" sheetId="29" r:id="rId29"/>
    <sheet name="R23" sheetId="30" r:id="rId30"/>
    <sheet name="R24" sheetId="31" r:id="rId31"/>
    <sheet name="R25" sheetId="32" r:id="rId32"/>
    <sheet name="R26" sheetId="33" r:id="rId33"/>
    <sheet name="R27" sheetId="34" r:id="rId34"/>
    <sheet name="R28" sheetId="35" r:id="rId35"/>
    <sheet name="R29" sheetId="36" r:id="rId36"/>
    <sheet name="R30" sheetId="37" r:id="rId37"/>
  </sheets>
  <definedNames>
    <definedName name="_xlnm.Print_Area" localSheetId="5">Kobe!$1:$1048576</definedName>
    <definedName name="_xlnm.Print_Area" localSheetId="6">'Kobe pro Versicherten'!$1:$1048576</definedName>
    <definedName name="_xlnm.Print_Area" localSheetId="2">'Kosten absolut'!$1:$1048576</definedName>
    <definedName name="_xlnm.Print_Area" localSheetId="4">'Kosten pro Versicherten'!$1:$1048576</definedName>
    <definedName name="_xlnm.Print_Area" localSheetId="0">'Versicherte absolut'!$1:$1048576</definedName>
    <definedName name="_xlnm.Print_Area" localSheetId="1">'Versicherte in %'!$1:$1048576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38" l="1"/>
  <c r="D36" i="38"/>
  <c r="F36" i="38"/>
  <c r="H36" i="38"/>
  <c r="J36" i="38"/>
  <c r="L36" i="38"/>
  <c r="N36" i="38"/>
  <c r="P36" i="38"/>
  <c r="R36" i="38"/>
  <c r="T36" i="38"/>
  <c r="W36" i="38"/>
  <c r="Y36" i="38"/>
  <c r="AA36" i="38"/>
  <c r="AC36" i="38"/>
  <c r="AE36" i="38"/>
  <c r="AG36" i="38"/>
  <c r="AI36" i="38"/>
  <c r="AK36" i="38"/>
  <c r="AM36" i="38"/>
  <c r="AO36" i="38"/>
  <c r="AR36" i="38"/>
  <c r="AT36" i="38"/>
  <c r="AV36" i="38"/>
  <c r="AX36" i="38"/>
  <c r="AZ36" i="38"/>
  <c r="BB36" i="38"/>
  <c r="BD36" i="38"/>
  <c r="BF36" i="38"/>
  <c r="BH36" i="38"/>
  <c r="BJ36" i="38"/>
  <c r="BM36" i="38"/>
  <c r="BO36" i="38"/>
  <c r="BQ36" i="38"/>
  <c r="BS36" i="38"/>
  <c r="BU36" i="38"/>
  <c r="B36" i="4"/>
  <c r="D36" i="4"/>
  <c r="F36" i="4"/>
  <c r="H36" i="4"/>
  <c r="J36" i="4"/>
  <c r="L36" i="4"/>
  <c r="N36" i="4"/>
  <c r="P36" i="4"/>
  <c r="R36" i="4"/>
  <c r="T36" i="4"/>
  <c r="W36" i="4"/>
  <c r="Y36" i="4"/>
  <c r="AA36" i="4"/>
  <c r="AC36" i="4"/>
  <c r="AE36" i="4"/>
  <c r="AG36" i="4"/>
  <c r="AI36" i="4"/>
  <c r="AK36" i="4"/>
  <c r="AM36" i="4"/>
  <c r="AO36" i="4"/>
  <c r="AR36" i="4"/>
  <c r="AT36" i="4"/>
  <c r="AV36" i="4"/>
  <c r="AX36" i="4"/>
  <c r="AZ36" i="4"/>
  <c r="BB36" i="4"/>
  <c r="BD36" i="4"/>
  <c r="BF36" i="4"/>
  <c r="BH36" i="4"/>
  <c r="BK36" i="4"/>
  <c r="BM36" i="4"/>
  <c r="BO36" i="4"/>
  <c r="BQ36" i="4"/>
  <c r="BS36" i="4"/>
  <c r="BU36" i="4"/>
  <c r="I11" i="8"/>
  <c r="K11" i="8"/>
  <c r="I12" i="8"/>
  <c r="K12" i="8"/>
  <c r="I13" i="8"/>
  <c r="K13" i="8"/>
  <c r="I14" i="8"/>
  <c r="K14" i="8"/>
  <c r="I15" i="8"/>
  <c r="K15" i="8"/>
  <c r="I16" i="8"/>
  <c r="K16" i="8"/>
  <c r="I17" i="8"/>
  <c r="K17" i="8"/>
  <c r="I18" i="8"/>
  <c r="K18" i="8"/>
  <c r="I19" i="8"/>
  <c r="K19" i="8"/>
  <c r="I20" i="8"/>
  <c r="K20" i="8"/>
  <c r="I21" i="8"/>
  <c r="K21" i="8"/>
  <c r="I22" i="8"/>
  <c r="K22" i="8"/>
  <c r="I23" i="8"/>
  <c r="K23" i="8"/>
  <c r="I24" i="8"/>
  <c r="K24" i="8"/>
  <c r="I25" i="8"/>
  <c r="K25" i="8"/>
  <c r="I26" i="8"/>
  <c r="K26" i="8"/>
  <c r="I27" i="8"/>
  <c r="K27" i="8"/>
  <c r="I28" i="8"/>
  <c r="K28" i="8"/>
  <c r="I29" i="8"/>
  <c r="K29" i="8"/>
  <c r="I30" i="8"/>
  <c r="K30" i="8"/>
  <c r="I31" i="8"/>
  <c r="K31" i="8"/>
  <c r="I32" i="8"/>
  <c r="K32" i="8"/>
  <c r="I33" i="8"/>
  <c r="K33" i="8"/>
  <c r="I34" i="8"/>
  <c r="K34" i="8"/>
  <c r="I35" i="8"/>
  <c r="K35" i="8"/>
  <c r="I36" i="8"/>
  <c r="K36" i="8"/>
  <c r="C37" i="8"/>
  <c r="E37" i="8"/>
  <c r="G37" i="8"/>
  <c r="I37" i="8"/>
  <c r="K37" i="8" s="1"/>
  <c r="I11" i="17"/>
  <c r="K11" i="17" s="1"/>
  <c r="I12" i="17"/>
  <c r="K12" i="17"/>
  <c r="I13" i="17"/>
  <c r="K13" i="17"/>
  <c r="I14" i="17"/>
  <c r="K14" i="17" s="1"/>
  <c r="I15" i="17"/>
  <c r="K15" i="17" s="1"/>
  <c r="I16" i="17"/>
  <c r="K16" i="17"/>
  <c r="I17" i="17"/>
  <c r="K17" i="17"/>
  <c r="I18" i="17"/>
  <c r="K18" i="17" s="1"/>
  <c r="I19" i="17"/>
  <c r="K19" i="17" s="1"/>
  <c r="I20" i="17"/>
  <c r="K20" i="17"/>
  <c r="I21" i="17"/>
  <c r="K21" i="17"/>
  <c r="I22" i="17"/>
  <c r="K22" i="17" s="1"/>
  <c r="I23" i="17"/>
  <c r="K23" i="17" s="1"/>
  <c r="I24" i="17"/>
  <c r="K24" i="17"/>
  <c r="I25" i="17"/>
  <c r="K25" i="17"/>
  <c r="I26" i="17"/>
  <c r="K26" i="17" s="1"/>
  <c r="I27" i="17"/>
  <c r="K27" i="17" s="1"/>
  <c r="I28" i="17"/>
  <c r="K28" i="17"/>
  <c r="I29" i="17"/>
  <c r="K29" i="17"/>
  <c r="I30" i="17"/>
  <c r="K30" i="17" s="1"/>
  <c r="I31" i="17"/>
  <c r="K31" i="17" s="1"/>
  <c r="I32" i="17"/>
  <c r="K32" i="17"/>
  <c r="I33" i="17"/>
  <c r="K33" i="17"/>
  <c r="I34" i="17"/>
  <c r="K34" i="17" s="1"/>
  <c r="I35" i="17"/>
  <c r="K35" i="17" s="1"/>
  <c r="I36" i="17"/>
  <c r="K36" i="17"/>
  <c r="C37" i="17"/>
  <c r="E37" i="17"/>
  <c r="G37" i="17"/>
  <c r="I37" i="17" s="1"/>
  <c r="K37" i="17" s="1"/>
  <c r="I11" i="18"/>
  <c r="K11" i="18"/>
  <c r="I12" i="18"/>
  <c r="K12" i="18"/>
  <c r="I13" i="18"/>
  <c r="K13" i="18"/>
  <c r="I14" i="18"/>
  <c r="K14" i="18"/>
  <c r="I15" i="18"/>
  <c r="K15" i="18"/>
  <c r="I16" i="18"/>
  <c r="K16" i="18"/>
  <c r="I17" i="18"/>
  <c r="K17" i="18"/>
  <c r="I18" i="18"/>
  <c r="K18" i="18"/>
  <c r="I19" i="18"/>
  <c r="K19" i="18"/>
  <c r="I20" i="18"/>
  <c r="K20" i="18"/>
  <c r="I21" i="18"/>
  <c r="K21" i="18"/>
  <c r="I22" i="18"/>
  <c r="K22" i="18"/>
  <c r="I23" i="18"/>
  <c r="K23" i="18"/>
  <c r="I24" i="18"/>
  <c r="K24" i="18"/>
  <c r="I25" i="18"/>
  <c r="K25" i="18"/>
  <c r="I26" i="18"/>
  <c r="K26" i="18"/>
  <c r="I27" i="18"/>
  <c r="K27" i="18"/>
  <c r="I28" i="18"/>
  <c r="K28" i="18"/>
  <c r="I29" i="18"/>
  <c r="K29" i="18"/>
  <c r="I30" i="18"/>
  <c r="K30" i="18"/>
  <c r="I31" i="18"/>
  <c r="K31" i="18"/>
  <c r="I32" i="18"/>
  <c r="K32" i="18"/>
  <c r="I33" i="18"/>
  <c r="K33" i="18"/>
  <c r="I34" i="18"/>
  <c r="K34" i="18"/>
  <c r="I35" i="18"/>
  <c r="K35" i="18"/>
  <c r="I36" i="18"/>
  <c r="K36" i="18"/>
  <c r="C37" i="18"/>
  <c r="E37" i="18"/>
  <c r="G37" i="18"/>
  <c r="I37" i="18"/>
  <c r="K37" i="18" s="1"/>
  <c r="I11" i="19"/>
  <c r="K11" i="19"/>
  <c r="I12" i="19"/>
  <c r="K12" i="19"/>
  <c r="I13" i="19"/>
  <c r="K13" i="19" s="1"/>
  <c r="I14" i="19"/>
  <c r="K14" i="19" s="1"/>
  <c r="I15" i="19"/>
  <c r="K15" i="19"/>
  <c r="I16" i="19"/>
  <c r="K16" i="19"/>
  <c r="I17" i="19"/>
  <c r="K17" i="19" s="1"/>
  <c r="I18" i="19"/>
  <c r="K18" i="19" s="1"/>
  <c r="I19" i="19"/>
  <c r="K19" i="19"/>
  <c r="I20" i="19"/>
  <c r="K20" i="19"/>
  <c r="I21" i="19"/>
  <c r="K21" i="19" s="1"/>
  <c r="I22" i="19"/>
  <c r="K22" i="19" s="1"/>
  <c r="I23" i="19"/>
  <c r="K23" i="19"/>
  <c r="I24" i="19"/>
  <c r="K24" i="19"/>
  <c r="I25" i="19"/>
  <c r="K25" i="19" s="1"/>
  <c r="I26" i="19"/>
  <c r="K26" i="19" s="1"/>
  <c r="I27" i="19"/>
  <c r="K27" i="19"/>
  <c r="I28" i="19"/>
  <c r="K28" i="19"/>
  <c r="I29" i="19"/>
  <c r="K29" i="19" s="1"/>
  <c r="I30" i="19"/>
  <c r="K30" i="19" s="1"/>
  <c r="I31" i="19"/>
  <c r="K31" i="19"/>
  <c r="I32" i="19"/>
  <c r="K32" i="19"/>
  <c r="I33" i="19"/>
  <c r="K33" i="19" s="1"/>
  <c r="I34" i="19"/>
  <c r="K34" i="19" s="1"/>
  <c r="I35" i="19"/>
  <c r="K35" i="19"/>
  <c r="I36" i="19"/>
  <c r="K36" i="19"/>
  <c r="C37" i="19"/>
  <c r="E37" i="19"/>
  <c r="G37" i="19"/>
  <c r="I37" i="19" s="1"/>
  <c r="K37" i="19" s="1"/>
  <c r="I11" i="20"/>
  <c r="K11" i="20"/>
  <c r="I12" i="20"/>
  <c r="K12" i="20"/>
  <c r="I13" i="20"/>
  <c r="K13" i="20"/>
  <c r="I14" i="20"/>
  <c r="K14" i="20"/>
  <c r="I15" i="20"/>
  <c r="K15" i="20"/>
  <c r="I16" i="20"/>
  <c r="K16" i="20"/>
  <c r="I17" i="20"/>
  <c r="K17" i="20"/>
  <c r="I18" i="20"/>
  <c r="K18" i="20"/>
  <c r="I19" i="20"/>
  <c r="K19" i="20"/>
  <c r="I20" i="20"/>
  <c r="K20" i="20"/>
  <c r="I21" i="20"/>
  <c r="K21" i="20"/>
  <c r="I22" i="20"/>
  <c r="K22" i="20"/>
  <c r="I23" i="20"/>
  <c r="K23" i="20"/>
  <c r="I24" i="20"/>
  <c r="K24" i="20"/>
  <c r="I25" i="20"/>
  <c r="K25" i="20"/>
  <c r="I26" i="20"/>
  <c r="K26" i="20"/>
  <c r="I27" i="20"/>
  <c r="K27" i="20"/>
  <c r="I28" i="20"/>
  <c r="K28" i="20"/>
  <c r="I29" i="20"/>
  <c r="K29" i="20"/>
  <c r="I30" i="20"/>
  <c r="K30" i="20"/>
  <c r="I31" i="20"/>
  <c r="K31" i="20"/>
  <c r="I32" i="20"/>
  <c r="K32" i="20"/>
  <c r="I33" i="20"/>
  <c r="K33" i="20"/>
  <c r="I34" i="20"/>
  <c r="K34" i="20"/>
  <c r="I35" i="20"/>
  <c r="K35" i="20"/>
  <c r="I36" i="20"/>
  <c r="K36" i="20"/>
  <c r="C37" i="20"/>
  <c r="E37" i="20"/>
  <c r="I37" i="20" s="1"/>
  <c r="K37" i="20" s="1"/>
  <c r="G37" i="20"/>
  <c r="I11" i="21"/>
  <c r="K11" i="21"/>
  <c r="I12" i="21"/>
  <c r="K12" i="21" s="1"/>
  <c r="I13" i="21"/>
  <c r="K13" i="21" s="1"/>
  <c r="I14" i="21"/>
  <c r="K14" i="21"/>
  <c r="I15" i="21"/>
  <c r="K15" i="21"/>
  <c r="I16" i="21"/>
  <c r="K16" i="21" s="1"/>
  <c r="I17" i="21"/>
  <c r="K17" i="21" s="1"/>
  <c r="I18" i="21"/>
  <c r="K18" i="21"/>
  <c r="I19" i="21"/>
  <c r="K19" i="21"/>
  <c r="I20" i="21"/>
  <c r="K20" i="21" s="1"/>
  <c r="I21" i="21"/>
  <c r="K21" i="21" s="1"/>
  <c r="I22" i="21"/>
  <c r="K22" i="21"/>
  <c r="I23" i="21"/>
  <c r="K23" i="21"/>
  <c r="I24" i="21"/>
  <c r="K24" i="21" s="1"/>
  <c r="I25" i="21"/>
  <c r="K25" i="21" s="1"/>
  <c r="I26" i="21"/>
  <c r="K26" i="21"/>
  <c r="I27" i="21"/>
  <c r="K27" i="21"/>
  <c r="I28" i="21"/>
  <c r="K28" i="21" s="1"/>
  <c r="I29" i="21"/>
  <c r="K29" i="21" s="1"/>
  <c r="I30" i="21"/>
  <c r="K30" i="21"/>
  <c r="I31" i="21"/>
  <c r="K31" i="21"/>
  <c r="I32" i="21"/>
  <c r="K32" i="21" s="1"/>
  <c r="I33" i="21"/>
  <c r="K33" i="21" s="1"/>
  <c r="I34" i="21"/>
  <c r="K34" i="21"/>
  <c r="I35" i="21"/>
  <c r="K35" i="21"/>
  <c r="I36" i="21"/>
  <c r="K36" i="21" s="1"/>
  <c r="C37" i="21"/>
  <c r="E37" i="21"/>
  <c r="G37" i="21"/>
  <c r="I37" i="21"/>
  <c r="K37" i="21" s="1"/>
  <c r="I11" i="22"/>
  <c r="K11" i="22"/>
  <c r="I12" i="22"/>
  <c r="K12" i="22"/>
  <c r="I13" i="22"/>
  <c r="K13" i="22"/>
  <c r="I14" i="22"/>
  <c r="K14" i="22"/>
  <c r="I15" i="22"/>
  <c r="K15" i="22"/>
  <c r="I16" i="22"/>
  <c r="K16" i="22"/>
  <c r="I17" i="22"/>
  <c r="K17" i="22"/>
  <c r="I18" i="22"/>
  <c r="K18" i="22"/>
  <c r="I19" i="22"/>
  <c r="K19" i="22"/>
  <c r="I20" i="22"/>
  <c r="K20" i="22"/>
  <c r="I21" i="22"/>
  <c r="K21" i="22"/>
  <c r="I22" i="22"/>
  <c r="K22" i="22"/>
  <c r="I23" i="22"/>
  <c r="K23" i="22"/>
  <c r="I24" i="22"/>
  <c r="K24" i="22"/>
  <c r="I25" i="22"/>
  <c r="K25" i="22"/>
  <c r="I26" i="22"/>
  <c r="K26" i="22"/>
  <c r="I27" i="22"/>
  <c r="K27" i="22"/>
  <c r="I28" i="22"/>
  <c r="K28" i="22"/>
  <c r="I29" i="22"/>
  <c r="K29" i="22"/>
  <c r="I30" i="22"/>
  <c r="K30" i="22"/>
  <c r="I31" i="22"/>
  <c r="K31" i="22"/>
  <c r="I32" i="22"/>
  <c r="K32" i="22"/>
  <c r="I33" i="22"/>
  <c r="K33" i="22"/>
  <c r="I34" i="22"/>
  <c r="K34" i="22"/>
  <c r="I35" i="22"/>
  <c r="K35" i="22"/>
  <c r="I36" i="22"/>
  <c r="K36" i="22"/>
  <c r="C37" i="22"/>
  <c r="E37" i="22"/>
  <c r="G37" i="22"/>
  <c r="I37" i="22"/>
  <c r="K37" i="22"/>
  <c r="I11" i="23"/>
  <c r="K11" i="23" s="1"/>
  <c r="I12" i="23"/>
  <c r="K12" i="23" s="1"/>
  <c r="I13" i="23"/>
  <c r="K13" i="23"/>
  <c r="I14" i="23"/>
  <c r="K14" i="23"/>
  <c r="I15" i="23"/>
  <c r="K15" i="23" s="1"/>
  <c r="I16" i="23"/>
  <c r="K16" i="23" s="1"/>
  <c r="I17" i="23"/>
  <c r="K17" i="23"/>
  <c r="I18" i="23"/>
  <c r="K18" i="23"/>
  <c r="I19" i="23"/>
  <c r="K19" i="23" s="1"/>
  <c r="I20" i="23"/>
  <c r="K20" i="23" s="1"/>
  <c r="I21" i="23"/>
  <c r="K21" i="23"/>
  <c r="I22" i="23"/>
  <c r="K22" i="23"/>
  <c r="I23" i="23"/>
  <c r="K23" i="23" s="1"/>
  <c r="I24" i="23"/>
  <c r="K24" i="23" s="1"/>
  <c r="I25" i="23"/>
  <c r="K25" i="23"/>
  <c r="I26" i="23"/>
  <c r="K26" i="23"/>
  <c r="I27" i="23"/>
  <c r="K27" i="23" s="1"/>
  <c r="I28" i="23"/>
  <c r="K28" i="23" s="1"/>
  <c r="I29" i="23"/>
  <c r="K29" i="23"/>
  <c r="I30" i="23"/>
  <c r="K30" i="23"/>
  <c r="I31" i="23"/>
  <c r="K31" i="23" s="1"/>
  <c r="I32" i="23"/>
  <c r="K32" i="23" s="1"/>
  <c r="I33" i="23"/>
  <c r="K33" i="23"/>
  <c r="I34" i="23"/>
  <c r="K34" i="23"/>
  <c r="I35" i="23"/>
  <c r="K35" i="23" s="1"/>
  <c r="I36" i="23"/>
  <c r="K36" i="23" s="1"/>
  <c r="C37" i="23"/>
  <c r="E37" i="23"/>
  <c r="G37" i="23"/>
  <c r="I37" i="23"/>
  <c r="K37" i="23"/>
  <c r="I11" i="24"/>
  <c r="K11" i="24"/>
  <c r="I12" i="24"/>
  <c r="K12" i="24"/>
  <c r="I13" i="24"/>
  <c r="K13" i="24"/>
  <c r="I14" i="24"/>
  <c r="K14" i="24"/>
  <c r="I15" i="24"/>
  <c r="K15" i="24"/>
  <c r="I16" i="24"/>
  <c r="K16" i="24"/>
  <c r="I17" i="24"/>
  <c r="K17" i="24"/>
  <c r="I18" i="24"/>
  <c r="K18" i="24"/>
  <c r="I19" i="24"/>
  <c r="K19" i="24"/>
  <c r="I20" i="24"/>
  <c r="K20" i="24"/>
  <c r="I21" i="24"/>
  <c r="K21" i="24"/>
  <c r="I22" i="24"/>
  <c r="K22" i="24"/>
  <c r="I23" i="24"/>
  <c r="K23" i="24"/>
  <c r="I24" i="24"/>
  <c r="K24" i="24"/>
  <c r="I25" i="24"/>
  <c r="K25" i="24"/>
  <c r="I26" i="24"/>
  <c r="K26" i="24"/>
  <c r="I27" i="24"/>
  <c r="K27" i="24"/>
  <c r="I28" i="24"/>
  <c r="K28" i="24"/>
  <c r="I29" i="24"/>
  <c r="K29" i="24"/>
  <c r="I30" i="24"/>
  <c r="K30" i="24"/>
  <c r="I31" i="24"/>
  <c r="K31" i="24"/>
  <c r="I32" i="24"/>
  <c r="K32" i="24"/>
  <c r="I33" i="24"/>
  <c r="K33" i="24"/>
  <c r="I34" i="24"/>
  <c r="K34" i="24"/>
  <c r="I35" i="24"/>
  <c r="K35" i="24"/>
  <c r="I36" i="24"/>
  <c r="K36" i="24"/>
  <c r="C37" i="24"/>
  <c r="E37" i="24"/>
  <c r="G37" i="24"/>
  <c r="I37" i="24"/>
  <c r="K37" i="24" s="1"/>
  <c r="I11" i="25"/>
  <c r="K11" i="25" s="1"/>
  <c r="I12" i="25"/>
  <c r="K12" i="25"/>
  <c r="I13" i="25"/>
  <c r="K13" i="25"/>
  <c r="I14" i="25"/>
  <c r="K14" i="25" s="1"/>
  <c r="I15" i="25"/>
  <c r="K15" i="25" s="1"/>
  <c r="I16" i="25"/>
  <c r="K16" i="25"/>
  <c r="I17" i="25"/>
  <c r="K17" i="25"/>
  <c r="I18" i="25"/>
  <c r="K18" i="25" s="1"/>
  <c r="I19" i="25"/>
  <c r="K19" i="25" s="1"/>
  <c r="I20" i="25"/>
  <c r="K20" i="25"/>
  <c r="I21" i="25"/>
  <c r="K21" i="25"/>
  <c r="I22" i="25"/>
  <c r="K22" i="25" s="1"/>
  <c r="I23" i="25"/>
  <c r="K23" i="25" s="1"/>
  <c r="I24" i="25"/>
  <c r="K24" i="25"/>
  <c r="I25" i="25"/>
  <c r="K25" i="25"/>
  <c r="I26" i="25"/>
  <c r="K26" i="25" s="1"/>
  <c r="I27" i="25"/>
  <c r="K27" i="25" s="1"/>
  <c r="I28" i="25"/>
  <c r="K28" i="25"/>
  <c r="I29" i="25"/>
  <c r="K29" i="25"/>
  <c r="I30" i="25"/>
  <c r="K30" i="25" s="1"/>
  <c r="I31" i="25"/>
  <c r="K31" i="25" s="1"/>
  <c r="I32" i="25"/>
  <c r="K32" i="25"/>
  <c r="I33" i="25"/>
  <c r="K33" i="25"/>
  <c r="I34" i="25"/>
  <c r="K34" i="25" s="1"/>
  <c r="I35" i="25"/>
  <c r="K35" i="25" s="1"/>
  <c r="I36" i="25"/>
  <c r="K36" i="25"/>
  <c r="C37" i="25"/>
  <c r="E37" i="25"/>
  <c r="G37" i="25"/>
  <c r="I37" i="25" s="1"/>
  <c r="K37" i="25"/>
  <c r="I11" i="26"/>
  <c r="K11" i="26"/>
  <c r="I12" i="26"/>
  <c r="K12" i="26"/>
  <c r="I13" i="26"/>
  <c r="K13" i="26"/>
  <c r="I14" i="26"/>
  <c r="K14" i="26"/>
  <c r="I15" i="26"/>
  <c r="K15" i="26"/>
  <c r="I16" i="26"/>
  <c r="K16" i="26"/>
  <c r="I17" i="26"/>
  <c r="K17" i="26"/>
  <c r="I18" i="26"/>
  <c r="K18" i="26"/>
  <c r="I19" i="26"/>
  <c r="K19" i="26"/>
  <c r="I20" i="26"/>
  <c r="K20" i="26"/>
  <c r="I21" i="26"/>
  <c r="K21" i="26"/>
  <c r="I22" i="26"/>
  <c r="K22" i="26"/>
  <c r="I23" i="26"/>
  <c r="K23" i="26"/>
  <c r="I24" i="26"/>
  <c r="K24" i="26"/>
  <c r="I25" i="26"/>
  <c r="K25" i="26"/>
  <c r="I26" i="26"/>
  <c r="K26" i="26"/>
  <c r="I27" i="26"/>
  <c r="K27" i="26"/>
  <c r="I28" i="26"/>
  <c r="K28" i="26"/>
  <c r="I29" i="26"/>
  <c r="K29" i="26"/>
  <c r="I30" i="26"/>
  <c r="K30" i="26"/>
  <c r="I31" i="26"/>
  <c r="K31" i="26"/>
  <c r="I32" i="26"/>
  <c r="K32" i="26"/>
  <c r="I33" i="26"/>
  <c r="K33" i="26"/>
  <c r="I34" i="26"/>
  <c r="K34" i="26"/>
  <c r="I35" i="26"/>
  <c r="K35" i="26"/>
  <c r="I36" i="26"/>
  <c r="K36" i="26"/>
  <c r="C37" i="26"/>
  <c r="E37" i="26"/>
  <c r="G37" i="26"/>
  <c r="I37" i="26"/>
  <c r="K37" i="26" s="1"/>
  <c r="I11" i="9"/>
  <c r="K11" i="9"/>
  <c r="I12" i="9"/>
  <c r="K12" i="9"/>
  <c r="I13" i="9"/>
  <c r="K13" i="9" s="1"/>
  <c r="I14" i="9"/>
  <c r="K14" i="9" s="1"/>
  <c r="I15" i="9"/>
  <c r="K15" i="9"/>
  <c r="I16" i="9"/>
  <c r="K16" i="9"/>
  <c r="I17" i="9"/>
  <c r="K17" i="9" s="1"/>
  <c r="I18" i="9"/>
  <c r="K18" i="9" s="1"/>
  <c r="I19" i="9"/>
  <c r="K19" i="9"/>
  <c r="I20" i="9"/>
  <c r="K20" i="9"/>
  <c r="I21" i="9"/>
  <c r="K21" i="9" s="1"/>
  <c r="I22" i="9"/>
  <c r="K22" i="9" s="1"/>
  <c r="I23" i="9"/>
  <c r="K23" i="9"/>
  <c r="I24" i="9"/>
  <c r="K24" i="9"/>
  <c r="I25" i="9"/>
  <c r="K25" i="9" s="1"/>
  <c r="I26" i="9"/>
  <c r="K26" i="9" s="1"/>
  <c r="I27" i="9"/>
  <c r="K27" i="9"/>
  <c r="I28" i="9"/>
  <c r="K28" i="9"/>
  <c r="I29" i="9"/>
  <c r="K29" i="9" s="1"/>
  <c r="I30" i="9"/>
  <c r="K30" i="9" s="1"/>
  <c r="I31" i="9"/>
  <c r="K31" i="9"/>
  <c r="I32" i="9"/>
  <c r="K32" i="9"/>
  <c r="I33" i="9"/>
  <c r="K33" i="9" s="1"/>
  <c r="I34" i="9"/>
  <c r="K34" i="9" s="1"/>
  <c r="I35" i="9"/>
  <c r="K35" i="9"/>
  <c r="I36" i="9"/>
  <c r="K36" i="9"/>
  <c r="C37" i="9"/>
  <c r="E37" i="9"/>
  <c r="G37" i="9"/>
  <c r="I37" i="9" s="1"/>
  <c r="K37" i="9" s="1"/>
  <c r="I11" i="27"/>
  <c r="K11" i="27"/>
  <c r="I12" i="27"/>
  <c r="K12" i="27"/>
  <c r="I13" i="27"/>
  <c r="K13" i="27"/>
  <c r="I14" i="27"/>
  <c r="K14" i="27"/>
  <c r="I15" i="27"/>
  <c r="K15" i="27"/>
  <c r="I16" i="27"/>
  <c r="K16" i="27"/>
  <c r="I17" i="27"/>
  <c r="K17" i="27"/>
  <c r="I18" i="27"/>
  <c r="K18" i="27"/>
  <c r="I19" i="27"/>
  <c r="K19" i="27"/>
  <c r="I20" i="27"/>
  <c r="K20" i="27"/>
  <c r="I21" i="27"/>
  <c r="K21" i="27"/>
  <c r="I22" i="27"/>
  <c r="K22" i="27"/>
  <c r="I23" i="27"/>
  <c r="K23" i="27"/>
  <c r="I24" i="27"/>
  <c r="K24" i="27"/>
  <c r="I25" i="27"/>
  <c r="K25" i="27"/>
  <c r="I26" i="27"/>
  <c r="K26" i="27"/>
  <c r="I27" i="27"/>
  <c r="K27" i="27"/>
  <c r="I28" i="27"/>
  <c r="K28" i="27"/>
  <c r="I29" i="27"/>
  <c r="K29" i="27"/>
  <c r="I30" i="27"/>
  <c r="K30" i="27"/>
  <c r="I31" i="27"/>
  <c r="K31" i="27"/>
  <c r="I32" i="27"/>
  <c r="K32" i="27"/>
  <c r="I33" i="27"/>
  <c r="K33" i="27"/>
  <c r="I34" i="27"/>
  <c r="K34" i="27"/>
  <c r="I35" i="27"/>
  <c r="K35" i="27"/>
  <c r="I36" i="27"/>
  <c r="K36" i="27"/>
  <c r="C37" i="27"/>
  <c r="E37" i="27"/>
  <c r="I37" i="27" s="1"/>
  <c r="K37" i="27" s="1"/>
  <c r="G37" i="27"/>
  <c r="I11" i="28"/>
  <c r="K11" i="28"/>
  <c r="I12" i="28"/>
  <c r="K12" i="28" s="1"/>
  <c r="I13" i="28"/>
  <c r="K13" i="28" s="1"/>
  <c r="I14" i="28"/>
  <c r="K14" i="28"/>
  <c r="I15" i="28"/>
  <c r="K15" i="28"/>
  <c r="I16" i="28"/>
  <c r="K16" i="28" s="1"/>
  <c r="I17" i="28"/>
  <c r="K17" i="28" s="1"/>
  <c r="I18" i="28"/>
  <c r="K18" i="28"/>
  <c r="I19" i="28"/>
  <c r="K19" i="28"/>
  <c r="I20" i="28"/>
  <c r="K20" i="28" s="1"/>
  <c r="I21" i="28"/>
  <c r="K21" i="28" s="1"/>
  <c r="I22" i="28"/>
  <c r="K22" i="28"/>
  <c r="I23" i="28"/>
  <c r="K23" i="28"/>
  <c r="I24" i="28"/>
  <c r="K24" i="28" s="1"/>
  <c r="I25" i="28"/>
  <c r="K25" i="28" s="1"/>
  <c r="I26" i="28"/>
  <c r="K26" i="28"/>
  <c r="I27" i="28"/>
  <c r="K27" i="28"/>
  <c r="I28" i="28"/>
  <c r="K28" i="28" s="1"/>
  <c r="I29" i="28"/>
  <c r="K29" i="28" s="1"/>
  <c r="I30" i="28"/>
  <c r="K30" i="28"/>
  <c r="I31" i="28"/>
  <c r="K31" i="28"/>
  <c r="I32" i="28"/>
  <c r="K32" i="28" s="1"/>
  <c r="I33" i="28"/>
  <c r="K33" i="28" s="1"/>
  <c r="I34" i="28"/>
  <c r="K34" i="28"/>
  <c r="I35" i="28"/>
  <c r="K35" i="28"/>
  <c r="I36" i="28"/>
  <c r="K36" i="28" s="1"/>
  <c r="C37" i="28"/>
  <c r="E37" i="28"/>
  <c r="G37" i="28"/>
  <c r="I37" i="28"/>
  <c r="K37" i="28" s="1"/>
  <c r="I11" i="29"/>
  <c r="K11" i="29"/>
  <c r="I12" i="29"/>
  <c r="K12" i="29"/>
  <c r="I13" i="29"/>
  <c r="K13" i="29"/>
  <c r="I14" i="29"/>
  <c r="K14" i="29"/>
  <c r="I15" i="29"/>
  <c r="K15" i="29"/>
  <c r="I16" i="29"/>
  <c r="K16" i="29"/>
  <c r="I17" i="29"/>
  <c r="K17" i="29"/>
  <c r="I18" i="29"/>
  <c r="K18" i="29"/>
  <c r="I19" i="29"/>
  <c r="K19" i="29"/>
  <c r="I20" i="29"/>
  <c r="K20" i="29"/>
  <c r="I21" i="29"/>
  <c r="K21" i="29"/>
  <c r="I22" i="29"/>
  <c r="K22" i="29"/>
  <c r="I23" i="29"/>
  <c r="K23" i="29"/>
  <c r="I24" i="29"/>
  <c r="K24" i="29"/>
  <c r="I25" i="29"/>
  <c r="K25" i="29"/>
  <c r="I26" i="29"/>
  <c r="K26" i="29"/>
  <c r="I27" i="29"/>
  <c r="K27" i="29"/>
  <c r="I28" i="29"/>
  <c r="K28" i="29"/>
  <c r="I29" i="29"/>
  <c r="K29" i="29"/>
  <c r="I30" i="29"/>
  <c r="K30" i="29"/>
  <c r="I31" i="29"/>
  <c r="K31" i="29"/>
  <c r="I32" i="29"/>
  <c r="K32" i="29"/>
  <c r="I33" i="29"/>
  <c r="K33" i="29"/>
  <c r="I34" i="29"/>
  <c r="K34" i="29"/>
  <c r="I35" i="29"/>
  <c r="K35" i="29"/>
  <c r="I36" i="29"/>
  <c r="K36" i="29"/>
  <c r="C37" i="29"/>
  <c r="E37" i="29"/>
  <c r="G37" i="29"/>
  <c r="I37" i="29"/>
  <c r="K37" i="29"/>
  <c r="I11" i="30"/>
  <c r="K11" i="30" s="1"/>
  <c r="I12" i="30"/>
  <c r="K12" i="30" s="1"/>
  <c r="I13" i="30"/>
  <c r="K13" i="30"/>
  <c r="I14" i="30"/>
  <c r="K14" i="30"/>
  <c r="I15" i="30"/>
  <c r="K15" i="30" s="1"/>
  <c r="I16" i="30"/>
  <c r="K16" i="30" s="1"/>
  <c r="I17" i="30"/>
  <c r="K17" i="30"/>
  <c r="I18" i="30"/>
  <c r="K18" i="30"/>
  <c r="I19" i="30"/>
  <c r="K19" i="30" s="1"/>
  <c r="I20" i="30"/>
  <c r="K20" i="30" s="1"/>
  <c r="I21" i="30"/>
  <c r="K21" i="30"/>
  <c r="I22" i="30"/>
  <c r="K22" i="30"/>
  <c r="I23" i="30"/>
  <c r="K23" i="30" s="1"/>
  <c r="I24" i="30"/>
  <c r="K24" i="30" s="1"/>
  <c r="I25" i="30"/>
  <c r="K25" i="30"/>
  <c r="I26" i="30"/>
  <c r="K26" i="30"/>
  <c r="I27" i="30"/>
  <c r="K27" i="30" s="1"/>
  <c r="I28" i="30"/>
  <c r="K28" i="30" s="1"/>
  <c r="I29" i="30"/>
  <c r="K29" i="30"/>
  <c r="I30" i="30"/>
  <c r="K30" i="30"/>
  <c r="I31" i="30"/>
  <c r="K31" i="30" s="1"/>
  <c r="I32" i="30"/>
  <c r="K32" i="30" s="1"/>
  <c r="I33" i="30"/>
  <c r="K33" i="30"/>
  <c r="I34" i="30"/>
  <c r="K34" i="30"/>
  <c r="I35" i="30"/>
  <c r="K35" i="30" s="1"/>
  <c r="I36" i="30"/>
  <c r="K36" i="30" s="1"/>
  <c r="C37" i="30"/>
  <c r="E37" i="30"/>
  <c r="G37" i="30"/>
  <c r="I37" i="30"/>
  <c r="K37" i="30"/>
  <c r="I11" i="31"/>
  <c r="K11" i="31"/>
  <c r="I12" i="31"/>
  <c r="K12" i="31"/>
  <c r="I13" i="31"/>
  <c r="K13" i="31"/>
  <c r="I14" i="31"/>
  <c r="K14" i="31"/>
  <c r="I15" i="31"/>
  <c r="K15" i="31"/>
  <c r="I16" i="31"/>
  <c r="K16" i="31"/>
  <c r="I17" i="31"/>
  <c r="K17" i="31"/>
  <c r="I18" i="31"/>
  <c r="K18" i="31"/>
  <c r="I19" i="31"/>
  <c r="K19" i="31"/>
  <c r="I20" i="31"/>
  <c r="K20" i="31"/>
  <c r="I21" i="31"/>
  <c r="K21" i="31"/>
  <c r="I22" i="31"/>
  <c r="K22" i="31"/>
  <c r="I23" i="31"/>
  <c r="K23" i="31"/>
  <c r="I24" i="31"/>
  <c r="K24" i="31"/>
  <c r="I25" i="31"/>
  <c r="K25" i="31"/>
  <c r="I26" i="31"/>
  <c r="K26" i="31"/>
  <c r="I27" i="31"/>
  <c r="K27" i="31"/>
  <c r="I28" i="31"/>
  <c r="K28" i="31"/>
  <c r="I29" i="31"/>
  <c r="K29" i="31"/>
  <c r="I30" i="31"/>
  <c r="K30" i="31"/>
  <c r="I31" i="31"/>
  <c r="K31" i="31"/>
  <c r="I32" i="31"/>
  <c r="K32" i="31"/>
  <c r="I33" i="31"/>
  <c r="K33" i="31"/>
  <c r="I34" i="31"/>
  <c r="K34" i="31"/>
  <c r="I35" i="31"/>
  <c r="K35" i="31"/>
  <c r="I36" i="31"/>
  <c r="K36" i="31"/>
  <c r="C37" i="31"/>
  <c r="E37" i="31"/>
  <c r="G37" i="31"/>
  <c r="I37" i="31"/>
  <c r="K37" i="31" s="1"/>
  <c r="I11" i="32"/>
  <c r="K11" i="32" s="1"/>
  <c r="I12" i="32"/>
  <c r="K12" i="32"/>
  <c r="I13" i="32"/>
  <c r="K13" i="32"/>
  <c r="I14" i="32"/>
  <c r="K14" i="32" s="1"/>
  <c r="I15" i="32"/>
  <c r="K15" i="32" s="1"/>
  <c r="I16" i="32"/>
  <c r="K16" i="32"/>
  <c r="I17" i="32"/>
  <c r="K17" i="32"/>
  <c r="I18" i="32"/>
  <c r="K18" i="32" s="1"/>
  <c r="I19" i="32"/>
  <c r="K19" i="32" s="1"/>
  <c r="I20" i="32"/>
  <c r="K20" i="32"/>
  <c r="I21" i="32"/>
  <c r="K21" i="32"/>
  <c r="I22" i="32"/>
  <c r="K22" i="32" s="1"/>
  <c r="I23" i="32"/>
  <c r="K23" i="32" s="1"/>
  <c r="I24" i="32"/>
  <c r="K24" i="32"/>
  <c r="I25" i="32"/>
  <c r="K25" i="32"/>
  <c r="I26" i="32"/>
  <c r="K26" i="32" s="1"/>
  <c r="I27" i="32"/>
  <c r="K27" i="32" s="1"/>
  <c r="I28" i="32"/>
  <c r="K28" i="32"/>
  <c r="I29" i="32"/>
  <c r="K29" i="32"/>
  <c r="I30" i="32"/>
  <c r="K30" i="32" s="1"/>
  <c r="I31" i="32"/>
  <c r="K31" i="32" s="1"/>
  <c r="I32" i="32"/>
  <c r="K32" i="32"/>
  <c r="I33" i="32"/>
  <c r="K33" i="32"/>
  <c r="I34" i="32"/>
  <c r="K34" i="32" s="1"/>
  <c r="I35" i="32"/>
  <c r="K35" i="32" s="1"/>
  <c r="I36" i="32"/>
  <c r="K36" i="32"/>
  <c r="C37" i="32"/>
  <c r="E37" i="32"/>
  <c r="G37" i="32"/>
  <c r="I37" i="32" s="1"/>
  <c r="K37" i="32" s="1"/>
  <c r="I11" i="33"/>
  <c r="K11" i="33"/>
  <c r="I12" i="33"/>
  <c r="K12" i="33"/>
  <c r="I13" i="33"/>
  <c r="K13" i="33"/>
  <c r="I14" i="33"/>
  <c r="K14" i="33"/>
  <c r="I15" i="33"/>
  <c r="K15" i="33"/>
  <c r="I16" i="33"/>
  <c r="K16" i="33"/>
  <c r="I17" i="33"/>
  <c r="K17" i="33"/>
  <c r="I18" i="33"/>
  <c r="K18" i="33"/>
  <c r="I19" i="33"/>
  <c r="K19" i="33"/>
  <c r="I20" i="33"/>
  <c r="K20" i="33"/>
  <c r="I21" i="33"/>
  <c r="K21" i="33"/>
  <c r="I22" i="33"/>
  <c r="K22" i="33"/>
  <c r="I23" i="33"/>
  <c r="K23" i="33"/>
  <c r="I24" i="33"/>
  <c r="K24" i="33"/>
  <c r="I25" i="33"/>
  <c r="K25" i="33"/>
  <c r="I26" i="33"/>
  <c r="K26" i="33"/>
  <c r="I27" i="33"/>
  <c r="K27" i="33"/>
  <c r="I28" i="33"/>
  <c r="K28" i="33"/>
  <c r="I29" i="33"/>
  <c r="K29" i="33"/>
  <c r="I30" i="33"/>
  <c r="K30" i="33"/>
  <c r="I31" i="33"/>
  <c r="K31" i="33"/>
  <c r="I32" i="33"/>
  <c r="K32" i="33"/>
  <c r="I33" i="33"/>
  <c r="K33" i="33"/>
  <c r="I34" i="33"/>
  <c r="K34" i="33"/>
  <c r="I35" i="33"/>
  <c r="K35" i="33"/>
  <c r="I36" i="33"/>
  <c r="K36" i="33"/>
  <c r="C37" i="33"/>
  <c r="E37" i="33"/>
  <c r="I37" i="33" s="1"/>
  <c r="K37" i="33" s="1"/>
  <c r="G37" i="33"/>
  <c r="I11" i="34"/>
  <c r="K11" i="34"/>
  <c r="I12" i="34"/>
  <c r="K12" i="34"/>
  <c r="I13" i="34"/>
  <c r="K13" i="34" s="1"/>
  <c r="I14" i="34"/>
  <c r="K14" i="34" s="1"/>
  <c r="I15" i="34"/>
  <c r="K15" i="34"/>
  <c r="I16" i="34"/>
  <c r="K16" i="34"/>
  <c r="I17" i="34"/>
  <c r="K17" i="34" s="1"/>
  <c r="I18" i="34"/>
  <c r="K18" i="34" s="1"/>
  <c r="I19" i="34"/>
  <c r="K19" i="34"/>
  <c r="I20" i="34"/>
  <c r="K20" i="34"/>
  <c r="I21" i="34"/>
  <c r="K21" i="34" s="1"/>
  <c r="I22" i="34"/>
  <c r="K22" i="34" s="1"/>
  <c r="I23" i="34"/>
  <c r="K23" i="34"/>
  <c r="I24" i="34"/>
  <c r="K24" i="34"/>
  <c r="I25" i="34"/>
  <c r="K25" i="34" s="1"/>
  <c r="I26" i="34"/>
  <c r="K26" i="34" s="1"/>
  <c r="I27" i="34"/>
  <c r="K27" i="34"/>
  <c r="I28" i="34"/>
  <c r="K28" i="34"/>
  <c r="I29" i="34"/>
  <c r="K29" i="34" s="1"/>
  <c r="I30" i="34"/>
  <c r="K30" i="34" s="1"/>
  <c r="I31" i="34"/>
  <c r="K31" i="34"/>
  <c r="I32" i="34"/>
  <c r="K32" i="34"/>
  <c r="I33" i="34"/>
  <c r="K33" i="34" s="1"/>
  <c r="I34" i="34"/>
  <c r="K34" i="34" s="1"/>
  <c r="I35" i="34"/>
  <c r="K35" i="34"/>
  <c r="I36" i="34"/>
  <c r="K36" i="34"/>
  <c r="C37" i="34"/>
  <c r="E37" i="34"/>
  <c r="G37" i="34"/>
  <c r="I37" i="34" s="1"/>
  <c r="K37" i="34" s="1"/>
  <c r="I11" i="35"/>
  <c r="K11" i="35"/>
  <c r="I12" i="35"/>
  <c r="K12" i="35"/>
  <c r="I13" i="35"/>
  <c r="K13" i="35"/>
  <c r="I14" i="35"/>
  <c r="K14" i="35"/>
  <c r="I15" i="35"/>
  <c r="K15" i="35"/>
  <c r="I16" i="35"/>
  <c r="K16" i="35"/>
  <c r="I17" i="35"/>
  <c r="K17" i="35"/>
  <c r="I18" i="35"/>
  <c r="K18" i="35"/>
  <c r="I19" i="35"/>
  <c r="K19" i="35"/>
  <c r="I20" i="35"/>
  <c r="K20" i="35"/>
  <c r="I21" i="35"/>
  <c r="K21" i="35"/>
  <c r="I22" i="35"/>
  <c r="K22" i="35"/>
  <c r="I23" i="35"/>
  <c r="K23" i="35"/>
  <c r="I24" i="35"/>
  <c r="K24" i="35"/>
  <c r="I25" i="35"/>
  <c r="K25" i="35"/>
  <c r="I26" i="35"/>
  <c r="K26" i="35"/>
  <c r="I27" i="35"/>
  <c r="K27" i="35"/>
  <c r="I28" i="35"/>
  <c r="K28" i="35"/>
  <c r="I29" i="35"/>
  <c r="K29" i="35"/>
  <c r="I30" i="35"/>
  <c r="K30" i="35"/>
  <c r="I31" i="35"/>
  <c r="K31" i="35"/>
  <c r="I32" i="35"/>
  <c r="K32" i="35"/>
  <c r="I33" i="35"/>
  <c r="K33" i="35"/>
  <c r="I34" i="35"/>
  <c r="K34" i="35"/>
  <c r="I35" i="35"/>
  <c r="K35" i="35"/>
  <c r="I36" i="35"/>
  <c r="K36" i="35"/>
  <c r="C37" i="35"/>
  <c r="E37" i="35"/>
  <c r="I37" i="35" s="1"/>
  <c r="K37" i="35" s="1"/>
  <c r="G37" i="35"/>
  <c r="I11" i="36"/>
  <c r="K11" i="36"/>
  <c r="I12" i="36"/>
  <c r="K12" i="36" s="1"/>
  <c r="I13" i="36"/>
  <c r="K13" i="36" s="1"/>
  <c r="I14" i="36"/>
  <c r="K14" i="36"/>
  <c r="I15" i="36"/>
  <c r="K15" i="36"/>
  <c r="I16" i="36"/>
  <c r="K16" i="36" s="1"/>
  <c r="I17" i="36"/>
  <c r="K17" i="36" s="1"/>
  <c r="I18" i="36"/>
  <c r="K18" i="36"/>
  <c r="I19" i="36"/>
  <c r="K19" i="36"/>
  <c r="I20" i="36"/>
  <c r="K20" i="36" s="1"/>
  <c r="I21" i="36"/>
  <c r="K21" i="36" s="1"/>
  <c r="I22" i="36"/>
  <c r="K22" i="36"/>
  <c r="I23" i="36"/>
  <c r="K23" i="36"/>
  <c r="I24" i="36"/>
  <c r="K24" i="36" s="1"/>
  <c r="I25" i="36"/>
  <c r="K25" i="36" s="1"/>
  <c r="I26" i="36"/>
  <c r="K26" i="36"/>
  <c r="I27" i="36"/>
  <c r="K27" i="36"/>
  <c r="I28" i="36"/>
  <c r="K28" i="36" s="1"/>
  <c r="I29" i="36"/>
  <c r="K29" i="36" s="1"/>
  <c r="I30" i="36"/>
  <c r="K30" i="36"/>
  <c r="I31" i="36"/>
  <c r="K31" i="36"/>
  <c r="I32" i="36"/>
  <c r="K32" i="36" s="1"/>
  <c r="I33" i="36"/>
  <c r="K33" i="36" s="1"/>
  <c r="I34" i="36"/>
  <c r="K34" i="36"/>
  <c r="I35" i="36"/>
  <c r="K35" i="36"/>
  <c r="I36" i="36"/>
  <c r="K36" i="36" s="1"/>
  <c r="C37" i="36"/>
  <c r="E37" i="36"/>
  <c r="G37" i="36"/>
  <c r="I37" i="36"/>
  <c r="K37" i="36" s="1"/>
  <c r="I11" i="10"/>
  <c r="K11" i="10"/>
  <c r="I12" i="10"/>
  <c r="K12" i="10"/>
  <c r="I13" i="10"/>
  <c r="K13" i="10"/>
  <c r="I14" i="10"/>
  <c r="K14" i="10"/>
  <c r="I15" i="10"/>
  <c r="K15" i="10"/>
  <c r="I16" i="10"/>
  <c r="K16" i="10"/>
  <c r="I17" i="10"/>
  <c r="K17" i="10"/>
  <c r="I18" i="10"/>
  <c r="K18" i="10"/>
  <c r="I19" i="10"/>
  <c r="K19" i="10"/>
  <c r="I20" i="10"/>
  <c r="K20" i="10"/>
  <c r="I21" i="10"/>
  <c r="K21" i="10"/>
  <c r="I22" i="10"/>
  <c r="K22" i="10"/>
  <c r="I23" i="10"/>
  <c r="K23" i="10"/>
  <c r="I24" i="10"/>
  <c r="K24" i="10"/>
  <c r="I25" i="10"/>
  <c r="K25" i="10"/>
  <c r="I26" i="10"/>
  <c r="K26" i="10"/>
  <c r="I27" i="10"/>
  <c r="K27" i="10"/>
  <c r="I28" i="10"/>
  <c r="K28" i="10"/>
  <c r="I29" i="10"/>
  <c r="K29" i="10"/>
  <c r="I30" i="10"/>
  <c r="K30" i="10"/>
  <c r="I31" i="10"/>
  <c r="K31" i="10"/>
  <c r="I32" i="10"/>
  <c r="K32" i="10"/>
  <c r="I33" i="10"/>
  <c r="K33" i="10"/>
  <c r="I34" i="10"/>
  <c r="K34" i="10"/>
  <c r="I35" i="10"/>
  <c r="K35" i="10"/>
  <c r="I36" i="10"/>
  <c r="K36" i="10"/>
  <c r="C37" i="10"/>
  <c r="E37" i="10"/>
  <c r="I37" i="10" s="1"/>
  <c r="G37" i="10"/>
  <c r="K37" i="10"/>
  <c r="I11" i="37"/>
  <c r="K11" i="37" s="1"/>
  <c r="I12" i="37"/>
  <c r="K12" i="37" s="1"/>
  <c r="I13" i="37"/>
  <c r="K13" i="37"/>
  <c r="I14" i="37"/>
  <c r="K14" i="37"/>
  <c r="I15" i="37"/>
  <c r="K15" i="37" s="1"/>
  <c r="I16" i="37"/>
  <c r="K16" i="37" s="1"/>
  <c r="I17" i="37"/>
  <c r="K17" i="37"/>
  <c r="I18" i="37"/>
  <c r="K18" i="37"/>
  <c r="I19" i="37"/>
  <c r="K19" i="37" s="1"/>
  <c r="I20" i="37"/>
  <c r="K20" i="37" s="1"/>
  <c r="I21" i="37"/>
  <c r="K21" i="37"/>
  <c r="I22" i="37"/>
  <c r="K22" i="37"/>
  <c r="I23" i="37"/>
  <c r="K23" i="37" s="1"/>
  <c r="I24" i="37"/>
  <c r="K24" i="37" s="1"/>
  <c r="I25" i="37"/>
  <c r="K25" i="37"/>
  <c r="I26" i="37"/>
  <c r="K26" i="37"/>
  <c r="I27" i="37"/>
  <c r="K27" i="37" s="1"/>
  <c r="I28" i="37"/>
  <c r="K28" i="37" s="1"/>
  <c r="I29" i="37"/>
  <c r="K29" i="37"/>
  <c r="I30" i="37"/>
  <c r="K30" i="37"/>
  <c r="I31" i="37"/>
  <c r="K31" i="37" s="1"/>
  <c r="I32" i="37"/>
  <c r="K32" i="37" s="1"/>
  <c r="I33" i="37"/>
  <c r="K33" i="37"/>
  <c r="I34" i="37"/>
  <c r="K34" i="37"/>
  <c r="I35" i="37"/>
  <c r="K35" i="37" s="1"/>
  <c r="I36" i="37"/>
  <c r="K36" i="37" s="1"/>
  <c r="C37" i="37"/>
  <c r="E37" i="37"/>
  <c r="G37" i="37"/>
  <c r="I37" i="37"/>
  <c r="K37" i="37" s="1"/>
  <c r="I11" i="11"/>
  <c r="K11" i="11"/>
  <c r="I12" i="11"/>
  <c r="K12" i="11"/>
  <c r="I13" i="11"/>
  <c r="K13" i="11"/>
  <c r="I14" i="11"/>
  <c r="K14" i="11" s="1"/>
  <c r="I15" i="11"/>
  <c r="K15" i="11"/>
  <c r="I16" i="11"/>
  <c r="K16" i="11"/>
  <c r="I17" i="11"/>
  <c r="K17" i="11"/>
  <c r="I18" i="11"/>
  <c r="K18" i="11" s="1"/>
  <c r="I19" i="11"/>
  <c r="K19" i="11"/>
  <c r="I20" i="11"/>
  <c r="K20" i="11"/>
  <c r="I21" i="11"/>
  <c r="K21" i="11"/>
  <c r="I22" i="11"/>
  <c r="K22" i="11" s="1"/>
  <c r="I23" i="11"/>
  <c r="K23" i="11"/>
  <c r="I24" i="11"/>
  <c r="K24" i="11"/>
  <c r="I25" i="11"/>
  <c r="K25" i="11"/>
  <c r="I26" i="11"/>
  <c r="K26" i="11" s="1"/>
  <c r="I27" i="11"/>
  <c r="K27" i="11"/>
  <c r="I28" i="11"/>
  <c r="K28" i="11"/>
  <c r="I29" i="11"/>
  <c r="K29" i="11"/>
  <c r="I30" i="11"/>
  <c r="K30" i="11" s="1"/>
  <c r="I31" i="11"/>
  <c r="K31" i="11"/>
  <c r="I32" i="11"/>
  <c r="K32" i="11"/>
  <c r="I33" i="11"/>
  <c r="K33" i="11"/>
  <c r="I34" i="11"/>
  <c r="K34" i="11" s="1"/>
  <c r="I35" i="11"/>
  <c r="K35" i="11"/>
  <c r="I36" i="11"/>
  <c r="K36" i="11"/>
  <c r="C37" i="11"/>
  <c r="E37" i="11"/>
  <c r="G37" i="11"/>
  <c r="I37" i="11" s="1"/>
  <c r="K37" i="11" s="1"/>
  <c r="I11" i="12"/>
  <c r="K11" i="12" s="1"/>
  <c r="I12" i="12"/>
  <c r="K12" i="12"/>
  <c r="I13" i="12"/>
  <c r="K13" i="12"/>
  <c r="I14" i="12"/>
  <c r="K14" i="12" s="1"/>
  <c r="I15" i="12"/>
  <c r="K15" i="12" s="1"/>
  <c r="I16" i="12"/>
  <c r="K16" i="12"/>
  <c r="I17" i="12"/>
  <c r="K17" i="12"/>
  <c r="I18" i="12"/>
  <c r="K18" i="12" s="1"/>
  <c r="I19" i="12"/>
  <c r="K19" i="12"/>
  <c r="I20" i="12"/>
  <c r="K20" i="12"/>
  <c r="I21" i="12"/>
  <c r="K21" i="12"/>
  <c r="I22" i="12"/>
  <c r="K22" i="12" s="1"/>
  <c r="I23" i="12"/>
  <c r="K23" i="12" s="1"/>
  <c r="I24" i="12"/>
  <c r="K24" i="12" s="1"/>
  <c r="I25" i="12"/>
  <c r="K25" i="12"/>
  <c r="I26" i="12"/>
  <c r="K26" i="12" s="1"/>
  <c r="I27" i="12"/>
  <c r="K27" i="12" s="1"/>
  <c r="I28" i="12"/>
  <c r="K28" i="12"/>
  <c r="I29" i="12"/>
  <c r="K29" i="12"/>
  <c r="I30" i="12"/>
  <c r="K30" i="12" s="1"/>
  <c r="I31" i="12"/>
  <c r="K31" i="12"/>
  <c r="I32" i="12"/>
  <c r="K32" i="12" s="1"/>
  <c r="I33" i="12"/>
  <c r="K33" i="12"/>
  <c r="I34" i="12"/>
  <c r="K34" i="12" s="1"/>
  <c r="I35" i="12"/>
  <c r="K35" i="12" s="1"/>
  <c r="I36" i="12"/>
  <c r="K36" i="12" s="1"/>
  <c r="C37" i="12"/>
  <c r="E37" i="12"/>
  <c r="I37" i="12" s="1"/>
  <c r="K37" i="12" s="1"/>
  <c r="G37" i="12"/>
  <c r="I11" i="13"/>
  <c r="K11" i="13"/>
  <c r="I12" i="13"/>
  <c r="K12" i="13" s="1"/>
  <c r="I13" i="13"/>
  <c r="K13" i="13"/>
  <c r="I14" i="13"/>
  <c r="K14" i="13"/>
  <c r="I15" i="13"/>
  <c r="K15" i="13" s="1"/>
  <c r="I16" i="13"/>
  <c r="K16" i="13" s="1"/>
  <c r="I17" i="13"/>
  <c r="K17" i="13"/>
  <c r="I18" i="13"/>
  <c r="K18" i="13"/>
  <c r="I19" i="13"/>
  <c r="K19" i="13"/>
  <c r="I20" i="13"/>
  <c r="K20" i="13" s="1"/>
  <c r="I21" i="13"/>
  <c r="K21" i="13"/>
  <c r="I22" i="13"/>
  <c r="K22" i="13"/>
  <c r="I23" i="13"/>
  <c r="K23" i="13"/>
  <c r="I24" i="13"/>
  <c r="K24" i="13" s="1"/>
  <c r="I25" i="13"/>
  <c r="K25" i="13"/>
  <c r="I26" i="13"/>
  <c r="K26" i="13"/>
  <c r="I27" i="13"/>
  <c r="K27" i="13"/>
  <c r="I28" i="13"/>
  <c r="K28" i="13" s="1"/>
  <c r="I29" i="13"/>
  <c r="K29" i="13"/>
  <c r="I30" i="13"/>
  <c r="K30" i="13"/>
  <c r="I31" i="13"/>
  <c r="K31" i="13"/>
  <c r="I32" i="13"/>
  <c r="K32" i="13" s="1"/>
  <c r="I33" i="13"/>
  <c r="K33" i="13"/>
  <c r="I34" i="13"/>
  <c r="K34" i="13"/>
  <c r="I35" i="13"/>
  <c r="K35" i="13"/>
  <c r="I36" i="13"/>
  <c r="K36" i="13" s="1"/>
  <c r="C37" i="13"/>
  <c r="E37" i="13"/>
  <c r="I37" i="13" s="1"/>
  <c r="K37" i="13" s="1"/>
  <c r="G37" i="13"/>
  <c r="I11" i="14"/>
  <c r="K11" i="14"/>
  <c r="I12" i="14"/>
  <c r="K12" i="14" s="1"/>
  <c r="I13" i="14"/>
  <c r="K13" i="14" s="1"/>
  <c r="I14" i="14"/>
  <c r="K14" i="14"/>
  <c r="I15" i="14"/>
  <c r="K15" i="14"/>
  <c r="I16" i="14"/>
  <c r="K16" i="14" s="1"/>
  <c r="I17" i="14"/>
  <c r="K17" i="14" s="1"/>
  <c r="I18" i="14"/>
  <c r="K18" i="14" s="1"/>
  <c r="I19" i="14"/>
  <c r="K19" i="14"/>
  <c r="I20" i="14"/>
  <c r="K20" i="14"/>
  <c r="I21" i="14"/>
  <c r="K21" i="14" s="1"/>
  <c r="I22" i="14"/>
  <c r="K22" i="14" s="1"/>
  <c r="I23" i="14"/>
  <c r="K23" i="14"/>
  <c r="I24" i="14"/>
  <c r="K24" i="14"/>
  <c r="I25" i="14"/>
  <c r="K25" i="14" s="1"/>
  <c r="I26" i="14"/>
  <c r="K26" i="14" s="1"/>
  <c r="I27" i="14"/>
  <c r="K27" i="14"/>
  <c r="I28" i="14"/>
  <c r="K28" i="14"/>
  <c r="I29" i="14"/>
  <c r="K29" i="14" s="1"/>
  <c r="I30" i="14"/>
  <c r="K30" i="14" s="1"/>
  <c r="I31" i="14"/>
  <c r="K31" i="14"/>
  <c r="I32" i="14"/>
  <c r="K32" i="14"/>
  <c r="I33" i="14"/>
  <c r="K33" i="14" s="1"/>
  <c r="I34" i="14"/>
  <c r="K34" i="14" s="1"/>
  <c r="I35" i="14"/>
  <c r="K35" i="14"/>
  <c r="I36" i="14"/>
  <c r="K36" i="14"/>
  <c r="C37" i="14"/>
  <c r="E37" i="14"/>
  <c r="I37" i="14" s="1"/>
  <c r="K37" i="14" s="1"/>
  <c r="G37" i="14"/>
  <c r="I11" i="15"/>
  <c r="K11" i="15"/>
  <c r="I12" i="15"/>
  <c r="K12" i="15" s="1"/>
  <c r="I13" i="15"/>
  <c r="K13" i="15"/>
  <c r="I14" i="15"/>
  <c r="K14" i="15"/>
  <c r="I15" i="15"/>
  <c r="K15" i="15"/>
  <c r="I16" i="15"/>
  <c r="K16" i="15" s="1"/>
  <c r="I17" i="15"/>
  <c r="K17" i="15"/>
  <c r="I18" i="15"/>
  <c r="K18" i="15"/>
  <c r="I19" i="15"/>
  <c r="K19" i="15"/>
  <c r="I20" i="15"/>
  <c r="K20" i="15" s="1"/>
  <c r="I21" i="15"/>
  <c r="K21" i="15"/>
  <c r="I22" i="15"/>
  <c r="K22" i="15"/>
  <c r="I23" i="15"/>
  <c r="K23" i="15"/>
  <c r="I24" i="15"/>
  <c r="K24" i="15" s="1"/>
  <c r="I25" i="15"/>
  <c r="K25" i="15"/>
  <c r="I26" i="15"/>
  <c r="K26" i="15"/>
  <c r="I27" i="15"/>
  <c r="K27" i="15"/>
  <c r="I28" i="15"/>
  <c r="K28" i="15" s="1"/>
  <c r="I29" i="15"/>
  <c r="K29" i="15"/>
  <c r="I30" i="15"/>
  <c r="K30" i="15"/>
  <c r="I31" i="15"/>
  <c r="K31" i="15"/>
  <c r="I32" i="15"/>
  <c r="K32" i="15" s="1"/>
  <c r="I33" i="15"/>
  <c r="K33" i="15"/>
  <c r="I34" i="15"/>
  <c r="K34" i="15"/>
  <c r="I35" i="15"/>
  <c r="K35" i="15"/>
  <c r="I36" i="15"/>
  <c r="K36" i="15" s="1"/>
  <c r="C37" i="15"/>
  <c r="E37" i="15"/>
  <c r="I37" i="15" s="1"/>
  <c r="K37" i="15" s="1"/>
  <c r="G37" i="15"/>
  <c r="I11" i="16"/>
  <c r="K11" i="16"/>
  <c r="I12" i="16"/>
  <c r="K12" i="16" s="1"/>
  <c r="I13" i="16"/>
  <c r="K13" i="16" s="1"/>
  <c r="I14" i="16"/>
  <c r="K14" i="16"/>
  <c r="I15" i="16"/>
  <c r="K15" i="16"/>
  <c r="I16" i="16"/>
  <c r="K16" i="16" s="1"/>
  <c r="I17" i="16"/>
  <c r="K17" i="16" s="1"/>
  <c r="I18" i="16"/>
  <c r="K18" i="16"/>
  <c r="I19" i="16"/>
  <c r="K19" i="16"/>
  <c r="I20" i="16"/>
  <c r="K20" i="16" s="1"/>
  <c r="I21" i="16"/>
  <c r="K21" i="16" s="1"/>
  <c r="I22" i="16"/>
  <c r="K22" i="16"/>
  <c r="I23" i="16"/>
  <c r="K23" i="16"/>
  <c r="I24" i="16"/>
  <c r="K24" i="16" s="1"/>
  <c r="I25" i="16"/>
  <c r="K25" i="16" s="1"/>
  <c r="I26" i="16"/>
  <c r="K26" i="16"/>
  <c r="I27" i="16"/>
  <c r="K27" i="16"/>
  <c r="I28" i="16"/>
  <c r="K28" i="16" s="1"/>
  <c r="I29" i="16"/>
  <c r="K29" i="16" s="1"/>
  <c r="I30" i="16"/>
  <c r="K30" i="16"/>
  <c r="I31" i="16"/>
  <c r="K31" i="16"/>
  <c r="I32" i="16"/>
  <c r="K32" i="16" s="1"/>
  <c r="I33" i="16"/>
  <c r="K33" i="16" s="1"/>
  <c r="I34" i="16"/>
  <c r="K34" i="16"/>
  <c r="I35" i="16"/>
  <c r="K35" i="16"/>
  <c r="I36" i="16"/>
  <c r="K36" i="16" s="1"/>
  <c r="C37" i="16"/>
  <c r="K37" i="16" s="1"/>
  <c r="E37" i="16"/>
  <c r="G37" i="16"/>
  <c r="I37" i="16"/>
  <c r="B35" i="1"/>
  <c r="D35" i="1"/>
  <c r="F35" i="1"/>
  <c r="H35" i="1"/>
  <c r="J35" i="1"/>
  <c r="L35" i="1"/>
  <c r="N35" i="1"/>
  <c r="P35" i="1"/>
  <c r="R35" i="1"/>
  <c r="U35" i="1"/>
  <c r="W35" i="1"/>
  <c r="Y35" i="1"/>
  <c r="AA35" i="1"/>
  <c r="AC35" i="1"/>
  <c r="AE35" i="1"/>
  <c r="AG35" i="1"/>
  <c r="AI35" i="1"/>
  <c r="AK35" i="1"/>
  <c r="AN35" i="1"/>
  <c r="AP35" i="1"/>
  <c r="AR35" i="1"/>
  <c r="AT35" i="1"/>
  <c r="AV35" i="1"/>
  <c r="AX35" i="1"/>
  <c r="AZ35" i="1"/>
  <c r="BB35" i="1"/>
  <c r="BD35" i="1"/>
  <c r="BF35" i="1"/>
  <c r="BI35" i="1"/>
  <c r="BK35" i="1"/>
  <c r="BM35" i="1"/>
  <c r="BO35" i="1"/>
  <c r="BQ35" i="1"/>
  <c r="BS35" i="1"/>
  <c r="BU35" i="1"/>
</calcChain>
</file>

<file path=xl/sharedStrings.xml><?xml version="1.0" encoding="utf-8"?>
<sst xmlns="http://schemas.openxmlformats.org/spreadsheetml/2006/main" count="3108" uniqueCount="216">
  <si>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</si>
  <si>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</si>
  <si>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</si>
  <si>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</si>
  <si>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</si>
  <si>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</si>
  <si>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</si>
  <si>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</si>
  <si>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</si>
  <si>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</si>
  <si>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</si>
  <si>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</si>
  <si>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</si>
  <si>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</si>
  <si>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</si>
  <si>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</si>
  <si>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</si>
  <si>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</si>
  <si>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</si>
  <si>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</si>
  <si>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</si>
  <si>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</si>
  <si>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</si>
  <si>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</si>
  <si>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</si>
  <si>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</si>
  <si>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</si>
  <si>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</si>
  <si>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</si>
  <si>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</si>
  <si>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</si>
  <si>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</si>
  <si>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</si>
  <si>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</si>
  <si>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</si>
  <si>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</si>
  <si>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</si>
  <si>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</si>
  <si>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</si>
  <si>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</si>
  <si>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</si>
  <si>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</si>
  <si>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</si>
  <si>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</si>
  <si>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</si>
  <si>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</si>
  <si>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</si>
  <si>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</si>
  <si>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</si>
  <si>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</si>
  <si>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</si>
  <si>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</si>
  <si>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</si>
  <si>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</si>
  <si>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</si>
  <si>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</si>
  <si>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</si>
  <si>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</si>
  <si>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</si>
  <si>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</si>
  <si>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</si>
  <si>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</si>
  <si>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</si>
  <si>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</si>
  <si>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</si>
  <si>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</si>
  <si>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</si>
  <si>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</si>
  <si>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</si>
  <si>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</si>
  <si>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</si>
  <si>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</si>
  <si>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</si>
  <si>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</si>
  <si>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</si>
  <si>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</si>
  <si>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</si>
  <si>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</si>
  <si>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</si>
  <si>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</si>
  <si>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</si>
  <si>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</si>
  <si>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</si>
  <si>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</si>
  <si>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</si>
  <si>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</si>
  <si>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</si>
  <si>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</si>
  <si>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</si>
  <si>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</si>
  <si>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</si>
  <si>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</si>
  <si>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</si>
  <si>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</si>
  <si>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</si>
  <si>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</si>
  <si>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</si>
  <si>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</si>
  <si>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</si>
  <si>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</si>
  <si>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</si>
  <si>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</si>
  <si>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</si>
  <si>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</si>
  <si>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</si>
  <si>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</si>
  <si>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</si>
  <si>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</si>
  <si>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</si>
  <si>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</si>
  <si>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</si>
  <si>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</si>
  <si>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</si>
  <si>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</si>
  <si>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</si>
  <si>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</si>
  <si>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</si>
  <si>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</si>
  <si>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</si>
  <si>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</si>
  <si>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</si>
  <si>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</si>
  <si>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</si>
  <si>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</si>
  <si>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</si>
  <si>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</si>
  <si>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</si>
  <si>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</si>
  <si>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</si>
  <si>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</si>
  <si>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</si>
  <si>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</si>
  <si>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</si>
  <si>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</si>
  <si>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</si>
  <si>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</si>
  <si>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</si>
  <si>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</si>
  <si>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W 19-25J. total</t>
  </si>
  <si>
    <t>W 19-25J./Monat</t>
  </si>
  <si>
    <t>W = weiblich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</si>
  <si>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</si>
  <si>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</si>
  <si>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</si>
  <si>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</si>
  <si>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</si>
  <si>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</si>
  <si>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</si>
  <si>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</si>
  <si>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</si>
  <si>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</si>
  <si>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</si>
  <si>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</si>
  <si>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</si>
  <si>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</si>
  <si>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</si>
  <si>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</si>
  <si>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</si>
  <si>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</si>
  <si>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</si>
  <si>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</si>
  <si>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</si>
  <si>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</si>
  <si>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</si>
  <si>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</si>
  <si>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</si>
  <si>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</si>
  <si>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</si>
  <si>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</si>
  <si>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</si>
  <si>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</si>
  <si>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</si>
  <si>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</si>
  <si>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</si>
  <si>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</si>
  <si>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</si>
  <si>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</si>
  <si>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</si>
  <si>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</si>
  <si>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</si>
  <si>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</si>
  <si>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</si>
  <si>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</si>
  <si>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Kostenbeteiligung</t>
  </si>
  <si>
    <t>Definitiver Risikoausgleich 2000 / Daten 2000</t>
  </si>
  <si>
    <t>Gemeinsame Einrichtung KVG/UW/03.07.2001</t>
  </si>
  <si>
    <t>Frauen 19 - 25 J. / Jg. 1981-1975 (R 1)</t>
  </si>
  <si>
    <t>Frauen 26 - 30 J. / Jg. 1974-1970 (R 2)</t>
  </si>
  <si>
    <t>Frauen 31 - 35 J. / Jg. 1969-1965 (R 3)</t>
  </si>
  <si>
    <t>Frauen 36 - 40 J. / Jg. 1964-1960 (R 4)</t>
  </si>
  <si>
    <t>Frauen 41 - 45 J. / Jg. 1959-1955 (R 5)</t>
  </si>
  <si>
    <t>Frauen 46 - 50 J. / Jg. 1954-1950 (R 6)</t>
  </si>
  <si>
    <t>Frauen 51 - 55 J. / Jg. 1949-1945 (R 7)</t>
  </si>
  <si>
    <t>Frauen 56 - 60 J. / Jg. 1944-1940 (R 8)</t>
  </si>
  <si>
    <t>Frauen 61 - 65 J. / Jg. 1939-1935 (R 9)</t>
  </si>
  <si>
    <t>Frauen 66 - 70 J. / Jg. 1934-1930 (R 10)</t>
  </si>
  <si>
    <t>Frauen 71 - 75 J. / Jg. 1929-1925 (R 11)</t>
  </si>
  <si>
    <t>Frauen 76 - 80 J. / Jg. 1924-1920 (R 12)</t>
  </si>
  <si>
    <t>Frauen 81 - 85 J. / Jg. 1919-1915 (R 13)</t>
  </si>
  <si>
    <t>Frauen 86 - 90 J. / Jg. 1914-1910 (R 14)</t>
  </si>
  <si>
    <t>Frauen 91 + J. / Jg. 1909 und älter (R 15)</t>
  </si>
  <si>
    <t>Männer 19 - 25 J. / Jg. 1981-1975 (R 16)</t>
  </si>
  <si>
    <t>Männer 26 - 30 J. / Jg. 1974-1970 (R 17)</t>
  </si>
  <si>
    <t>Männer 31 - 35 J. / Jg. 1969-1965 (R 18)</t>
  </si>
  <si>
    <t>Männer 36 - 40 J. / Jg. 1964-1960 (R 19)</t>
  </si>
  <si>
    <t>Männer 41 - 45 J. / Jg. 1959-1955 (R 20)</t>
  </si>
  <si>
    <t>Männer 46 - 50 J. / Jg. 1954-1950 (R 21)</t>
  </si>
  <si>
    <t>Männer 51 - 55 J. / Jg. 1949-1945 (R 22)</t>
  </si>
  <si>
    <t>Männer 56 - 60 J. / Jg. 1944-1940 (R 23)</t>
  </si>
  <si>
    <t>Männer 61 - 65 J. / Jg. 1939-1935 (R 24)</t>
  </si>
  <si>
    <t>Männer 66 - 70 J. / Jg. 1934-1930 (R 25)</t>
  </si>
  <si>
    <t>Männer 71 - 75 J. / Jg. 1929-1925 (R 26)</t>
  </si>
  <si>
    <t>Männer 76 - 80 J. / Jg. 1924-1920 (R 27)</t>
  </si>
  <si>
    <t>Männer 81 - 85 J. / Jg. 1919-1915 (R 28)</t>
  </si>
  <si>
    <t>Männer 86 - 90 J. / Jg. 1914-1910 (R 29)</t>
  </si>
  <si>
    <t>Männer 91 + J. / Jg. 1909 und älter (R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</si>
</sst>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5" formatCode="#,##0.000000000000000000000000000000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</cellStyleXfs>
  <cellXfs count="13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3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194" fontId="9" fillId="0" borderId="0" xfId="0" applyNumberFormat="1" applyFont="1" applyBorder="1"/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3" fontId="3" fillId="0" borderId="0" xfId="8" applyNumberFormat="1" applyFont="1" applyFill="1" applyBorder="1" applyAlignment="1">
      <alignment horizontal="left" wrapText="1"/>
    </xf>
    <xf numFmtId="0" fontId="12" fillId="0" borderId="0" xfId="9" applyFont="1" applyFill="1" applyBorder="1" applyAlignment="1">
      <alignment horizontal="center"/>
    </xf>
    <xf numFmtId="3" fontId="9" fillId="0" borderId="0" xfId="9" applyNumberFormat="1" applyFont="1" applyFill="1" applyBorder="1" applyAlignment="1">
      <alignment horizontal="right" wrapText="1"/>
    </xf>
    <xf numFmtId="3" fontId="9" fillId="0" borderId="0" xfId="8" applyNumberFormat="1" applyFont="1" applyFill="1" applyBorder="1" applyAlignment="1">
      <alignment horizontal="right" wrapText="1"/>
    </xf>
    <xf numFmtId="0" fontId="1" fillId="0" borderId="0" xfId="0" applyFont="1" applyFill="1" applyBorder="1"/>
    <xf numFmtId="0" fontId="10" fillId="0" borderId="0" xfId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9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205" fontId="4" fillId="0" borderId="0" xfId="0" applyNumberFormat="1" applyFont="1" applyBorder="1"/>
    <xf numFmtId="205" fontId="0" fillId="0" borderId="0" xfId="0" applyNumberFormat="1" applyFont="1" applyBorder="1"/>
    <xf numFmtId="205" fontId="0" fillId="0" borderId="0" xfId="0" applyNumberFormat="1" applyFont="1" applyBorder="1" applyAlignment="1">
      <alignment horizontal="center"/>
    </xf>
    <xf numFmtId="205" fontId="0" fillId="0" borderId="0" xfId="0" applyNumberFormat="1" applyFont="1" applyBorder="1" applyAlignment="1">
      <alignment horizontal="centerContinuous"/>
    </xf>
    <xf numFmtId="205" fontId="0" fillId="0" borderId="0" xfId="0" applyNumberFormat="1" applyFont="1" applyFill="1" applyBorder="1" applyAlignment="1" applyProtection="1">
      <alignment horizontal="centerContinuous"/>
    </xf>
    <xf numFmtId="0" fontId="8" fillId="0" borderId="0" xfId="6" applyFont="1" applyFill="1" applyBorder="1" applyAlignment="1">
      <alignment horizontal="center"/>
    </xf>
    <xf numFmtId="194" fontId="8" fillId="0" borderId="0" xfId="1" applyNumberFormat="1" applyFont="1" applyFill="1" applyBorder="1" applyAlignment="1">
      <alignment horizontal="right" wrapText="1"/>
    </xf>
    <xf numFmtId="194" fontId="8" fillId="0" borderId="0" xfId="6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10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_1" xfId="6"/>
    <cellStyle name="Standard_R30" xfId="7"/>
    <cellStyle name="Standard_Versicherte absolut" xfId="8"/>
    <cellStyle name="Standard_Versicherte absolut_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8"/>
  <sheetViews>
    <sheetView tabSelected="1" workbookViewId="0"/>
  </sheetViews>
  <sheetFormatPr baseColWidth="10" defaultColWidth="11.44140625" defaultRowHeight="13.2" x14ac:dyDescent="0.25"/>
  <cols>
    <col min="1" max="1" width="8.88671875" style="1" customWidth="1"/>
    <col min="2" max="2" width="11.5546875" style="21" customWidth="1"/>
    <col min="3" max="3" width="3.6640625" style="21" customWidth="1"/>
    <col min="4" max="4" width="11.6640625" style="21" customWidth="1"/>
    <col min="5" max="5" width="3" style="4" customWidth="1"/>
    <col min="6" max="6" width="11.6640625" style="21" customWidth="1"/>
    <col min="7" max="7" width="2.33203125" style="4" customWidth="1"/>
    <col min="8" max="8" width="11.6640625" style="21" customWidth="1"/>
    <col min="9" max="9" width="2.33203125" style="4" customWidth="1"/>
    <col min="10" max="10" width="11.6640625" style="21" customWidth="1"/>
    <col min="11" max="11" width="2.33203125" style="4" customWidth="1"/>
    <col min="12" max="12" width="9.88671875" style="21" customWidth="1"/>
    <col min="13" max="13" width="3.33203125" style="4" customWidth="1"/>
    <col min="14" max="14" width="8.88671875" style="4" customWidth="1"/>
    <col min="15" max="15" width="3.5546875" style="4" customWidth="1"/>
    <col min="16" max="16" width="9.109375" style="4" customWidth="1"/>
    <col min="17" max="17" width="3.33203125" style="4" customWidth="1"/>
    <col min="18" max="18" width="9.44140625" style="4" customWidth="1"/>
    <col min="19" max="19" width="3.33203125" style="4" customWidth="1"/>
    <col min="20" max="20" width="10.5546875" style="4" customWidth="1"/>
    <col min="21" max="21" width="9.44140625" style="4" customWidth="1"/>
    <col min="22" max="22" width="3.44140625" style="4" customWidth="1"/>
    <col min="23" max="23" width="9.44140625" style="4" customWidth="1"/>
    <col min="24" max="24" width="3.44140625" style="4" customWidth="1"/>
    <col min="25" max="25" width="9.44140625" style="21" customWidth="1"/>
    <col min="26" max="26" width="3.33203125" style="4" customWidth="1"/>
    <col min="27" max="27" width="9.44140625" style="21" customWidth="1"/>
    <col min="28" max="28" width="3.33203125" style="4" customWidth="1"/>
    <col min="29" max="29" width="9.44140625" style="21" customWidth="1"/>
    <col min="30" max="30" width="3.33203125" style="4" customWidth="1"/>
    <col min="31" max="31" width="9.44140625" style="21" customWidth="1"/>
    <col min="32" max="32" width="3.33203125" style="4" customWidth="1"/>
    <col min="33" max="33" width="9.44140625" style="21" customWidth="1"/>
    <col min="34" max="34" width="3.33203125" style="4" customWidth="1"/>
    <col min="35" max="35" width="9.44140625" style="21" customWidth="1"/>
    <col min="36" max="36" width="3.33203125" style="4" customWidth="1"/>
    <col min="37" max="37" width="9.44140625" style="21" customWidth="1"/>
    <col min="38" max="38" width="3.33203125" style="4" customWidth="1"/>
    <col min="39" max="39" width="11.44140625" style="5"/>
    <col min="40" max="40" width="9.44140625" style="21" customWidth="1"/>
    <col min="41" max="41" width="2.44140625" style="4" customWidth="1"/>
    <col min="42" max="42" width="9.44140625" style="21" customWidth="1"/>
    <col min="43" max="43" width="2.44140625" style="4" customWidth="1"/>
    <col min="44" max="44" width="9.44140625" style="21" customWidth="1"/>
    <col min="45" max="45" width="2.44140625" style="4" customWidth="1"/>
    <col min="46" max="46" width="9.44140625" style="21" customWidth="1"/>
    <col min="47" max="47" width="2.44140625" style="4" customWidth="1"/>
    <col min="48" max="48" width="9.44140625" style="21" customWidth="1"/>
    <col min="49" max="49" width="2.44140625" style="4" customWidth="1"/>
    <col min="50" max="50" width="9.44140625" style="21" customWidth="1"/>
    <col min="51" max="51" width="2.44140625" style="4" customWidth="1"/>
    <col min="52" max="52" width="9.44140625" style="21" customWidth="1"/>
    <col min="53" max="53" width="2.44140625" style="4" customWidth="1"/>
    <col min="54" max="54" width="9.44140625" style="21" customWidth="1"/>
    <col min="55" max="55" width="2.44140625" style="4" customWidth="1"/>
    <col min="56" max="56" width="9.44140625" style="21" customWidth="1"/>
    <col min="57" max="57" width="2.44140625" style="4" customWidth="1"/>
    <col min="58" max="58" width="9.44140625" style="21" customWidth="1"/>
    <col min="59" max="59" width="2.44140625" style="4" customWidth="1"/>
    <col min="60" max="60" width="11.44140625" style="5"/>
    <col min="61" max="61" width="9.44140625" style="21" customWidth="1"/>
    <col min="62" max="62" width="2.44140625" style="4" customWidth="1"/>
    <col min="63" max="63" width="9.44140625" style="21" customWidth="1"/>
    <col min="64" max="64" width="2.44140625" style="4" customWidth="1"/>
    <col min="65" max="65" width="9.44140625" style="21" customWidth="1"/>
    <col min="66" max="66" width="2.44140625" style="4" customWidth="1"/>
    <col min="67" max="67" width="9.44140625" style="21" customWidth="1"/>
    <col min="68" max="68" width="2.44140625" style="4" customWidth="1"/>
    <col min="69" max="69" width="9.44140625" style="21" customWidth="1"/>
    <col min="70" max="70" width="2.44140625" style="4" customWidth="1"/>
    <col min="71" max="71" width="9.44140625" style="21" customWidth="1"/>
    <col min="72" max="72" width="2.44140625" style="4" customWidth="1"/>
    <col min="73" max="73" width="9.44140625" style="21" customWidth="1"/>
    <col min="74" max="74" width="2.44140625" style="4" customWidth="1"/>
    <col min="75" max="92" width="11.44140625" style="5"/>
    <col min="93" max="16384" width="11.44140625" style="1"/>
  </cols>
  <sheetData>
    <row r="1" spans="1:92" s="6" customFormat="1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  <c r="N1" s="5"/>
      <c r="O1" s="1"/>
      <c r="P1" s="5"/>
      <c r="Q1" s="1"/>
      <c r="S1" s="7" t="s">
        <v>185</v>
      </c>
      <c r="T1" s="7"/>
      <c r="U1" s="5"/>
      <c r="W1" s="5"/>
      <c r="Y1" s="21"/>
      <c r="Z1" s="5"/>
      <c r="AA1" s="21"/>
      <c r="AB1" s="5"/>
      <c r="AC1" s="21"/>
      <c r="AD1" s="5"/>
      <c r="AE1" s="21"/>
      <c r="AF1" s="5"/>
      <c r="AG1" s="21"/>
      <c r="AH1" s="5"/>
      <c r="AI1" s="21"/>
      <c r="AJ1" s="5"/>
      <c r="AK1" s="21"/>
      <c r="AL1" s="5"/>
      <c r="AM1" s="10"/>
      <c r="AN1" s="21"/>
      <c r="AO1" s="5"/>
      <c r="AP1" s="21"/>
      <c r="AQ1" s="5"/>
      <c r="AR1" s="21"/>
      <c r="AS1" s="5"/>
      <c r="AT1" s="21"/>
      <c r="AU1" s="5"/>
      <c r="AV1" s="21"/>
      <c r="AW1" s="5"/>
      <c r="AX1" s="21"/>
      <c r="AY1" s="5"/>
      <c r="AZ1" s="21"/>
      <c r="BA1" s="5"/>
      <c r="BB1" s="21"/>
      <c r="BC1" s="5"/>
      <c r="BD1" s="21"/>
      <c r="BE1" s="5"/>
      <c r="BF1" s="21"/>
      <c r="BG1" s="5"/>
      <c r="BH1" s="10"/>
      <c r="BI1" s="21"/>
      <c r="BJ1" s="5"/>
      <c r="BK1" s="21"/>
      <c r="BL1" s="5"/>
      <c r="BM1" s="21"/>
      <c r="BN1" s="5"/>
      <c r="BO1" s="21"/>
      <c r="BP1" s="5"/>
      <c r="BQ1" s="21"/>
      <c r="BR1" s="5"/>
      <c r="BS1" s="21"/>
      <c r="BT1" s="5"/>
      <c r="BU1" s="21"/>
      <c r="BV1" s="5"/>
    </row>
    <row r="2" spans="1:92" s="6" customFormat="1" x14ac:dyDescent="0.25">
      <c r="A2" s="6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10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0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175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4" customFormat="1" x14ac:dyDescent="0.25">
      <c r="A6" s="34" t="s">
        <v>1</v>
      </c>
      <c r="B6" s="36" t="s">
        <v>2</v>
      </c>
      <c r="C6" s="36"/>
      <c r="D6" s="130" t="s">
        <v>3</v>
      </c>
      <c r="E6" s="130"/>
      <c r="F6" s="130" t="s">
        <v>90</v>
      </c>
      <c r="G6" s="130"/>
      <c r="H6" s="130" t="s">
        <v>4</v>
      </c>
      <c r="I6" s="130"/>
      <c r="J6" s="36" t="s">
        <v>4</v>
      </c>
      <c r="K6" s="36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4" t="s">
        <v>1</v>
      </c>
      <c r="U6" s="36" t="s">
        <v>112</v>
      </c>
      <c r="V6" s="36"/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7" t="s">
        <v>1</v>
      </c>
      <c r="AN6" s="36" t="s">
        <v>121</v>
      </c>
      <c r="AO6" s="36"/>
      <c r="AP6" s="36" t="s">
        <v>122</v>
      </c>
      <c r="AQ6" s="36"/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7" t="s">
        <v>1</v>
      </c>
      <c r="BI6" s="36" t="s">
        <v>131</v>
      </c>
      <c r="BJ6" s="36"/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92" x14ac:dyDescent="0.25">
      <c r="B7" s="73" t="s">
        <v>5</v>
      </c>
      <c r="C7" s="73"/>
      <c r="D7" s="131" t="s">
        <v>6</v>
      </c>
      <c r="E7" s="131"/>
      <c r="F7" s="131" t="s">
        <v>7</v>
      </c>
      <c r="G7" s="131"/>
      <c r="H7" s="131" t="s">
        <v>91</v>
      </c>
      <c r="I7" s="131"/>
      <c r="J7" s="73" t="s">
        <v>92</v>
      </c>
      <c r="K7" s="73"/>
      <c r="L7" s="73" t="s">
        <v>93</v>
      </c>
      <c r="M7" s="73"/>
      <c r="N7" s="73" t="s">
        <v>94</v>
      </c>
      <c r="O7" s="73"/>
      <c r="P7" s="73" t="s">
        <v>95</v>
      </c>
      <c r="Q7" s="73"/>
      <c r="R7" s="73" t="s">
        <v>96</v>
      </c>
      <c r="S7" s="73"/>
      <c r="T7" s="1"/>
      <c r="U7" s="73" t="s">
        <v>97</v>
      </c>
      <c r="V7" s="73"/>
      <c r="W7" s="73" t="s">
        <v>98</v>
      </c>
      <c r="X7" s="73"/>
      <c r="Y7" s="73" t="s">
        <v>99</v>
      </c>
      <c r="Z7" s="73"/>
      <c r="AA7" s="73" t="s">
        <v>100</v>
      </c>
      <c r="AB7" s="73"/>
      <c r="AC7" s="73" t="s">
        <v>101</v>
      </c>
      <c r="AD7" s="73"/>
      <c r="AE7" s="73" t="s">
        <v>102</v>
      </c>
      <c r="AF7" s="73"/>
      <c r="AG7" s="73" t="s">
        <v>103</v>
      </c>
      <c r="AH7" s="73"/>
      <c r="AI7" s="73" t="s">
        <v>104</v>
      </c>
      <c r="AJ7" s="73"/>
      <c r="AK7" s="73" t="s">
        <v>105</v>
      </c>
      <c r="AL7" s="73"/>
      <c r="AN7" s="73" t="s">
        <v>106</v>
      </c>
      <c r="AO7" s="73"/>
      <c r="AP7" s="73" t="s">
        <v>107</v>
      </c>
      <c r="AQ7" s="73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I7" s="73" t="s">
        <v>16</v>
      </c>
      <c r="BJ7" s="73"/>
      <c r="BK7" s="73" t="s">
        <v>17</v>
      </c>
      <c r="BL7" s="73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113"/>
      <c r="C8" s="55"/>
      <c r="D8" s="113"/>
      <c r="E8" s="55"/>
      <c r="F8" s="113"/>
      <c r="G8" s="55"/>
      <c r="H8" s="113"/>
      <c r="I8" s="55"/>
      <c r="J8" s="113"/>
      <c r="K8" s="55"/>
      <c r="L8" s="113"/>
      <c r="M8" s="55"/>
      <c r="N8" s="113"/>
      <c r="O8" s="55"/>
      <c r="P8" s="113"/>
      <c r="Q8" s="55"/>
      <c r="R8" s="113"/>
      <c r="S8" s="55"/>
      <c r="U8" s="113"/>
      <c r="V8" s="4"/>
      <c r="W8" s="113"/>
      <c r="X8" s="4"/>
      <c r="Y8" s="113"/>
      <c r="Z8" s="4"/>
      <c r="AA8" s="113"/>
      <c r="AB8" s="4"/>
      <c r="AC8" s="113"/>
      <c r="AD8" s="55"/>
      <c r="AE8" s="113"/>
      <c r="AF8" s="55"/>
      <c r="AG8" s="113"/>
      <c r="AH8" s="55"/>
      <c r="AI8" s="113"/>
      <c r="AJ8" s="55"/>
      <c r="AK8" s="113"/>
      <c r="AL8" s="55"/>
      <c r="AN8" s="113"/>
      <c r="AO8" s="55"/>
      <c r="AP8" s="113"/>
      <c r="AQ8" s="55"/>
      <c r="AR8" s="113"/>
      <c r="AS8" s="55"/>
      <c r="AT8" s="113"/>
      <c r="AU8" s="55"/>
      <c r="AV8" s="113"/>
      <c r="AW8" s="55"/>
      <c r="AX8" s="113"/>
      <c r="AY8" s="55"/>
      <c r="AZ8" s="113"/>
      <c r="BA8" s="55"/>
      <c r="BB8" s="113"/>
      <c r="BC8" s="55"/>
      <c r="BD8" s="113"/>
      <c r="BE8" s="55"/>
      <c r="BF8" s="113"/>
      <c r="BG8" s="55"/>
      <c r="BI8" s="113"/>
      <c r="BJ8" s="55"/>
      <c r="BK8" s="113"/>
      <c r="BL8" s="55"/>
      <c r="BM8" s="113"/>
      <c r="BN8" s="55"/>
      <c r="BO8" s="113"/>
      <c r="BP8" s="55"/>
      <c r="BQ8" s="113"/>
      <c r="BR8" s="55"/>
      <c r="BS8" s="113"/>
      <c r="BT8" s="55"/>
      <c r="BU8" s="113"/>
      <c r="BV8" s="55"/>
    </row>
    <row r="9" spans="1:92" s="5" customFormat="1" x14ac:dyDescent="0.25">
      <c r="A9" s="5" t="s">
        <v>23</v>
      </c>
      <c r="B9" s="114">
        <v>1223231.0833333333</v>
      </c>
      <c r="C9" s="115"/>
      <c r="D9" s="114">
        <v>984276.33333333337</v>
      </c>
      <c r="E9" s="115"/>
      <c r="F9" s="114">
        <v>238954.75</v>
      </c>
      <c r="G9" s="115"/>
      <c r="H9" s="114">
        <v>116069</v>
      </c>
      <c r="I9" s="115"/>
      <c r="J9" s="114">
        <v>122885.75</v>
      </c>
      <c r="K9" s="115"/>
      <c r="L9" s="114">
        <v>48109.333333333336</v>
      </c>
      <c r="M9" s="114"/>
      <c r="N9" s="114">
        <v>44454.083333333336</v>
      </c>
      <c r="O9" s="114"/>
      <c r="P9" s="114">
        <v>53508.583333333336</v>
      </c>
      <c r="Q9" s="114"/>
      <c r="R9" s="114">
        <v>52336.416666666664</v>
      </c>
      <c r="S9" s="72"/>
      <c r="T9" s="5" t="s">
        <v>23</v>
      </c>
      <c r="U9" s="114">
        <v>46398.583333333336</v>
      </c>
      <c r="V9" s="114"/>
      <c r="W9" s="114">
        <v>43335.833333333336</v>
      </c>
      <c r="X9" s="114"/>
      <c r="Y9" s="114">
        <v>43169.333333333336</v>
      </c>
      <c r="Z9" s="114"/>
      <c r="AA9" s="114">
        <v>38664.75</v>
      </c>
      <c r="AB9" s="114"/>
      <c r="AC9" s="114">
        <v>31739.333333333332</v>
      </c>
      <c r="AD9" s="114"/>
      <c r="AE9" s="114">
        <v>28548.916666666668</v>
      </c>
      <c r="AF9" s="114"/>
      <c r="AG9" s="114">
        <v>26386.583333333332</v>
      </c>
      <c r="AH9" s="114"/>
      <c r="AI9" s="114">
        <v>22245.333333333332</v>
      </c>
      <c r="AJ9" s="114"/>
      <c r="AK9" s="114">
        <v>14414.166666666666</v>
      </c>
      <c r="AL9" s="72"/>
      <c r="AM9" s="5" t="s">
        <v>23</v>
      </c>
      <c r="AN9" s="114">
        <v>10605.75</v>
      </c>
      <c r="AO9" s="114"/>
      <c r="AP9" s="114">
        <v>5333.666666666667</v>
      </c>
      <c r="AQ9" s="114"/>
      <c r="AR9" s="114">
        <v>49002</v>
      </c>
      <c r="AS9" s="114"/>
      <c r="AT9" s="114">
        <v>44187.5</v>
      </c>
      <c r="AU9" s="114"/>
      <c r="AV9" s="114">
        <v>55366.5</v>
      </c>
      <c r="AW9" s="114"/>
      <c r="AX9" s="114">
        <v>54906.25</v>
      </c>
      <c r="AY9" s="114"/>
      <c r="AZ9" s="114">
        <v>47268.583333333336</v>
      </c>
      <c r="BA9" s="114"/>
      <c r="BB9" s="114">
        <v>42652.416666666664</v>
      </c>
      <c r="BC9" s="114"/>
      <c r="BD9" s="114">
        <v>42705.083333333336</v>
      </c>
      <c r="BE9" s="114"/>
      <c r="BF9" s="114">
        <v>37886</v>
      </c>
      <c r="BG9" s="72"/>
      <c r="BH9" s="5" t="s">
        <v>23</v>
      </c>
      <c r="BI9" s="114">
        <v>29029.083333333332</v>
      </c>
      <c r="BJ9" s="114"/>
      <c r="BK9" s="114">
        <v>24171.75</v>
      </c>
      <c r="BL9" s="114"/>
      <c r="BM9" s="114">
        <v>19404.333333333332</v>
      </c>
      <c r="BN9" s="114"/>
      <c r="BO9" s="114">
        <v>14397.083333333334</v>
      </c>
      <c r="BP9" s="114"/>
      <c r="BQ9" s="114">
        <v>8017.833333333333</v>
      </c>
      <c r="BR9" s="114"/>
      <c r="BS9" s="114">
        <v>4402.333333333333</v>
      </c>
      <c r="BT9" s="114"/>
      <c r="BU9" s="114">
        <v>1628.9166666666667</v>
      </c>
      <c r="BV9" s="72"/>
    </row>
    <row r="10" spans="1:92" s="5" customFormat="1" x14ac:dyDescent="0.25">
      <c r="A10" s="5" t="s">
        <v>24</v>
      </c>
      <c r="B10" s="114">
        <v>954480.5</v>
      </c>
      <c r="C10" s="115"/>
      <c r="D10" s="114">
        <v>757720.5</v>
      </c>
      <c r="E10" s="115"/>
      <c r="F10" s="114">
        <v>196760</v>
      </c>
      <c r="G10" s="115"/>
      <c r="H10" s="114">
        <v>96323.75</v>
      </c>
      <c r="I10" s="115"/>
      <c r="J10" s="114">
        <v>100436.25</v>
      </c>
      <c r="K10" s="115"/>
      <c r="L10" s="114">
        <v>37805.916666666664</v>
      </c>
      <c r="M10" s="114"/>
      <c r="N10" s="114">
        <v>31220.083333333332</v>
      </c>
      <c r="O10" s="114"/>
      <c r="P10" s="114">
        <v>37920.5</v>
      </c>
      <c r="Q10" s="114"/>
      <c r="R10" s="114">
        <v>38949.75</v>
      </c>
      <c r="S10" s="72"/>
      <c r="T10" s="5" t="s">
        <v>24</v>
      </c>
      <c r="U10" s="114">
        <v>35762.666666666664</v>
      </c>
      <c r="V10" s="114"/>
      <c r="W10" s="114">
        <v>33190.333333333336</v>
      </c>
      <c r="X10" s="114"/>
      <c r="Y10" s="114">
        <v>33265.166666666664</v>
      </c>
      <c r="Z10" s="114"/>
      <c r="AA10" s="114">
        <v>28498.25</v>
      </c>
      <c r="AB10" s="114"/>
      <c r="AC10" s="114">
        <v>24070.166666666668</v>
      </c>
      <c r="AD10" s="114"/>
      <c r="AE10" s="114">
        <v>23409.666666666668</v>
      </c>
      <c r="AF10" s="114"/>
      <c r="AG10" s="114">
        <v>22113.916666666668</v>
      </c>
      <c r="AH10" s="114"/>
      <c r="AI10" s="114">
        <v>20307.583333333332</v>
      </c>
      <c r="AJ10" s="114"/>
      <c r="AK10" s="114">
        <v>13924.5</v>
      </c>
      <c r="AL10" s="72"/>
      <c r="AM10" s="5" t="s">
        <v>24</v>
      </c>
      <c r="AN10" s="114">
        <v>9511.3333333333339</v>
      </c>
      <c r="AO10" s="114"/>
      <c r="AP10" s="114">
        <v>4382.833333333333</v>
      </c>
      <c r="AQ10" s="114"/>
      <c r="AR10" s="114">
        <v>39148.666666666664</v>
      </c>
      <c r="AS10" s="114"/>
      <c r="AT10" s="114">
        <v>31846.833333333332</v>
      </c>
      <c r="AU10" s="114"/>
      <c r="AV10" s="114">
        <v>37656.75</v>
      </c>
      <c r="AW10" s="114"/>
      <c r="AX10" s="114">
        <v>39203.25</v>
      </c>
      <c r="AY10" s="114"/>
      <c r="AZ10" s="114">
        <v>36313</v>
      </c>
      <c r="BA10" s="114"/>
      <c r="BB10" s="114">
        <v>33279.916666666664</v>
      </c>
      <c r="BC10" s="114"/>
      <c r="BD10" s="114">
        <v>33543.416666666664</v>
      </c>
      <c r="BE10" s="114"/>
      <c r="BF10" s="114">
        <v>27763.25</v>
      </c>
      <c r="BG10" s="72"/>
      <c r="BH10" s="5" t="s">
        <v>24</v>
      </c>
      <c r="BI10" s="114">
        <v>21776.583333333332</v>
      </c>
      <c r="BJ10" s="114"/>
      <c r="BK10" s="114">
        <v>19362.5</v>
      </c>
      <c r="BL10" s="114"/>
      <c r="BM10" s="114">
        <v>16485.833333333332</v>
      </c>
      <c r="BN10" s="114"/>
      <c r="BO10" s="114">
        <v>13365</v>
      </c>
      <c r="BP10" s="114"/>
      <c r="BQ10" s="114">
        <v>7999.75</v>
      </c>
      <c r="BR10" s="114"/>
      <c r="BS10" s="114">
        <v>4246.25</v>
      </c>
      <c r="BT10" s="114"/>
      <c r="BU10" s="114">
        <v>1396.8333333333333</v>
      </c>
      <c r="BV10" s="72"/>
    </row>
    <row r="11" spans="1:92" s="5" customFormat="1" x14ac:dyDescent="0.25">
      <c r="A11" s="5" t="s">
        <v>25</v>
      </c>
      <c r="B11" s="114">
        <v>353149.91666666669</v>
      </c>
      <c r="C11" s="115"/>
      <c r="D11" s="114">
        <v>270128.16666666669</v>
      </c>
      <c r="E11" s="115"/>
      <c r="F11" s="114">
        <v>83021.75</v>
      </c>
      <c r="G11" s="115"/>
      <c r="H11" s="114">
        <v>40616.833333333336</v>
      </c>
      <c r="I11" s="115"/>
      <c r="J11" s="114">
        <v>42404.916666666664</v>
      </c>
      <c r="K11" s="115"/>
      <c r="L11" s="114">
        <v>15575.25</v>
      </c>
      <c r="M11" s="114"/>
      <c r="N11" s="114">
        <v>12460.583333333334</v>
      </c>
      <c r="O11" s="114"/>
      <c r="P11" s="114">
        <v>15009.5</v>
      </c>
      <c r="Q11" s="114"/>
      <c r="R11" s="114">
        <v>14916.25</v>
      </c>
      <c r="S11" s="72"/>
      <c r="T11" s="5" t="s">
        <v>25</v>
      </c>
      <c r="U11" s="114">
        <v>12801.666666666666</v>
      </c>
      <c r="V11" s="114"/>
      <c r="W11" s="114">
        <v>11174.833333333334</v>
      </c>
      <c r="X11" s="114"/>
      <c r="Y11" s="114">
        <v>10233.416666666666</v>
      </c>
      <c r="Z11" s="114"/>
      <c r="AA11" s="114">
        <v>9222.8333333333339</v>
      </c>
      <c r="AB11" s="114"/>
      <c r="AC11" s="114">
        <v>8316.4166666666661</v>
      </c>
      <c r="AD11" s="114"/>
      <c r="AE11" s="114">
        <v>7854.916666666667</v>
      </c>
      <c r="AF11" s="114"/>
      <c r="AG11" s="114">
        <v>6891.25</v>
      </c>
      <c r="AH11" s="114"/>
      <c r="AI11" s="114">
        <v>5786.25</v>
      </c>
      <c r="AJ11" s="114"/>
      <c r="AK11" s="114">
        <v>4071.5</v>
      </c>
      <c r="AL11" s="72"/>
      <c r="AM11" s="5" t="s">
        <v>25</v>
      </c>
      <c r="AN11" s="114">
        <v>2827.3333333333335</v>
      </c>
      <c r="AO11" s="114"/>
      <c r="AP11" s="114">
        <v>1271.5</v>
      </c>
      <c r="AQ11" s="114"/>
      <c r="AR11" s="114">
        <v>15835.916666666666</v>
      </c>
      <c r="AS11" s="114"/>
      <c r="AT11" s="114">
        <v>12661.5</v>
      </c>
      <c r="AU11" s="114"/>
      <c r="AV11" s="114">
        <v>14924.083333333334</v>
      </c>
      <c r="AW11" s="114"/>
      <c r="AX11" s="114">
        <v>15594.666666666666</v>
      </c>
      <c r="AY11" s="114"/>
      <c r="AZ11" s="114">
        <v>13761</v>
      </c>
      <c r="BA11" s="114"/>
      <c r="BB11" s="114">
        <v>11624.666666666666</v>
      </c>
      <c r="BC11" s="114"/>
      <c r="BD11" s="114">
        <v>10748</v>
      </c>
      <c r="BE11" s="114"/>
      <c r="BF11" s="114">
        <v>9060.5</v>
      </c>
      <c r="BG11" s="72"/>
      <c r="BH11" s="5" t="s">
        <v>25</v>
      </c>
      <c r="BI11" s="114">
        <v>7677.25</v>
      </c>
      <c r="BJ11" s="114"/>
      <c r="BK11" s="114">
        <v>6743.833333333333</v>
      </c>
      <c r="BL11" s="114"/>
      <c r="BM11" s="114">
        <v>5313.75</v>
      </c>
      <c r="BN11" s="114"/>
      <c r="BO11" s="114">
        <v>3856.75</v>
      </c>
      <c r="BP11" s="114"/>
      <c r="BQ11" s="114">
        <v>2302.8333333333335</v>
      </c>
      <c r="BR11" s="114"/>
      <c r="BS11" s="114">
        <v>1192.6666666666667</v>
      </c>
      <c r="BT11" s="114"/>
      <c r="BU11" s="114">
        <v>417.25</v>
      </c>
      <c r="BV11" s="72"/>
    </row>
    <row r="12" spans="1:92" s="5" customFormat="1" x14ac:dyDescent="0.25">
      <c r="A12" s="5" t="s">
        <v>26</v>
      </c>
      <c r="B12" s="114">
        <v>35866.5</v>
      </c>
      <c r="C12" s="115"/>
      <c r="D12" s="114">
        <v>27578.916666666668</v>
      </c>
      <c r="E12" s="115"/>
      <c r="F12" s="114">
        <v>8287.5833333333339</v>
      </c>
      <c r="G12" s="115"/>
      <c r="H12" s="114">
        <v>4093.5</v>
      </c>
      <c r="I12" s="115"/>
      <c r="J12" s="114">
        <v>4194.083333333333</v>
      </c>
      <c r="K12" s="115"/>
      <c r="L12" s="114">
        <v>1608.8333333333333</v>
      </c>
      <c r="M12" s="114"/>
      <c r="N12" s="114">
        <v>1257.25</v>
      </c>
      <c r="O12" s="114"/>
      <c r="P12" s="114">
        <v>1346.75</v>
      </c>
      <c r="Q12" s="114"/>
      <c r="R12" s="114">
        <v>1330.3333333333333</v>
      </c>
      <c r="S12" s="72"/>
      <c r="T12" s="5" t="s">
        <v>26</v>
      </c>
      <c r="U12" s="114">
        <v>1273.5</v>
      </c>
      <c r="V12" s="114"/>
      <c r="W12" s="114">
        <v>1096.75</v>
      </c>
      <c r="X12" s="114"/>
      <c r="Y12" s="114">
        <v>1060.3333333333333</v>
      </c>
      <c r="Z12" s="114"/>
      <c r="AA12" s="114">
        <v>940.08333333333337</v>
      </c>
      <c r="AB12" s="114"/>
      <c r="AC12" s="114">
        <v>775</v>
      </c>
      <c r="AD12" s="114"/>
      <c r="AE12" s="114">
        <v>786</v>
      </c>
      <c r="AF12" s="114"/>
      <c r="AG12" s="114">
        <v>741.5</v>
      </c>
      <c r="AH12" s="114"/>
      <c r="AI12" s="114">
        <v>671.75</v>
      </c>
      <c r="AJ12" s="114"/>
      <c r="AK12" s="114">
        <v>489.08333333333331</v>
      </c>
      <c r="AL12" s="72"/>
      <c r="AM12" s="5" t="s">
        <v>26</v>
      </c>
      <c r="AN12" s="114">
        <v>280</v>
      </c>
      <c r="AO12" s="114"/>
      <c r="AP12" s="114">
        <v>137</v>
      </c>
      <c r="AQ12" s="114"/>
      <c r="AR12" s="114">
        <v>1767.6666666666667</v>
      </c>
      <c r="AS12" s="114"/>
      <c r="AT12" s="114">
        <v>1346</v>
      </c>
      <c r="AU12" s="114"/>
      <c r="AV12" s="114">
        <v>1411.3333333333333</v>
      </c>
      <c r="AW12" s="114"/>
      <c r="AX12" s="114">
        <v>1387.9166666666667</v>
      </c>
      <c r="AY12" s="114"/>
      <c r="AZ12" s="114">
        <v>1329.4166666666667</v>
      </c>
      <c r="BA12" s="114"/>
      <c r="BB12" s="114">
        <v>1275.1666666666667</v>
      </c>
      <c r="BC12" s="114"/>
      <c r="BD12" s="114">
        <v>1126.75</v>
      </c>
      <c r="BE12" s="114"/>
      <c r="BF12" s="114">
        <v>950.08333333333337</v>
      </c>
      <c r="BG12" s="72"/>
      <c r="BH12" s="5" t="s">
        <v>26</v>
      </c>
      <c r="BI12" s="114">
        <v>768.25</v>
      </c>
      <c r="BJ12" s="114"/>
      <c r="BK12" s="114">
        <v>701.75</v>
      </c>
      <c r="BL12" s="114"/>
      <c r="BM12" s="114">
        <v>622.91666666666663</v>
      </c>
      <c r="BN12" s="114"/>
      <c r="BO12" s="114">
        <v>551.25</v>
      </c>
      <c r="BP12" s="114"/>
      <c r="BQ12" s="114">
        <v>337.66666666666669</v>
      </c>
      <c r="BR12" s="114"/>
      <c r="BS12" s="114">
        <v>157.16666666666666</v>
      </c>
      <c r="BT12" s="114"/>
      <c r="BU12" s="114">
        <v>51.416666666666664</v>
      </c>
      <c r="BV12" s="72"/>
    </row>
    <row r="13" spans="1:92" s="5" customFormat="1" x14ac:dyDescent="0.25">
      <c r="A13" s="5" t="s">
        <v>27</v>
      </c>
      <c r="B13" s="114">
        <v>129663.08333333333</v>
      </c>
      <c r="C13" s="115"/>
      <c r="D13" s="114">
        <v>98557.916666666672</v>
      </c>
      <c r="E13" s="115"/>
      <c r="F13" s="114">
        <v>31105.166666666668</v>
      </c>
      <c r="G13" s="115"/>
      <c r="H13" s="114">
        <v>15240.5</v>
      </c>
      <c r="I13" s="115"/>
      <c r="J13" s="114">
        <v>15864.666666666666</v>
      </c>
      <c r="K13" s="115"/>
      <c r="L13" s="114">
        <v>5439.333333333333</v>
      </c>
      <c r="M13" s="114"/>
      <c r="N13" s="114">
        <v>4531.25</v>
      </c>
      <c r="O13" s="114"/>
      <c r="P13" s="114">
        <v>5634.75</v>
      </c>
      <c r="Q13" s="114"/>
      <c r="R13" s="114">
        <v>5620.083333333333</v>
      </c>
      <c r="S13" s="72"/>
      <c r="T13" s="5" t="s">
        <v>27</v>
      </c>
      <c r="U13" s="114">
        <v>4881</v>
      </c>
      <c r="V13" s="114"/>
      <c r="W13" s="114">
        <v>4198.833333333333</v>
      </c>
      <c r="X13" s="114"/>
      <c r="Y13" s="114">
        <v>3865.5833333333335</v>
      </c>
      <c r="Z13" s="114"/>
      <c r="AA13" s="114">
        <v>3207.6666666666665</v>
      </c>
      <c r="AB13" s="114"/>
      <c r="AC13" s="114">
        <v>2736</v>
      </c>
      <c r="AD13" s="114"/>
      <c r="AE13" s="114">
        <v>2584.9166666666665</v>
      </c>
      <c r="AF13" s="114"/>
      <c r="AG13" s="114">
        <v>2194.25</v>
      </c>
      <c r="AH13" s="114"/>
      <c r="AI13" s="114">
        <v>1801.5833333333333</v>
      </c>
      <c r="AJ13" s="114"/>
      <c r="AK13" s="114">
        <v>1207.75</v>
      </c>
      <c r="AL13" s="72"/>
      <c r="AM13" s="5" t="s">
        <v>27</v>
      </c>
      <c r="AN13" s="114">
        <v>861.16666666666663</v>
      </c>
      <c r="AO13" s="114"/>
      <c r="AP13" s="114">
        <v>363.16666666666669</v>
      </c>
      <c r="AQ13" s="114"/>
      <c r="AR13" s="114">
        <v>5774.666666666667</v>
      </c>
      <c r="AS13" s="114"/>
      <c r="AT13" s="114">
        <v>4699.5</v>
      </c>
      <c r="AU13" s="114"/>
      <c r="AV13" s="114">
        <v>5781.916666666667</v>
      </c>
      <c r="AW13" s="114"/>
      <c r="AX13" s="114">
        <v>5928.583333333333</v>
      </c>
      <c r="AY13" s="114"/>
      <c r="AZ13" s="114">
        <v>5378.833333333333</v>
      </c>
      <c r="BA13" s="114"/>
      <c r="BB13" s="114">
        <v>4584.416666666667</v>
      </c>
      <c r="BC13" s="114"/>
      <c r="BD13" s="114">
        <v>4245.25</v>
      </c>
      <c r="BE13" s="114"/>
      <c r="BF13" s="114">
        <v>3464.5833333333335</v>
      </c>
      <c r="BG13" s="72"/>
      <c r="BH13" s="5" t="s">
        <v>27</v>
      </c>
      <c r="BI13" s="114">
        <v>2823</v>
      </c>
      <c r="BJ13" s="114"/>
      <c r="BK13" s="114">
        <v>2405.75</v>
      </c>
      <c r="BL13" s="114"/>
      <c r="BM13" s="114">
        <v>1786.5833333333333</v>
      </c>
      <c r="BN13" s="114"/>
      <c r="BO13" s="114">
        <v>1336.4166666666667</v>
      </c>
      <c r="BP13" s="114"/>
      <c r="BQ13" s="114">
        <v>714.75</v>
      </c>
      <c r="BR13" s="114"/>
      <c r="BS13" s="114">
        <v>380.91666666666669</v>
      </c>
      <c r="BT13" s="114"/>
      <c r="BU13" s="114">
        <v>125.41666666666667</v>
      </c>
      <c r="BV13" s="72"/>
    </row>
    <row r="14" spans="1:92" s="5" customFormat="1" x14ac:dyDescent="0.25">
      <c r="A14" s="5" t="s">
        <v>28</v>
      </c>
      <c r="B14" s="114">
        <v>33304.833333333336</v>
      </c>
      <c r="C14" s="115"/>
      <c r="D14" s="114">
        <v>25157.083333333332</v>
      </c>
      <c r="E14" s="115"/>
      <c r="F14" s="114">
        <v>8147.75</v>
      </c>
      <c r="G14" s="115"/>
      <c r="H14" s="114">
        <v>4033.25</v>
      </c>
      <c r="I14" s="115"/>
      <c r="J14" s="114">
        <v>4114.5</v>
      </c>
      <c r="K14" s="115"/>
      <c r="L14" s="114">
        <v>1481.1666666666667</v>
      </c>
      <c r="M14" s="114"/>
      <c r="N14" s="114">
        <v>1144.0833333333333</v>
      </c>
      <c r="O14" s="114"/>
      <c r="P14" s="114">
        <v>1370.1666666666667</v>
      </c>
      <c r="Q14" s="114"/>
      <c r="R14" s="114">
        <v>1453.9166666666667</v>
      </c>
      <c r="S14" s="72"/>
      <c r="T14" s="5" t="s">
        <v>28</v>
      </c>
      <c r="U14" s="114">
        <v>1196.0833333333333</v>
      </c>
      <c r="V14" s="114"/>
      <c r="W14" s="114">
        <v>1005.9166666666666</v>
      </c>
      <c r="X14" s="114"/>
      <c r="Y14" s="114">
        <v>962.33333333333337</v>
      </c>
      <c r="Z14" s="114"/>
      <c r="AA14" s="114">
        <v>720.41666666666663</v>
      </c>
      <c r="AB14" s="114"/>
      <c r="AC14" s="114">
        <v>649.91666666666663</v>
      </c>
      <c r="AD14" s="114"/>
      <c r="AE14" s="114">
        <v>716</v>
      </c>
      <c r="AF14" s="114"/>
      <c r="AG14" s="114">
        <v>558.58333333333337</v>
      </c>
      <c r="AH14" s="114"/>
      <c r="AI14" s="114">
        <v>524.16666666666663</v>
      </c>
      <c r="AJ14" s="114"/>
      <c r="AK14" s="114">
        <v>365.58333333333331</v>
      </c>
      <c r="AL14" s="72"/>
      <c r="AM14" s="5" t="s">
        <v>28</v>
      </c>
      <c r="AN14" s="114">
        <v>256.5</v>
      </c>
      <c r="AO14" s="114"/>
      <c r="AP14" s="114">
        <v>129.5</v>
      </c>
      <c r="AQ14" s="114"/>
      <c r="AR14" s="114">
        <v>1582.5</v>
      </c>
      <c r="AS14" s="114"/>
      <c r="AT14" s="114">
        <v>1242.0833333333333</v>
      </c>
      <c r="AU14" s="114"/>
      <c r="AV14" s="114">
        <v>1489</v>
      </c>
      <c r="AW14" s="114"/>
      <c r="AX14" s="114">
        <v>1415.3333333333333</v>
      </c>
      <c r="AY14" s="114"/>
      <c r="AZ14" s="114">
        <v>1317.3333333333333</v>
      </c>
      <c r="BA14" s="114"/>
      <c r="BB14" s="114">
        <v>1174.0833333333333</v>
      </c>
      <c r="BC14" s="114"/>
      <c r="BD14" s="114">
        <v>1041</v>
      </c>
      <c r="BE14" s="114"/>
      <c r="BF14" s="114">
        <v>837.58333333333337</v>
      </c>
      <c r="BG14" s="72"/>
      <c r="BH14" s="5" t="s">
        <v>28</v>
      </c>
      <c r="BI14" s="114">
        <v>633.41666666666663</v>
      </c>
      <c r="BJ14" s="114"/>
      <c r="BK14" s="114">
        <v>586.5</v>
      </c>
      <c r="BL14" s="114"/>
      <c r="BM14" s="114">
        <v>450.33333333333331</v>
      </c>
      <c r="BN14" s="114"/>
      <c r="BO14" s="114">
        <v>401.91666666666669</v>
      </c>
      <c r="BP14" s="114"/>
      <c r="BQ14" s="114">
        <v>262.58333333333331</v>
      </c>
      <c r="BR14" s="114"/>
      <c r="BS14" s="114">
        <v>141.16666666666666</v>
      </c>
      <c r="BT14" s="114"/>
      <c r="BU14" s="114">
        <v>47.916666666666664</v>
      </c>
      <c r="BV14" s="72"/>
    </row>
    <row r="15" spans="1:92" s="5" customFormat="1" x14ac:dyDescent="0.25">
      <c r="A15" s="5" t="s">
        <v>29</v>
      </c>
      <c r="B15" s="114">
        <v>37727.166666666664</v>
      </c>
      <c r="C15" s="115"/>
      <c r="D15" s="114">
        <v>29158.25</v>
      </c>
      <c r="E15" s="115"/>
      <c r="F15" s="114">
        <v>8568.9166666666661</v>
      </c>
      <c r="G15" s="115"/>
      <c r="H15" s="114">
        <v>4203.75</v>
      </c>
      <c r="I15" s="115"/>
      <c r="J15" s="114">
        <v>4365.166666666667</v>
      </c>
      <c r="K15" s="115"/>
      <c r="L15" s="114">
        <v>1599</v>
      </c>
      <c r="M15" s="114"/>
      <c r="N15" s="114">
        <v>1329.5</v>
      </c>
      <c r="O15" s="114"/>
      <c r="P15" s="114">
        <v>1675</v>
      </c>
      <c r="Q15" s="114"/>
      <c r="R15" s="114">
        <v>1629.8333333333333</v>
      </c>
      <c r="S15" s="72"/>
      <c r="T15" s="5" t="s">
        <v>29</v>
      </c>
      <c r="U15" s="114">
        <v>1418.9166666666667</v>
      </c>
      <c r="V15" s="114"/>
      <c r="W15" s="114">
        <v>1284.9166666666667</v>
      </c>
      <c r="X15" s="114"/>
      <c r="Y15" s="114">
        <v>1199.6666666666667</v>
      </c>
      <c r="Z15" s="114"/>
      <c r="AA15" s="114">
        <v>1019.1666666666666</v>
      </c>
      <c r="AB15" s="114"/>
      <c r="AC15" s="114">
        <v>781</v>
      </c>
      <c r="AD15" s="114"/>
      <c r="AE15" s="114">
        <v>708.5</v>
      </c>
      <c r="AF15" s="114"/>
      <c r="AG15" s="114">
        <v>651.25</v>
      </c>
      <c r="AH15" s="114"/>
      <c r="AI15" s="114">
        <v>521.16666666666663</v>
      </c>
      <c r="AJ15" s="114"/>
      <c r="AK15" s="114">
        <v>337</v>
      </c>
      <c r="AL15" s="72"/>
      <c r="AM15" s="5" t="s">
        <v>29</v>
      </c>
      <c r="AN15" s="114">
        <v>242</v>
      </c>
      <c r="AO15" s="114"/>
      <c r="AP15" s="114">
        <v>119.66666666666667</v>
      </c>
      <c r="AQ15" s="114"/>
      <c r="AR15" s="114">
        <v>1622</v>
      </c>
      <c r="AS15" s="114"/>
      <c r="AT15" s="114">
        <v>1325.25</v>
      </c>
      <c r="AU15" s="114"/>
      <c r="AV15" s="114">
        <v>1737.5</v>
      </c>
      <c r="AW15" s="114"/>
      <c r="AX15" s="114">
        <v>1724.3333333333333</v>
      </c>
      <c r="AY15" s="114"/>
      <c r="AZ15" s="114">
        <v>1577.9166666666667</v>
      </c>
      <c r="BA15" s="114"/>
      <c r="BB15" s="114">
        <v>1404.75</v>
      </c>
      <c r="BC15" s="114"/>
      <c r="BD15" s="114">
        <v>1373.75</v>
      </c>
      <c r="BE15" s="114"/>
      <c r="BF15" s="114">
        <v>1061.25</v>
      </c>
      <c r="BG15" s="72"/>
      <c r="BH15" s="5" t="s">
        <v>29</v>
      </c>
      <c r="BI15" s="114">
        <v>789.08333333333337</v>
      </c>
      <c r="BJ15" s="114"/>
      <c r="BK15" s="114">
        <v>642.83333333333337</v>
      </c>
      <c r="BL15" s="114"/>
      <c r="BM15" s="114">
        <v>578.41666666666663</v>
      </c>
      <c r="BN15" s="114"/>
      <c r="BO15" s="114">
        <v>371.25</v>
      </c>
      <c r="BP15" s="114"/>
      <c r="BQ15" s="114">
        <v>254.5</v>
      </c>
      <c r="BR15" s="114"/>
      <c r="BS15" s="114">
        <v>139.58333333333334</v>
      </c>
      <c r="BT15" s="114"/>
      <c r="BU15" s="114">
        <v>39.25</v>
      </c>
      <c r="BV15" s="72"/>
    </row>
    <row r="16" spans="1:92" s="5" customFormat="1" x14ac:dyDescent="0.25">
      <c r="A16" s="5" t="s">
        <v>30</v>
      </c>
      <c r="B16" s="114">
        <v>38896.333333333336</v>
      </c>
      <c r="C16" s="115"/>
      <c r="D16" s="114">
        <v>29887.416666666668</v>
      </c>
      <c r="E16" s="115"/>
      <c r="F16" s="114">
        <v>9008.9166666666661</v>
      </c>
      <c r="G16" s="115"/>
      <c r="H16" s="114">
        <v>4351.5</v>
      </c>
      <c r="I16" s="115"/>
      <c r="J16" s="114">
        <v>4657.416666666667</v>
      </c>
      <c r="K16" s="115"/>
      <c r="L16" s="114">
        <v>1585.4166666666667</v>
      </c>
      <c r="M16" s="114"/>
      <c r="N16" s="114">
        <v>1146.4166666666667</v>
      </c>
      <c r="O16" s="114"/>
      <c r="P16" s="114">
        <v>1469.75</v>
      </c>
      <c r="Q16" s="114"/>
      <c r="R16" s="114">
        <v>1562.0833333333333</v>
      </c>
      <c r="S16" s="72"/>
      <c r="T16" s="5" t="s">
        <v>30</v>
      </c>
      <c r="U16" s="114">
        <v>1408.25</v>
      </c>
      <c r="V16" s="114"/>
      <c r="W16" s="114">
        <v>1275.0833333333333</v>
      </c>
      <c r="X16" s="114"/>
      <c r="Y16" s="114">
        <v>1102</v>
      </c>
      <c r="Z16" s="114"/>
      <c r="AA16" s="114">
        <v>992.75</v>
      </c>
      <c r="AB16" s="114"/>
      <c r="AC16" s="114">
        <v>922.16666666666663</v>
      </c>
      <c r="AD16" s="114"/>
      <c r="AE16" s="114">
        <v>941.08333333333337</v>
      </c>
      <c r="AF16" s="114"/>
      <c r="AG16" s="114">
        <v>884.25</v>
      </c>
      <c r="AH16" s="114"/>
      <c r="AI16" s="114">
        <v>807.91666666666663</v>
      </c>
      <c r="AJ16" s="114"/>
      <c r="AK16" s="114">
        <v>575.91666666666663</v>
      </c>
      <c r="AL16" s="72"/>
      <c r="AM16" s="5" t="s">
        <v>30</v>
      </c>
      <c r="AN16" s="114">
        <v>370.16666666666669</v>
      </c>
      <c r="AO16" s="114"/>
      <c r="AP16" s="114">
        <v>171.25</v>
      </c>
      <c r="AQ16" s="114"/>
      <c r="AR16" s="114">
        <v>1771.0833333333333</v>
      </c>
      <c r="AS16" s="114"/>
      <c r="AT16" s="114">
        <v>1214.5833333333333</v>
      </c>
      <c r="AU16" s="114"/>
      <c r="AV16" s="114">
        <v>1451.3333333333333</v>
      </c>
      <c r="AW16" s="114"/>
      <c r="AX16" s="114">
        <v>1608.75</v>
      </c>
      <c r="AY16" s="114"/>
      <c r="AZ16" s="114">
        <v>1561.75</v>
      </c>
      <c r="BA16" s="114"/>
      <c r="BB16" s="114">
        <v>1421.8333333333333</v>
      </c>
      <c r="BC16" s="114"/>
      <c r="BD16" s="114">
        <v>1251.0833333333333</v>
      </c>
      <c r="BE16" s="114"/>
      <c r="BF16" s="114">
        <v>1053.25</v>
      </c>
      <c r="BG16" s="72"/>
      <c r="BH16" s="5" t="s">
        <v>30</v>
      </c>
      <c r="BI16" s="114">
        <v>843.25</v>
      </c>
      <c r="BJ16" s="114"/>
      <c r="BK16" s="114">
        <v>764.41666666666663</v>
      </c>
      <c r="BL16" s="114"/>
      <c r="BM16" s="114">
        <v>634.75</v>
      </c>
      <c r="BN16" s="114"/>
      <c r="BO16" s="114">
        <v>577.33333333333337</v>
      </c>
      <c r="BP16" s="114"/>
      <c r="BQ16" s="114">
        <v>300.5</v>
      </c>
      <c r="BR16" s="114"/>
      <c r="BS16" s="114">
        <v>155.75</v>
      </c>
      <c r="BT16" s="114"/>
      <c r="BU16" s="114">
        <v>63.25</v>
      </c>
      <c r="BV16" s="72"/>
    </row>
    <row r="17" spans="1:74" x14ac:dyDescent="0.25">
      <c r="A17" s="5" t="s">
        <v>31</v>
      </c>
      <c r="B17" s="114">
        <v>98813.083333333328</v>
      </c>
      <c r="C17" s="115"/>
      <c r="D17" s="114">
        <v>77822.916666666672</v>
      </c>
      <c r="E17" s="115"/>
      <c r="F17" s="114">
        <v>20990.166666666668</v>
      </c>
      <c r="G17" s="115"/>
      <c r="H17" s="114">
        <v>10267.083333333334</v>
      </c>
      <c r="I17" s="115"/>
      <c r="J17" s="114">
        <v>10723.083333333334</v>
      </c>
      <c r="K17" s="115"/>
      <c r="L17" s="114">
        <v>3974.8333333333335</v>
      </c>
      <c r="M17" s="114"/>
      <c r="N17" s="114">
        <v>3770.9166666666665</v>
      </c>
      <c r="O17" s="114"/>
      <c r="P17" s="114">
        <v>4600.166666666667</v>
      </c>
      <c r="Q17" s="114"/>
      <c r="R17" s="114">
        <v>4500</v>
      </c>
      <c r="S17" s="72"/>
      <c r="T17" s="5" t="s">
        <v>31</v>
      </c>
      <c r="U17" s="114">
        <v>3678.6666666666665</v>
      </c>
      <c r="V17" s="114"/>
      <c r="W17" s="114">
        <v>3417.0833333333335</v>
      </c>
      <c r="X17" s="114"/>
      <c r="Y17" s="114">
        <v>3284.3333333333335</v>
      </c>
      <c r="Z17" s="114"/>
      <c r="AA17" s="114">
        <v>2845.5833333333335</v>
      </c>
      <c r="AB17" s="114"/>
      <c r="AC17" s="114">
        <v>2392.5</v>
      </c>
      <c r="AD17" s="114"/>
      <c r="AE17" s="114">
        <v>1960.4166666666667</v>
      </c>
      <c r="AF17" s="114"/>
      <c r="AG17" s="114">
        <v>1669.75</v>
      </c>
      <c r="AH17" s="114"/>
      <c r="AI17" s="114">
        <v>1322.0833333333333</v>
      </c>
      <c r="AJ17" s="114"/>
      <c r="AK17" s="114">
        <v>900.75</v>
      </c>
      <c r="AL17" s="72"/>
      <c r="AM17" s="5" t="s">
        <v>31</v>
      </c>
      <c r="AN17" s="114">
        <v>625.16666666666663</v>
      </c>
      <c r="AO17" s="114"/>
      <c r="AP17" s="114">
        <v>317.25</v>
      </c>
      <c r="AQ17" s="114"/>
      <c r="AR17" s="114">
        <v>3990.9166666666665</v>
      </c>
      <c r="AS17" s="114"/>
      <c r="AT17" s="114">
        <v>3837.1666666666665</v>
      </c>
      <c r="AU17" s="114"/>
      <c r="AV17" s="114">
        <v>4889</v>
      </c>
      <c r="AW17" s="114"/>
      <c r="AX17" s="114">
        <v>4846.083333333333</v>
      </c>
      <c r="AY17" s="114"/>
      <c r="AZ17" s="114">
        <v>4015.5</v>
      </c>
      <c r="BA17" s="114"/>
      <c r="BB17" s="114">
        <v>3464.9166666666665</v>
      </c>
      <c r="BC17" s="114"/>
      <c r="BD17" s="114">
        <v>3409.4166666666665</v>
      </c>
      <c r="BE17" s="114"/>
      <c r="BF17" s="114">
        <v>3080.9166666666665</v>
      </c>
      <c r="BG17" s="72"/>
      <c r="BH17" s="5" t="s">
        <v>31</v>
      </c>
      <c r="BI17" s="114">
        <v>2222.0833333333335</v>
      </c>
      <c r="BJ17" s="114"/>
      <c r="BK17" s="114">
        <v>1736.25</v>
      </c>
      <c r="BL17" s="114"/>
      <c r="BM17" s="114">
        <v>1303.5833333333333</v>
      </c>
      <c r="BN17" s="114"/>
      <c r="BO17" s="114">
        <v>958.66666666666663</v>
      </c>
      <c r="BP17" s="114"/>
      <c r="BQ17" s="114">
        <v>452.66666666666669</v>
      </c>
      <c r="BR17" s="114"/>
      <c r="BS17" s="114">
        <v>284.25</v>
      </c>
      <c r="BT17" s="114"/>
      <c r="BU17" s="114">
        <v>72</v>
      </c>
      <c r="BV17" s="72"/>
    </row>
    <row r="18" spans="1:74" x14ac:dyDescent="0.25">
      <c r="A18" s="5" t="s">
        <v>32</v>
      </c>
      <c r="B18" s="114">
        <v>238928.25</v>
      </c>
      <c r="C18" s="115"/>
      <c r="D18" s="114">
        <v>181143.16666666666</v>
      </c>
      <c r="E18" s="115"/>
      <c r="F18" s="114">
        <v>57785.083333333336</v>
      </c>
      <c r="G18" s="115"/>
      <c r="H18" s="114">
        <v>28140.25</v>
      </c>
      <c r="I18" s="115"/>
      <c r="J18" s="114">
        <v>29644.833333333332</v>
      </c>
      <c r="K18" s="115"/>
      <c r="L18" s="114">
        <v>10030.416666666666</v>
      </c>
      <c r="M18" s="114"/>
      <c r="N18" s="114">
        <v>8801.4166666666661</v>
      </c>
      <c r="O18" s="114"/>
      <c r="P18" s="114">
        <v>10500</v>
      </c>
      <c r="Q18" s="114"/>
      <c r="R18" s="114">
        <v>10374.333333333334</v>
      </c>
      <c r="S18" s="72"/>
      <c r="T18" s="5" t="s">
        <v>32</v>
      </c>
      <c r="U18" s="114">
        <v>8781.75</v>
      </c>
      <c r="V18" s="114"/>
      <c r="W18" s="114">
        <v>7739.916666666667</v>
      </c>
      <c r="X18" s="114"/>
      <c r="Y18" s="114">
        <v>7478.916666666667</v>
      </c>
      <c r="Z18" s="114"/>
      <c r="AA18" s="114">
        <v>6045.916666666667</v>
      </c>
      <c r="AB18" s="114"/>
      <c r="AC18" s="114">
        <v>4950.666666666667</v>
      </c>
      <c r="AD18" s="114"/>
      <c r="AE18" s="114">
        <v>4404.583333333333</v>
      </c>
      <c r="AF18" s="114"/>
      <c r="AG18" s="114">
        <v>4208.25</v>
      </c>
      <c r="AH18" s="114"/>
      <c r="AI18" s="114">
        <v>3778.0833333333335</v>
      </c>
      <c r="AJ18" s="114"/>
      <c r="AK18" s="114">
        <v>2605.6666666666665</v>
      </c>
      <c r="AL18" s="72"/>
      <c r="AM18" s="5" t="s">
        <v>32</v>
      </c>
      <c r="AN18" s="114">
        <v>1624.75</v>
      </c>
      <c r="AO18" s="114"/>
      <c r="AP18" s="114">
        <v>705.91666666666663</v>
      </c>
      <c r="AQ18" s="114"/>
      <c r="AR18" s="114">
        <v>10253.916666666666</v>
      </c>
      <c r="AS18" s="114"/>
      <c r="AT18" s="114">
        <v>8748.1666666666661</v>
      </c>
      <c r="AU18" s="114"/>
      <c r="AV18" s="114">
        <v>10311.416666666666</v>
      </c>
      <c r="AW18" s="114"/>
      <c r="AX18" s="114">
        <v>10820.166666666666</v>
      </c>
      <c r="AY18" s="114"/>
      <c r="AZ18" s="114">
        <v>9346.5</v>
      </c>
      <c r="BA18" s="114"/>
      <c r="BB18" s="114">
        <v>8289.5</v>
      </c>
      <c r="BC18" s="114"/>
      <c r="BD18" s="114">
        <v>7841.5</v>
      </c>
      <c r="BE18" s="114"/>
      <c r="BF18" s="114">
        <v>6404.916666666667</v>
      </c>
      <c r="BG18" s="72"/>
      <c r="BH18" s="5" t="s">
        <v>32</v>
      </c>
      <c r="BI18" s="114">
        <v>4743.083333333333</v>
      </c>
      <c r="BJ18" s="114"/>
      <c r="BK18" s="114">
        <v>4030.6666666666665</v>
      </c>
      <c r="BL18" s="114"/>
      <c r="BM18" s="114">
        <v>3283.5</v>
      </c>
      <c r="BN18" s="114"/>
      <c r="BO18" s="114">
        <v>2564.5</v>
      </c>
      <c r="BP18" s="114"/>
      <c r="BQ18" s="114">
        <v>1459.9166666666667</v>
      </c>
      <c r="BR18" s="114"/>
      <c r="BS18" s="114">
        <v>757.41666666666663</v>
      </c>
      <c r="BT18" s="114"/>
      <c r="BU18" s="114">
        <v>257.41666666666669</v>
      </c>
      <c r="BV18" s="72"/>
    </row>
    <row r="19" spans="1:74" x14ac:dyDescent="0.25">
      <c r="A19" s="5" t="s">
        <v>33</v>
      </c>
      <c r="B19" s="114">
        <v>247091.91666666666</v>
      </c>
      <c r="C19" s="115"/>
      <c r="D19" s="114">
        <v>193121.41666666666</v>
      </c>
      <c r="E19" s="115"/>
      <c r="F19" s="114">
        <v>53970.5</v>
      </c>
      <c r="G19" s="115"/>
      <c r="H19" s="114">
        <v>26195.666666666668</v>
      </c>
      <c r="I19" s="115"/>
      <c r="J19" s="114">
        <v>27774.833333333332</v>
      </c>
      <c r="K19" s="115"/>
      <c r="L19" s="114">
        <v>9644.5</v>
      </c>
      <c r="M19" s="114"/>
      <c r="N19" s="114">
        <v>7864.416666666667</v>
      </c>
      <c r="O19" s="114"/>
      <c r="P19" s="114">
        <v>9950.8333333333339</v>
      </c>
      <c r="Q19" s="114"/>
      <c r="R19" s="114">
        <v>10508.583333333334</v>
      </c>
      <c r="S19" s="72"/>
      <c r="T19" s="5" t="s">
        <v>33</v>
      </c>
      <c r="U19" s="114">
        <v>9324.0833333333339</v>
      </c>
      <c r="V19" s="114"/>
      <c r="W19" s="114">
        <v>8427.9166666666661</v>
      </c>
      <c r="X19" s="114"/>
      <c r="Y19" s="114">
        <v>7897.666666666667</v>
      </c>
      <c r="Z19" s="114"/>
      <c r="AA19" s="114">
        <v>6941.916666666667</v>
      </c>
      <c r="AB19" s="114"/>
      <c r="AC19" s="114">
        <v>6042.583333333333</v>
      </c>
      <c r="AD19" s="114"/>
      <c r="AE19" s="114">
        <v>6113.5</v>
      </c>
      <c r="AF19" s="114"/>
      <c r="AG19" s="114">
        <v>5457.5</v>
      </c>
      <c r="AH19" s="114"/>
      <c r="AI19" s="114">
        <v>4598</v>
      </c>
      <c r="AJ19" s="114"/>
      <c r="AK19" s="114">
        <v>3148.5</v>
      </c>
      <c r="AL19" s="72"/>
      <c r="AM19" s="5" t="s">
        <v>33</v>
      </c>
      <c r="AN19" s="114">
        <v>2074.6666666666665</v>
      </c>
      <c r="AO19" s="114"/>
      <c r="AP19" s="114">
        <v>1009.25</v>
      </c>
      <c r="AQ19" s="114"/>
      <c r="AR19" s="114">
        <v>9994.5833333333339</v>
      </c>
      <c r="AS19" s="114"/>
      <c r="AT19" s="114">
        <v>7912.833333333333</v>
      </c>
      <c r="AU19" s="114"/>
      <c r="AV19" s="114">
        <v>9912.25</v>
      </c>
      <c r="AW19" s="114"/>
      <c r="AX19" s="114">
        <v>10754.083333333334</v>
      </c>
      <c r="AY19" s="114"/>
      <c r="AZ19" s="114">
        <v>10068</v>
      </c>
      <c r="BA19" s="114"/>
      <c r="BB19" s="114">
        <v>8858</v>
      </c>
      <c r="BC19" s="114"/>
      <c r="BD19" s="114">
        <v>8556.1666666666661</v>
      </c>
      <c r="BE19" s="114"/>
      <c r="BF19" s="114">
        <v>7006.75</v>
      </c>
      <c r="BG19" s="72"/>
      <c r="BH19" s="5" t="s">
        <v>33</v>
      </c>
      <c r="BI19" s="114">
        <v>5723.333333333333</v>
      </c>
      <c r="BJ19" s="114"/>
      <c r="BK19" s="114">
        <v>5119.083333333333</v>
      </c>
      <c r="BL19" s="114"/>
      <c r="BM19" s="114">
        <v>4116.083333333333</v>
      </c>
      <c r="BN19" s="114"/>
      <c r="BO19" s="114">
        <v>3077.8333333333335</v>
      </c>
      <c r="BP19" s="114"/>
      <c r="BQ19" s="114">
        <v>1758.8333333333333</v>
      </c>
      <c r="BR19" s="114"/>
      <c r="BS19" s="114">
        <v>946.16666666666663</v>
      </c>
      <c r="BT19" s="114"/>
      <c r="BU19" s="114">
        <v>313.5</v>
      </c>
      <c r="BV19" s="72"/>
    </row>
    <row r="20" spans="1:74" x14ac:dyDescent="0.25">
      <c r="A20" s="5" t="s">
        <v>34</v>
      </c>
      <c r="B20" s="114">
        <v>186785.08333333334</v>
      </c>
      <c r="C20" s="115"/>
      <c r="D20" s="114">
        <v>155848.83333333334</v>
      </c>
      <c r="E20" s="115"/>
      <c r="F20" s="114">
        <v>30936.25</v>
      </c>
      <c r="G20" s="115"/>
      <c r="H20" s="114">
        <v>15265.583333333334</v>
      </c>
      <c r="I20" s="115"/>
      <c r="J20" s="114">
        <v>15670.666666666666</v>
      </c>
      <c r="K20" s="115"/>
      <c r="L20" s="114">
        <v>6484.583333333333</v>
      </c>
      <c r="M20" s="114"/>
      <c r="N20" s="114">
        <v>6222.333333333333</v>
      </c>
      <c r="O20" s="114"/>
      <c r="P20" s="114">
        <v>7597.5</v>
      </c>
      <c r="Q20" s="114"/>
      <c r="R20" s="114">
        <v>7653.416666666667</v>
      </c>
      <c r="S20" s="72"/>
      <c r="T20" s="5" t="s">
        <v>34</v>
      </c>
      <c r="U20" s="114">
        <v>6909.333333333333</v>
      </c>
      <c r="V20" s="114"/>
      <c r="W20" s="114">
        <v>6494.666666666667</v>
      </c>
      <c r="X20" s="114"/>
      <c r="Y20" s="114">
        <v>6345.5</v>
      </c>
      <c r="Z20" s="114"/>
      <c r="AA20" s="114">
        <v>5991.333333333333</v>
      </c>
      <c r="AB20" s="114"/>
      <c r="AC20" s="114">
        <v>5641.75</v>
      </c>
      <c r="AD20" s="114"/>
      <c r="AE20" s="114">
        <v>5612.916666666667</v>
      </c>
      <c r="AF20" s="114"/>
      <c r="AG20" s="114">
        <v>5687.666666666667</v>
      </c>
      <c r="AH20" s="114"/>
      <c r="AI20" s="114">
        <v>5192.833333333333</v>
      </c>
      <c r="AJ20" s="114"/>
      <c r="AK20" s="114">
        <v>3373.3333333333335</v>
      </c>
      <c r="AL20" s="72"/>
      <c r="AM20" s="5" t="s">
        <v>34</v>
      </c>
      <c r="AN20" s="114">
        <v>2856.0833333333335</v>
      </c>
      <c r="AO20" s="114"/>
      <c r="AP20" s="114">
        <v>1490</v>
      </c>
      <c r="AQ20" s="114"/>
      <c r="AR20" s="114">
        <v>6542.416666666667</v>
      </c>
      <c r="AS20" s="114"/>
      <c r="AT20" s="114">
        <v>5970.25</v>
      </c>
      <c r="AU20" s="114"/>
      <c r="AV20" s="114">
        <v>7659.166666666667</v>
      </c>
      <c r="AW20" s="114"/>
      <c r="AX20" s="114">
        <v>8055</v>
      </c>
      <c r="AY20" s="114"/>
      <c r="AZ20" s="114">
        <v>6995.583333333333</v>
      </c>
      <c r="BA20" s="114"/>
      <c r="BB20" s="114">
        <v>6363.583333333333</v>
      </c>
      <c r="BC20" s="114"/>
      <c r="BD20" s="114">
        <v>6159.916666666667</v>
      </c>
      <c r="BE20" s="114"/>
      <c r="BF20" s="114">
        <v>5647.75</v>
      </c>
      <c r="BG20" s="72"/>
      <c r="BH20" s="5" t="s">
        <v>34</v>
      </c>
      <c r="BI20" s="114">
        <v>4709.416666666667</v>
      </c>
      <c r="BJ20" s="114"/>
      <c r="BK20" s="114">
        <v>4308.333333333333</v>
      </c>
      <c r="BL20" s="114"/>
      <c r="BM20" s="114">
        <v>3751.8333333333335</v>
      </c>
      <c r="BN20" s="114"/>
      <c r="BO20" s="114">
        <v>3035.25</v>
      </c>
      <c r="BP20" s="114"/>
      <c r="BQ20" s="114">
        <v>1658.25</v>
      </c>
      <c r="BR20" s="114"/>
      <c r="BS20" s="114">
        <v>1070.1666666666667</v>
      </c>
      <c r="BT20" s="114"/>
      <c r="BU20" s="114">
        <v>368.66666666666669</v>
      </c>
      <c r="BV20" s="72"/>
    </row>
    <row r="21" spans="1:74" x14ac:dyDescent="0.25">
      <c r="A21" s="5" t="s">
        <v>35</v>
      </c>
      <c r="B21" s="114">
        <v>261589.75</v>
      </c>
      <c r="C21" s="115"/>
      <c r="D21" s="114">
        <v>208417</v>
      </c>
      <c r="E21" s="115"/>
      <c r="F21" s="114">
        <v>53172.75</v>
      </c>
      <c r="G21" s="115"/>
      <c r="H21" s="114">
        <v>25886</v>
      </c>
      <c r="I21" s="115"/>
      <c r="J21" s="114">
        <v>27286.75</v>
      </c>
      <c r="K21" s="115"/>
      <c r="L21" s="114">
        <v>9693.8333333333339</v>
      </c>
      <c r="M21" s="114"/>
      <c r="N21" s="114">
        <v>8370.9166666666661</v>
      </c>
      <c r="O21" s="114"/>
      <c r="P21" s="114">
        <v>10431.333333333334</v>
      </c>
      <c r="Q21" s="114"/>
      <c r="R21" s="114">
        <v>10844.416666666666</v>
      </c>
      <c r="S21" s="72"/>
      <c r="T21" s="5" t="s">
        <v>35</v>
      </c>
      <c r="U21" s="114">
        <v>9977.5</v>
      </c>
      <c r="V21" s="114"/>
      <c r="W21" s="114">
        <v>9316.5833333333339</v>
      </c>
      <c r="X21" s="114"/>
      <c r="Y21" s="114">
        <v>9771.9166666666661</v>
      </c>
      <c r="Z21" s="114"/>
      <c r="AA21" s="114">
        <v>8815.9166666666661</v>
      </c>
      <c r="AB21" s="114"/>
      <c r="AC21" s="114">
        <v>7432</v>
      </c>
      <c r="AD21" s="114"/>
      <c r="AE21" s="114">
        <v>6651.25</v>
      </c>
      <c r="AF21" s="114"/>
      <c r="AG21" s="114">
        <v>5704.25</v>
      </c>
      <c r="AH21" s="114"/>
      <c r="AI21" s="114">
        <v>4705.083333333333</v>
      </c>
      <c r="AJ21" s="114"/>
      <c r="AK21" s="114">
        <v>2698</v>
      </c>
      <c r="AL21" s="72"/>
      <c r="AM21" s="5" t="s">
        <v>35</v>
      </c>
      <c r="AN21" s="114">
        <v>1901.6666666666667</v>
      </c>
      <c r="AO21" s="114"/>
      <c r="AP21" s="114">
        <v>846.66666666666663</v>
      </c>
      <c r="AQ21" s="114"/>
      <c r="AR21" s="114">
        <v>10243.416666666666</v>
      </c>
      <c r="AS21" s="114"/>
      <c r="AT21" s="114">
        <v>8452.75</v>
      </c>
      <c r="AU21" s="114"/>
      <c r="AV21" s="114">
        <v>10512.25</v>
      </c>
      <c r="AW21" s="114"/>
      <c r="AX21" s="114">
        <v>11002.916666666666</v>
      </c>
      <c r="AY21" s="114"/>
      <c r="AZ21" s="114">
        <v>10046.916666666666</v>
      </c>
      <c r="BA21" s="114"/>
      <c r="BB21" s="114">
        <v>9299.8333333333339</v>
      </c>
      <c r="BC21" s="114"/>
      <c r="BD21" s="114">
        <v>9487.0833333333339</v>
      </c>
      <c r="BE21" s="114"/>
      <c r="BF21" s="114">
        <v>8412.4166666666661</v>
      </c>
      <c r="BG21" s="72"/>
      <c r="BH21" s="5" t="s">
        <v>35</v>
      </c>
      <c r="BI21" s="114">
        <v>6940.666666666667</v>
      </c>
      <c r="BJ21" s="114"/>
      <c r="BK21" s="114">
        <v>5972.25</v>
      </c>
      <c r="BL21" s="114"/>
      <c r="BM21" s="114">
        <v>4723.583333333333</v>
      </c>
      <c r="BN21" s="114"/>
      <c r="BO21" s="114">
        <v>3331.3333333333335</v>
      </c>
      <c r="BP21" s="114"/>
      <c r="BQ21" s="114">
        <v>1680.6666666666667</v>
      </c>
      <c r="BR21" s="114"/>
      <c r="BS21" s="114">
        <v>885.58333333333337</v>
      </c>
      <c r="BT21" s="114"/>
      <c r="BU21" s="114">
        <v>264</v>
      </c>
      <c r="BV21" s="72"/>
    </row>
    <row r="22" spans="1:74" x14ac:dyDescent="0.25">
      <c r="A22" s="5" t="s">
        <v>36</v>
      </c>
      <c r="B22" s="114">
        <v>75233.5</v>
      </c>
      <c r="C22" s="115"/>
      <c r="D22" s="114">
        <v>59313.416666666664</v>
      </c>
      <c r="E22" s="115"/>
      <c r="F22" s="114">
        <v>15920.083333333334</v>
      </c>
      <c r="G22" s="115"/>
      <c r="H22" s="114">
        <v>7711.416666666667</v>
      </c>
      <c r="I22" s="115"/>
      <c r="J22" s="114">
        <v>8208.6666666666661</v>
      </c>
      <c r="K22" s="115"/>
      <c r="L22" s="114">
        <v>2983.4166666666665</v>
      </c>
      <c r="M22" s="114"/>
      <c r="N22" s="114">
        <v>2148.5833333333335</v>
      </c>
      <c r="O22" s="114"/>
      <c r="P22" s="114">
        <v>2868.8333333333335</v>
      </c>
      <c r="Q22" s="114"/>
      <c r="R22" s="114">
        <v>3135</v>
      </c>
      <c r="S22" s="72"/>
      <c r="T22" s="5" t="s">
        <v>36</v>
      </c>
      <c r="U22" s="114">
        <v>2773.6666666666665</v>
      </c>
      <c r="V22" s="114"/>
      <c r="W22" s="114">
        <v>2621.1666666666665</v>
      </c>
      <c r="X22" s="114"/>
      <c r="Y22" s="114">
        <v>2471.6666666666665</v>
      </c>
      <c r="Z22" s="114"/>
      <c r="AA22" s="114">
        <v>2306.5</v>
      </c>
      <c r="AB22" s="114"/>
      <c r="AC22" s="114">
        <v>2007</v>
      </c>
      <c r="AD22" s="114"/>
      <c r="AE22" s="114">
        <v>1876.8333333333333</v>
      </c>
      <c r="AF22" s="114"/>
      <c r="AG22" s="114">
        <v>1750.75</v>
      </c>
      <c r="AH22" s="114"/>
      <c r="AI22" s="114">
        <v>1692.6666666666667</v>
      </c>
      <c r="AJ22" s="114"/>
      <c r="AK22" s="114">
        <v>1065.1666666666667</v>
      </c>
      <c r="AL22" s="72"/>
      <c r="AM22" s="5" t="s">
        <v>36</v>
      </c>
      <c r="AN22" s="114">
        <v>800.66666666666663</v>
      </c>
      <c r="AO22" s="114"/>
      <c r="AP22" s="114">
        <v>353.58333333333331</v>
      </c>
      <c r="AQ22" s="114"/>
      <c r="AR22" s="114">
        <v>3108.75</v>
      </c>
      <c r="AS22" s="114"/>
      <c r="AT22" s="114">
        <v>2294.9166666666665</v>
      </c>
      <c r="AU22" s="114"/>
      <c r="AV22" s="114">
        <v>2799.1666666666665</v>
      </c>
      <c r="AW22" s="114"/>
      <c r="AX22" s="114">
        <v>3129.1666666666665</v>
      </c>
      <c r="AY22" s="114"/>
      <c r="AZ22" s="114">
        <v>2968.4166666666665</v>
      </c>
      <c r="BA22" s="114"/>
      <c r="BB22" s="114">
        <v>2564.3333333333335</v>
      </c>
      <c r="BC22" s="114"/>
      <c r="BD22" s="114">
        <v>2582.4166666666665</v>
      </c>
      <c r="BE22" s="114"/>
      <c r="BF22" s="114">
        <v>2224.25</v>
      </c>
      <c r="BG22" s="72"/>
      <c r="BH22" s="5" t="s">
        <v>36</v>
      </c>
      <c r="BI22" s="114">
        <v>1811.3333333333333</v>
      </c>
      <c r="BJ22" s="114"/>
      <c r="BK22" s="114">
        <v>1573.75</v>
      </c>
      <c r="BL22" s="114"/>
      <c r="BM22" s="114">
        <v>1295.5</v>
      </c>
      <c r="BN22" s="114"/>
      <c r="BO22" s="114">
        <v>1060.6666666666667</v>
      </c>
      <c r="BP22" s="114"/>
      <c r="BQ22" s="114">
        <v>615.25</v>
      </c>
      <c r="BR22" s="114"/>
      <c r="BS22" s="114">
        <v>315.58333333333331</v>
      </c>
      <c r="BT22" s="114"/>
      <c r="BU22" s="114">
        <v>114.41666666666667</v>
      </c>
      <c r="BV22" s="72"/>
    </row>
    <row r="23" spans="1:74" x14ac:dyDescent="0.25">
      <c r="A23" s="5" t="s">
        <v>37</v>
      </c>
      <c r="B23" s="114">
        <v>54449.5</v>
      </c>
      <c r="C23" s="115"/>
      <c r="D23" s="114">
        <v>41399.166666666664</v>
      </c>
      <c r="E23" s="115"/>
      <c r="F23" s="114">
        <v>13050.333333333334</v>
      </c>
      <c r="G23" s="115"/>
      <c r="H23" s="114">
        <v>6173.333333333333</v>
      </c>
      <c r="I23" s="115"/>
      <c r="J23" s="114">
        <v>6877</v>
      </c>
      <c r="K23" s="115"/>
      <c r="L23" s="114">
        <v>2127.3333333333335</v>
      </c>
      <c r="M23" s="114"/>
      <c r="N23" s="114">
        <v>1586.9166666666667</v>
      </c>
      <c r="O23" s="114"/>
      <c r="P23" s="114">
        <v>2130.9166666666665</v>
      </c>
      <c r="Q23" s="114"/>
      <c r="R23" s="114">
        <v>2224.4166666666665</v>
      </c>
      <c r="S23" s="72"/>
      <c r="T23" s="5" t="s">
        <v>37</v>
      </c>
      <c r="U23" s="114">
        <v>2042.3333333333333</v>
      </c>
      <c r="V23" s="114"/>
      <c r="W23" s="114">
        <v>1842.5</v>
      </c>
      <c r="X23" s="114"/>
      <c r="Y23" s="114">
        <v>1656.8333333333333</v>
      </c>
      <c r="Z23" s="114"/>
      <c r="AA23" s="114">
        <v>1422.5</v>
      </c>
      <c r="AB23" s="114"/>
      <c r="AC23" s="114">
        <v>1231</v>
      </c>
      <c r="AD23" s="114"/>
      <c r="AE23" s="114">
        <v>1153.6666666666667</v>
      </c>
      <c r="AF23" s="114"/>
      <c r="AG23" s="114">
        <v>1124.9166666666667</v>
      </c>
      <c r="AH23" s="114"/>
      <c r="AI23" s="114">
        <v>1049.3333333333333</v>
      </c>
      <c r="AJ23" s="114"/>
      <c r="AK23" s="114">
        <v>767</v>
      </c>
      <c r="AL23" s="72"/>
      <c r="AM23" s="5" t="s">
        <v>37</v>
      </c>
      <c r="AN23" s="114">
        <v>535.75</v>
      </c>
      <c r="AO23" s="114"/>
      <c r="AP23" s="114">
        <v>270.58333333333331</v>
      </c>
      <c r="AQ23" s="114"/>
      <c r="AR23" s="114">
        <v>2328.9166666666665</v>
      </c>
      <c r="AS23" s="114"/>
      <c r="AT23" s="114">
        <v>1686.1666666666667</v>
      </c>
      <c r="AU23" s="114"/>
      <c r="AV23" s="114">
        <v>2015.0833333333333</v>
      </c>
      <c r="AW23" s="114"/>
      <c r="AX23" s="114">
        <v>2239.1666666666665</v>
      </c>
      <c r="AY23" s="114"/>
      <c r="AZ23" s="114">
        <v>2122.75</v>
      </c>
      <c r="BA23" s="114"/>
      <c r="BB23" s="114">
        <v>1986.3333333333333</v>
      </c>
      <c r="BC23" s="114"/>
      <c r="BD23" s="114">
        <v>1858</v>
      </c>
      <c r="BE23" s="114"/>
      <c r="BF23" s="114">
        <v>1457.75</v>
      </c>
      <c r="BG23" s="72"/>
      <c r="BH23" s="5" t="s">
        <v>37</v>
      </c>
      <c r="BI23" s="114">
        <v>1148.6666666666667</v>
      </c>
      <c r="BJ23" s="114"/>
      <c r="BK23" s="114">
        <v>1025.5833333333333</v>
      </c>
      <c r="BL23" s="114"/>
      <c r="BM23" s="114">
        <v>858</v>
      </c>
      <c r="BN23" s="114"/>
      <c r="BO23" s="114">
        <v>734.16666666666663</v>
      </c>
      <c r="BP23" s="114"/>
      <c r="BQ23" s="114">
        <v>403.66666666666669</v>
      </c>
      <c r="BR23" s="114"/>
      <c r="BS23" s="114">
        <v>282.41666666666669</v>
      </c>
      <c r="BT23" s="114"/>
      <c r="BU23" s="114">
        <v>86.5</v>
      </c>
      <c r="BV23" s="72"/>
    </row>
    <row r="24" spans="1:74" x14ac:dyDescent="0.25">
      <c r="A24" s="5" t="s">
        <v>38</v>
      </c>
      <c r="B24" s="114">
        <v>14947.916666666666</v>
      </c>
      <c r="C24" s="115"/>
      <c r="D24" s="114">
        <v>10893.333333333334</v>
      </c>
      <c r="E24" s="115"/>
      <c r="F24" s="114">
        <v>4054.5833333333335</v>
      </c>
      <c r="G24" s="115"/>
      <c r="H24" s="114">
        <v>1937.1666666666667</v>
      </c>
      <c r="I24" s="115"/>
      <c r="J24" s="114">
        <v>2117.4166666666665</v>
      </c>
      <c r="K24" s="115"/>
      <c r="L24" s="114">
        <v>629.5</v>
      </c>
      <c r="M24" s="114"/>
      <c r="N24" s="114">
        <v>504.5</v>
      </c>
      <c r="O24" s="114"/>
      <c r="P24" s="114">
        <v>560.25</v>
      </c>
      <c r="Q24" s="114"/>
      <c r="R24" s="114">
        <v>559.25</v>
      </c>
      <c r="S24" s="72"/>
      <c r="T24" s="5" t="s">
        <v>38</v>
      </c>
      <c r="U24" s="114">
        <v>469.66666666666669</v>
      </c>
      <c r="V24" s="114"/>
      <c r="W24" s="114">
        <v>412.16666666666669</v>
      </c>
      <c r="X24" s="114"/>
      <c r="Y24" s="114">
        <v>360.16666666666669</v>
      </c>
      <c r="Z24" s="114"/>
      <c r="AA24" s="114">
        <v>309.75</v>
      </c>
      <c r="AB24" s="114"/>
      <c r="AC24" s="114">
        <v>320.75</v>
      </c>
      <c r="AD24" s="114"/>
      <c r="AE24" s="114">
        <v>344.66666666666669</v>
      </c>
      <c r="AF24" s="114"/>
      <c r="AG24" s="114">
        <v>306.91666666666669</v>
      </c>
      <c r="AH24" s="114"/>
      <c r="AI24" s="114">
        <v>252.75</v>
      </c>
      <c r="AJ24" s="114"/>
      <c r="AK24" s="114">
        <v>165.33333333333334</v>
      </c>
      <c r="AL24" s="72"/>
      <c r="AM24" s="5" t="s">
        <v>38</v>
      </c>
      <c r="AN24" s="114">
        <v>130.25</v>
      </c>
      <c r="AO24" s="114"/>
      <c r="AP24" s="114">
        <v>59.583333333333336</v>
      </c>
      <c r="AQ24" s="114"/>
      <c r="AR24" s="114">
        <v>692.91666666666663</v>
      </c>
      <c r="AS24" s="114"/>
      <c r="AT24" s="114">
        <v>551.25</v>
      </c>
      <c r="AU24" s="114"/>
      <c r="AV24" s="114">
        <v>547.33333333333337</v>
      </c>
      <c r="AW24" s="114"/>
      <c r="AX24" s="114">
        <v>634.5</v>
      </c>
      <c r="AY24" s="114"/>
      <c r="AZ24" s="114">
        <v>519</v>
      </c>
      <c r="BA24" s="114"/>
      <c r="BB24" s="114">
        <v>465.83333333333331</v>
      </c>
      <c r="BC24" s="114"/>
      <c r="BD24" s="114">
        <v>447.58333333333331</v>
      </c>
      <c r="BE24" s="114"/>
      <c r="BF24" s="114">
        <v>352.58333333333331</v>
      </c>
      <c r="BG24" s="72"/>
      <c r="BH24" s="5" t="s">
        <v>38</v>
      </c>
      <c r="BI24" s="114">
        <v>349.5</v>
      </c>
      <c r="BJ24" s="114"/>
      <c r="BK24" s="114">
        <v>320.58333333333331</v>
      </c>
      <c r="BL24" s="114"/>
      <c r="BM24" s="114">
        <v>241.33333333333334</v>
      </c>
      <c r="BN24" s="114"/>
      <c r="BO24" s="114">
        <v>182.66666666666666</v>
      </c>
      <c r="BP24" s="114"/>
      <c r="BQ24" s="114">
        <v>116.91666666666667</v>
      </c>
      <c r="BR24" s="114"/>
      <c r="BS24" s="114">
        <v>69.833333333333329</v>
      </c>
      <c r="BT24" s="114"/>
      <c r="BU24" s="114">
        <v>16</v>
      </c>
      <c r="BV24" s="72"/>
    </row>
    <row r="25" spans="1:74" x14ac:dyDescent="0.25">
      <c r="A25" s="5" t="s">
        <v>39</v>
      </c>
      <c r="B25" s="114">
        <v>454753.58333333331</v>
      </c>
      <c r="C25" s="115"/>
      <c r="D25" s="114">
        <v>346207.75</v>
      </c>
      <c r="E25" s="115"/>
      <c r="F25" s="114">
        <v>108545.83333333333</v>
      </c>
      <c r="G25" s="115"/>
      <c r="H25" s="114">
        <v>52866.75</v>
      </c>
      <c r="I25" s="115"/>
      <c r="J25" s="114">
        <v>55679.083333333336</v>
      </c>
      <c r="K25" s="115"/>
      <c r="L25" s="114">
        <v>20133.166666666668</v>
      </c>
      <c r="M25" s="114"/>
      <c r="N25" s="114">
        <v>15628.25</v>
      </c>
      <c r="O25" s="114"/>
      <c r="P25" s="114">
        <v>18202.25</v>
      </c>
      <c r="Q25" s="114"/>
      <c r="R25" s="114">
        <v>18646.5</v>
      </c>
      <c r="S25" s="72"/>
      <c r="T25" s="5" t="s">
        <v>39</v>
      </c>
      <c r="U25" s="114">
        <v>16402.666666666668</v>
      </c>
      <c r="V25" s="114"/>
      <c r="W25" s="114">
        <v>14526.416666666666</v>
      </c>
      <c r="X25" s="114"/>
      <c r="Y25" s="114">
        <v>13803.833333333334</v>
      </c>
      <c r="Z25" s="114"/>
      <c r="AA25" s="114">
        <v>12273.583333333334</v>
      </c>
      <c r="AB25" s="114"/>
      <c r="AC25" s="114">
        <v>10446.083333333334</v>
      </c>
      <c r="AD25" s="114"/>
      <c r="AE25" s="114">
        <v>9508.9166666666661</v>
      </c>
      <c r="AF25" s="114"/>
      <c r="AG25" s="114">
        <v>8945.8333333333339</v>
      </c>
      <c r="AH25" s="114"/>
      <c r="AI25" s="114">
        <v>8086.916666666667</v>
      </c>
      <c r="AJ25" s="114"/>
      <c r="AK25" s="114">
        <v>5250.583333333333</v>
      </c>
      <c r="AL25" s="72"/>
      <c r="AM25" s="5" t="s">
        <v>39</v>
      </c>
      <c r="AN25" s="114">
        <v>3728.9166666666665</v>
      </c>
      <c r="AO25" s="114"/>
      <c r="AP25" s="114">
        <v>1614.75</v>
      </c>
      <c r="AQ25" s="114"/>
      <c r="AR25" s="114">
        <v>20876.166666666668</v>
      </c>
      <c r="AS25" s="114"/>
      <c r="AT25" s="114">
        <v>16150.583333333334</v>
      </c>
      <c r="AU25" s="114"/>
      <c r="AV25" s="114">
        <v>18676.916666666668</v>
      </c>
      <c r="AW25" s="114"/>
      <c r="AX25" s="114">
        <v>19026</v>
      </c>
      <c r="AY25" s="114"/>
      <c r="AZ25" s="114">
        <v>16979</v>
      </c>
      <c r="BA25" s="114"/>
      <c r="BB25" s="114">
        <v>15239.333333333334</v>
      </c>
      <c r="BC25" s="114"/>
      <c r="BD25" s="114">
        <v>14679.416666666666</v>
      </c>
      <c r="BE25" s="114"/>
      <c r="BF25" s="114">
        <v>12595.166666666666</v>
      </c>
      <c r="BG25" s="72"/>
      <c r="BH25" s="5" t="s">
        <v>39</v>
      </c>
      <c r="BI25" s="114">
        <v>9760.4166666666661</v>
      </c>
      <c r="BJ25" s="114"/>
      <c r="BK25" s="114">
        <v>8106.166666666667</v>
      </c>
      <c r="BL25" s="114"/>
      <c r="BM25" s="114">
        <v>6446</v>
      </c>
      <c r="BN25" s="114"/>
      <c r="BO25" s="114">
        <v>5192.5</v>
      </c>
      <c r="BP25" s="114"/>
      <c r="BQ25" s="114">
        <v>3057.5</v>
      </c>
      <c r="BR25" s="114"/>
      <c r="BS25" s="114">
        <v>1678.3333333333333</v>
      </c>
      <c r="BT25" s="114"/>
      <c r="BU25" s="114">
        <v>545.58333333333337</v>
      </c>
      <c r="BV25" s="72"/>
    </row>
    <row r="26" spans="1:74" x14ac:dyDescent="0.25">
      <c r="A26" s="5" t="s">
        <v>40</v>
      </c>
      <c r="B26" s="114">
        <v>194373.75</v>
      </c>
      <c r="C26" s="115"/>
      <c r="D26" s="114">
        <v>153703.5</v>
      </c>
      <c r="E26" s="115"/>
      <c r="F26" s="114">
        <v>40670.25</v>
      </c>
      <c r="G26" s="115"/>
      <c r="H26" s="114">
        <v>19966.166666666668</v>
      </c>
      <c r="I26" s="115"/>
      <c r="J26" s="114">
        <v>20704.083333333332</v>
      </c>
      <c r="K26" s="115"/>
      <c r="L26" s="114">
        <v>8686.0833333333339</v>
      </c>
      <c r="M26" s="114"/>
      <c r="N26" s="114">
        <v>7372.916666666667</v>
      </c>
      <c r="O26" s="114"/>
      <c r="P26" s="114">
        <v>8147.416666666667</v>
      </c>
      <c r="Q26" s="114"/>
      <c r="R26" s="114">
        <v>7874.833333333333</v>
      </c>
      <c r="S26" s="72"/>
      <c r="T26" s="5" t="s">
        <v>40</v>
      </c>
      <c r="U26" s="114">
        <v>7043.25</v>
      </c>
      <c r="V26" s="114"/>
      <c r="W26" s="114">
        <v>6219.25</v>
      </c>
      <c r="X26" s="114"/>
      <c r="Y26" s="114">
        <v>6029.5</v>
      </c>
      <c r="Z26" s="114"/>
      <c r="AA26" s="114">
        <v>5220.083333333333</v>
      </c>
      <c r="AB26" s="114"/>
      <c r="AC26" s="114">
        <v>4531.333333333333</v>
      </c>
      <c r="AD26" s="114"/>
      <c r="AE26" s="114">
        <v>4231.5</v>
      </c>
      <c r="AF26" s="114"/>
      <c r="AG26" s="114">
        <v>3925.1666666666665</v>
      </c>
      <c r="AH26" s="114"/>
      <c r="AI26" s="114">
        <v>3440.4166666666665</v>
      </c>
      <c r="AJ26" s="114"/>
      <c r="AK26" s="114">
        <v>2371.4166666666665</v>
      </c>
      <c r="AL26" s="72"/>
      <c r="AM26" s="5" t="s">
        <v>40</v>
      </c>
      <c r="AN26" s="114">
        <v>1605.5833333333333</v>
      </c>
      <c r="AO26" s="114"/>
      <c r="AP26" s="114">
        <v>700</v>
      </c>
      <c r="AQ26" s="114"/>
      <c r="AR26" s="114">
        <v>8909</v>
      </c>
      <c r="AS26" s="114"/>
      <c r="AT26" s="114">
        <v>7831</v>
      </c>
      <c r="AU26" s="114"/>
      <c r="AV26" s="114">
        <v>8744.0833333333339</v>
      </c>
      <c r="AW26" s="114"/>
      <c r="AX26" s="114">
        <v>8599.4166666666661</v>
      </c>
      <c r="AY26" s="114"/>
      <c r="AZ26" s="114">
        <v>7591.833333333333</v>
      </c>
      <c r="BA26" s="114"/>
      <c r="BB26" s="114">
        <v>7097</v>
      </c>
      <c r="BC26" s="114"/>
      <c r="BD26" s="114">
        <v>6469.833333333333</v>
      </c>
      <c r="BE26" s="114"/>
      <c r="BF26" s="114">
        <v>5383.166666666667</v>
      </c>
      <c r="BG26" s="72"/>
      <c r="BH26" s="5" t="s">
        <v>40</v>
      </c>
      <c r="BI26" s="114">
        <v>4317.416666666667</v>
      </c>
      <c r="BJ26" s="114"/>
      <c r="BK26" s="114">
        <v>3691</v>
      </c>
      <c r="BL26" s="114"/>
      <c r="BM26" s="114">
        <v>2886.4166666666665</v>
      </c>
      <c r="BN26" s="114"/>
      <c r="BO26" s="114">
        <v>2337.5</v>
      </c>
      <c r="BP26" s="114"/>
      <c r="BQ26" s="114">
        <v>1433.25</v>
      </c>
      <c r="BR26" s="114"/>
      <c r="BS26" s="114">
        <v>756</v>
      </c>
      <c r="BT26" s="114"/>
      <c r="BU26" s="114">
        <v>257.83333333333331</v>
      </c>
      <c r="BV26" s="72"/>
    </row>
    <row r="27" spans="1:74" x14ac:dyDescent="0.25">
      <c r="A27" s="5" t="s">
        <v>41</v>
      </c>
      <c r="B27" s="114">
        <v>557727.75</v>
      </c>
      <c r="C27" s="115"/>
      <c r="D27" s="114">
        <v>431477.25</v>
      </c>
      <c r="E27" s="115"/>
      <c r="F27" s="114">
        <v>126250.5</v>
      </c>
      <c r="G27" s="115"/>
      <c r="H27" s="114">
        <v>61279.083333333336</v>
      </c>
      <c r="I27" s="115"/>
      <c r="J27" s="114">
        <v>64971.416666666664</v>
      </c>
      <c r="K27" s="115"/>
      <c r="L27" s="114">
        <v>22713.583333333332</v>
      </c>
      <c r="M27" s="114"/>
      <c r="N27" s="114">
        <v>18573.75</v>
      </c>
      <c r="O27" s="114"/>
      <c r="P27" s="114">
        <v>23668.75</v>
      </c>
      <c r="Q27" s="114"/>
      <c r="R27" s="114">
        <v>24468.333333333332</v>
      </c>
      <c r="S27" s="72"/>
      <c r="T27" s="5" t="s">
        <v>41</v>
      </c>
      <c r="U27" s="114">
        <v>22094.916666666668</v>
      </c>
      <c r="V27" s="114"/>
      <c r="W27" s="114">
        <v>19622.5</v>
      </c>
      <c r="X27" s="114"/>
      <c r="Y27" s="114">
        <v>18171.166666666668</v>
      </c>
      <c r="Z27" s="114"/>
      <c r="AA27" s="114">
        <v>15636.583333333334</v>
      </c>
      <c r="AB27" s="114"/>
      <c r="AC27" s="114">
        <v>12626.5</v>
      </c>
      <c r="AD27" s="114"/>
      <c r="AE27" s="114">
        <v>11461.666666666666</v>
      </c>
      <c r="AF27" s="114"/>
      <c r="AG27" s="114">
        <v>10140</v>
      </c>
      <c r="AH27" s="114"/>
      <c r="AI27" s="114">
        <v>8470.9166666666661</v>
      </c>
      <c r="AJ27" s="114"/>
      <c r="AK27" s="114">
        <v>5325.916666666667</v>
      </c>
      <c r="AL27" s="72"/>
      <c r="AM27" s="5" t="s">
        <v>41</v>
      </c>
      <c r="AN27" s="114">
        <v>3696.75</v>
      </c>
      <c r="AO27" s="114"/>
      <c r="AP27" s="114">
        <v>1621.5</v>
      </c>
      <c r="AQ27" s="114"/>
      <c r="AR27" s="114">
        <v>23787.666666666668</v>
      </c>
      <c r="AS27" s="114"/>
      <c r="AT27" s="114">
        <v>18770.916666666668</v>
      </c>
      <c r="AU27" s="114"/>
      <c r="AV27" s="114">
        <v>23812.25</v>
      </c>
      <c r="AW27" s="114"/>
      <c r="AX27" s="114">
        <v>25429.916666666668</v>
      </c>
      <c r="AY27" s="114"/>
      <c r="AZ27" s="114">
        <v>23162.833333333332</v>
      </c>
      <c r="BA27" s="114"/>
      <c r="BB27" s="114">
        <v>20608.583333333332</v>
      </c>
      <c r="BC27" s="114"/>
      <c r="BD27" s="114">
        <v>19446.25</v>
      </c>
      <c r="BE27" s="114"/>
      <c r="BF27" s="114">
        <v>16527.083333333332</v>
      </c>
      <c r="BG27" s="72"/>
      <c r="BH27" s="5" t="s">
        <v>41</v>
      </c>
      <c r="BI27" s="114">
        <v>12390.333333333334</v>
      </c>
      <c r="BJ27" s="114"/>
      <c r="BK27" s="114">
        <v>10295.25</v>
      </c>
      <c r="BL27" s="114"/>
      <c r="BM27" s="114">
        <v>7956.666666666667</v>
      </c>
      <c r="BN27" s="114"/>
      <c r="BO27" s="114">
        <v>5727.583333333333</v>
      </c>
      <c r="BP27" s="114"/>
      <c r="BQ27" s="114">
        <v>3131</v>
      </c>
      <c r="BR27" s="114"/>
      <c r="BS27" s="114">
        <v>1639.1666666666667</v>
      </c>
      <c r="BT27" s="114"/>
      <c r="BU27" s="114">
        <v>498.91666666666669</v>
      </c>
      <c r="BV27" s="72"/>
    </row>
    <row r="28" spans="1:74" x14ac:dyDescent="0.25">
      <c r="A28" s="5" t="s">
        <v>42</v>
      </c>
      <c r="B28" s="114">
        <v>230224.33333333334</v>
      </c>
      <c r="C28" s="115"/>
      <c r="D28" s="114">
        <v>173162.66666666666</v>
      </c>
      <c r="E28" s="115"/>
      <c r="F28" s="114">
        <v>57061.666666666664</v>
      </c>
      <c r="G28" s="115"/>
      <c r="H28" s="114">
        <v>27786.083333333332</v>
      </c>
      <c r="I28" s="115"/>
      <c r="J28" s="114">
        <v>29275.583333333332</v>
      </c>
      <c r="K28" s="115"/>
      <c r="L28" s="114">
        <v>9302.6666666666661</v>
      </c>
      <c r="M28" s="114"/>
      <c r="N28" s="114">
        <v>7334.916666666667</v>
      </c>
      <c r="O28" s="114"/>
      <c r="P28" s="114">
        <v>9463.3333333333339</v>
      </c>
      <c r="Q28" s="114"/>
      <c r="R28" s="114">
        <v>9934.1666666666661</v>
      </c>
      <c r="S28" s="72"/>
      <c r="T28" s="5" t="s">
        <v>42</v>
      </c>
      <c r="U28" s="114">
        <v>8911.5</v>
      </c>
      <c r="V28" s="114"/>
      <c r="W28" s="114">
        <v>7561.083333333333</v>
      </c>
      <c r="X28" s="114"/>
      <c r="Y28" s="114">
        <v>6747</v>
      </c>
      <c r="Z28" s="114"/>
      <c r="AA28" s="114">
        <v>5773.666666666667</v>
      </c>
      <c r="AB28" s="114"/>
      <c r="AC28" s="114">
        <v>4950.083333333333</v>
      </c>
      <c r="AD28" s="114"/>
      <c r="AE28" s="114">
        <v>4600.583333333333</v>
      </c>
      <c r="AF28" s="114"/>
      <c r="AG28" s="114">
        <v>4456.5</v>
      </c>
      <c r="AH28" s="114"/>
      <c r="AI28" s="114">
        <v>3859.75</v>
      </c>
      <c r="AJ28" s="114"/>
      <c r="AK28" s="114">
        <v>2543.5</v>
      </c>
      <c r="AL28" s="72"/>
      <c r="AM28" s="5" t="s">
        <v>42</v>
      </c>
      <c r="AN28" s="114">
        <v>1708.25</v>
      </c>
      <c r="AO28" s="114"/>
      <c r="AP28" s="114">
        <v>746.75</v>
      </c>
      <c r="AQ28" s="114"/>
      <c r="AR28" s="114">
        <v>9890.5833333333339</v>
      </c>
      <c r="AS28" s="114"/>
      <c r="AT28" s="114">
        <v>7314.583333333333</v>
      </c>
      <c r="AU28" s="114"/>
      <c r="AV28" s="114">
        <v>9254.4166666666661</v>
      </c>
      <c r="AW28" s="114"/>
      <c r="AX28" s="114">
        <v>10324.75</v>
      </c>
      <c r="AY28" s="114"/>
      <c r="AZ28" s="114">
        <v>9530.25</v>
      </c>
      <c r="BA28" s="114"/>
      <c r="BB28" s="114">
        <v>8330.0833333333339</v>
      </c>
      <c r="BC28" s="114"/>
      <c r="BD28" s="114">
        <v>7474.666666666667</v>
      </c>
      <c r="BE28" s="114"/>
      <c r="BF28" s="114">
        <v>5897.5</v>
      </c>
      <c r="BG28" s="72"/>
      <c r="BH28" s="5" t="s">
        <v>42</v>
      </c>
      <c r="BI28" s="114">
        <v>4704</v>
      </c>
      <c r="BJ28" s="114"/>
      <c r="BK28" s="114">
        <v>3922.75</v>
      </c>
      <c r="BL28" s="114"/>
      <c r="BM28" s="114">
        <v>3368.25</v>
      </c>
      <c r="BN28" s="114"/>
      <c r="BO28" s="114">
        <v>2600.4166666666665</v>
      </c>
      <c r="BP28" s="114"/>
      <c r="BQ28" s="114">
        <v>1515.3333333333333</v>
      </c>
      <c r="BR28" s="114"/>
      <c r="BS28" s="114">
        <v>867.5</v>
      </c>
      <c r="BT28" s="114"/>
      <c r="BU28" s="114">
        <v>273.83333333333331</v>
      </c>
      <c r="BV28" s="72"/>
    </row>
    <row r="29" spans="1:74" x14ac:dyDescent="0.25">
      <c r="A29" s="5" t="s">
        <v>43</v>
      </c>
      <c r="B29" s="114">
        <v>311148.08333333331</v>
      </c>
      <c r="C29" s="115"/>
      <c r="D29" s="114">
        <v>253977.75</v>
      </c>
      <c r="E29" s="115"/>
      <c r="F29" s="114">
        <v>57170.333333333336</v>
      </c>
      <c r="G29" s="115"/>
      <c r="H29" s="114">
        <v>27916</v>
      </c>
      <c r="I29" s="115"/>
      <c r="J29" s="114">
        <v>29254.333333333332</v>
      </c>
      <c r="K29" s="115"/>
      <c r="L29" s="114">
        <v>11963.833333333334</v>
      </c>
      <c r="M29" s="114"/>
      <c r="N29" s="114">
        <v>11455.583333333334</v>
      </c>
      <c r="O29" s="114"/>
      <c r="P29" s="114">
        <v>13504.083333333334</v>
      </c>
      <c r="Q29" s="114"/>
      <c r="R29" s="114">
        <v>13110.416666666666</v>
      </c>
      <c r="S29" s="72"/>
      <c r="T29" s="5" t="s">
        <v>43</v>
      </c>
      <c r="U29" s="114">
        <v>11233.916666666666</v>
      </c>
      <c r="V29" s="114"/>
      <c r="W29" s="114">
        <v>10606.583333333334</v>
      </c>
      <c r="X29" s="114"/>
      <c r="Y29" s="114">
        <v>11170.25</v>
      </c>
      <c r="Z29" s="114"/>
      <c r="AA29" s="114">
        <v>10405.75</v>
      </c>
      <c r="AB29" s="114"/>
      <c r="AC29" s="114">
        <v>9171.5833333333339</v>
      </c>
      <c r="AD29" s="114"/>
      <c r="AE29" s="114">
        <v>8305.4166666666661</v>
      </c>
      <c r="AF29" s="114"/>
      <c r="AG29" s="114">
        <v>7526.833333333333</v>
      </c>
      <c r="AH29" s="114"/>
      <c r="AI29" s="114">
        <v>6704</v>
      </c>
      <c r="AJ29" s="114"/>
      <c r="AK29" s="114">
        <v>4341.083333333333</v>
      </c>
      <c r="AL29" s="72"/>
      <c r="AM29" s="5" t="s">
        <v>43</v>
      </c>
      <c r="AN29" s="114">
        <v>3334.25</v>
      </c>
      <c r="AO29" s="114"/>
      <c r="AP29" s="114">
        <v>1684.9166666666667</v>
      </c>
      <c r="AQ29" s="114"/>
      <c r="AR29" s="114">
        <v>12051.833333333334</v>
      </c>
      <c r="AS29" s="114"/>
      <c r="AT29" s="114">
        <v>10929.416666666666</v>
      </c>
      <c r="AU29" s="114"/>
      <c r="AV29" s="114">
        <v>13264.583333333334</v>
      </c>
      <c r="AW29" s="114"/>
      <c r="AX29" s="114">
        <v>12766.666666666666</v>
      </c>
      <c r="AY29" s="114"/>
      <c r="AZ29" s="114">
        <v>11141.666666666666</v>
      </c>
      <c r="BA29" s="114"/>
      <c r="BB29" s="114">
        <v>10434.333333333334</v>
      </c>
      <c r="BC29" s="114"/>
      <c r="BD29" s="114">
        <v>10630.833333333334</v>
      </c>
      <c r="BE29" s="114"/>
      <c r="BF29" s="114">
        <v>9801.0833333333339</v>
      </c>
      <c r="BG29" s="72"/>
      <c r="BH29" s="5" t="s">
        <v>43</v>
      </c>
      <c r="BI29" s="114">
        <v>8581.75</v>
      </c>
      <c r="BJ29" s="114"/>
      <c r="BK29" s="114">
        <v>6870.5</v>
      </c>
      <c r="BL29" s="114"/>
      <c r="BM29" s="114">
        <v>5130.833333333333</v>
      </c>
      <c r="BN29" s="114"/>
      <c r="BO29" s="114">
        <v>3945.4166666666665</v>
      </c>
      <c r="BP29" s="114"/>
      <c r="BQ29" s="114">
        <v>2185.6666666666665</v>
      </c>
      <c r="BR29" s="114"/>
      <c r="BS29" s="114">
        <v>1292.75</v>
      </c>
      <c r="BT29" s="114"/>
      <c r="BU29" s="114">
        <v>431.91666666666669</v>
      </c>
      <c r="BV29" s="72"/>
    </row>
    <row r="30" spans="1:74" x14ac:dyDescent="0.25">
      <c r="A30" s="5" t="s">
        <v>44</v>
      </c>
      <c r="B30" s="114">
        <v>622420.58333333337</v>
      </c>
      <c r="C30" s="115"/>
      <c r="D30" s="114">
        <v>485687.08333333331</v>
      </c>
      <c r="E30" s="115"/>
      <c r="F30" s="114">
        <v>136733.5</v>
      </c>
      <c r="G30" s="115"/>
      <c r="H30" s="114">
        <v>66696.833333333328</v>
      </c>
      <c r="I30" s="115"/>
      <c r="J30" s="114">
        <v>70036.666666666672</v>
      </c>
      <c r="K30" s="115"/>
      <c r="L30" s="114">
        <v>25011.5</v>
      </c>
      <c r="M30" s="114"/>
      <c r="N30" s="114">
        <v>22527.416666666668</v>
      </c>
      <c r="O30" s="114"/>
      <c r="P30" s="114">
        <v>26103.083333333332</v>
      </c>
      <c r="Q30" s="114"/>
      <c r="R30" s="114">
        <v>26423.583333333332</v>
      </c>
      <c r="S30" s="72"/>
      <c r="T30" s="5" t="s">
        <v>44</v>
      </c>
      <c r="U30" s="114">
        <v>23104.916666666668</v>
      </c>
      <c r="V30" s="114"/>
      <c r="W30" s="114">
        <v>21375.583333333332</v>
      </c>
      <c r="X30" s="114"/>
      <c r="Y30" s="114">
        <v>22174.416666666668</v>
      </c>
      <c r="Z30" s="114"/>
      <c r="AA30" s="114">
        <v>18757.916666666668</v>
      </c>
      <c r="AB30" s="114"/>
      <c r="AC30" s="114">
        <v>14627.666666666666</v>
      </c>
      <c r="AD30" s="114"/>
      <c r="AE30" s="114">
        <v>13856.833333333334</v>
      </c>
      <c r="AF30" s="114"/>
      <c r="AG30" s="114">
        <v>12903.75</v>
      </c>
      <c r="AH30" s="114"/>
      <c r="AI30" s="114">
        <v>11815.333333333334</v>
      </c>
      <c r="AJ30" s="114"/>
      <c r="AK30" s="114">
        <v>7788.5</v>
      </c>
      <c r="AL30" s="72"/>
      <c r="AM30" s="5" t="s">
        <v>44</v>
      </c>
      <c r="AN30" s="114">
        <v>5651.916666666667</v>
      </c>
      <c r="AO30" s="114"/>
      <c r="AP30" s="114">
        <v>2818.5833333333335</v>
      </c>
      <c r="AQ30" s="114"/>
      <c r="AR30" s="114">
        <v>25606.166666666668</v>
      </c>
      <c r="AS30" s="114"/>
      <c r="AT30" s="114">
        <v>21503.833333333332</v>
      </c>
      <c r="AU30" s="114"/>
      <c r="AV30" s="114">
        <v>25092.833333333332</v>
      </c>
      <c r="AW30" s="114"/>
      <c r="AX30" s="114">
        <v>26141.75</v>
      </c>
      <c r="AY30" s="114"/>
      <c r="AZ30" s="114">
        <v>23628.75</v>
      </c>
      <c r="BA30" s="114"/>
      <c r="BB30" s="114">
        <v>20517.083333333332</v>
      </c>
      <c r="BC30" s="114"/>
      <c r="BD30" s="114">
        <v>21187.833333333332</v>
      </c>
      <c r="BE30" s="114"/>
      <c r="BF30" s="114">
        <v>17727.916666666668</v>
      </c>
      <c r="BG30" s="72"/>
      <c r="BH30" s="5" t="s">
        <v>44</v>
      </c>
      <c r="BI30" s="114">
        <v>13391.333333333334</v>
      </c>
      <c r="BJ30" s="114"/>
      <c r="BK30" s="114">
        <v>11444.666666666666</v>
      </c>
      <c r="BL30" s="114"/>
      <c r="BM30" s="114">
        <v>9414.4166666666661</v>
      </c>
      <c r="BN30" s="114"/>
      <c r="BO30" s="114">
        <v>7663.333333333333</v>
      </c>
      <c r="BP30" s="114"/>
      <c r="BQ30" s="114">
        <v>4215.166666666667</v>
      </c>
      <c r="BR30" s="114"/>
      <c r="BS30" s="114">
        <v>2362.1666666666665</v>
      </c>
      <c r="BT30" s="114"/>
      <c r="BU30" s="114">
        <v>848.83333333333337</v>
      </c>
      <c r="BV30" s="72"/>
    </row>
    <row r="31" spans="1:74" x14ac:dyDescent="0.25">
      <c r="A31" s="5" t="s">
        <v>45</v>
      </c>
      <c r="B31" s="114">
        <v>283196.66666666669</v>
      </c>
      <c r="C31" s="115"/>
      <c r="D31" s="114">
        <v>219768.75</v>
      </c>
      <c r="E31" s="115"/>
      <c r="F31" s="114">
        <v>63427.916666666664</v>
      </c>
      <c r="G31" s="115"/>
      <c r="H31" s="114">
        <v>31156.5</v>
      </c>
      <c r="I31" s="115"/>
      <c r="J31" s="114">
        <v>32271.416666666668</v>
      </c>
      <c r="K31" s="115"/>
      <c r="L31" s="114">
        <v>12710.416666666666</v>
      </c>
      <c r="M31" s="114"/>
      <c r="N31" s="114">
        <v>10421.583333333334</v>
      </c>
      <c r="O31" s="114"/>
      <c r="P31" s="114">
        <v>11942.333333333334</v>
      </c>
      <c r="Q31" s="114"/>
      <c r="R31" s="114">
        <v>12247.416666666666</v>
      </c>
      <c r="S31" s="72"/>
      <c r="T31" s="5" t="s">
        <v>45</v>
      </c>
      <c r="U31" s="114">
        <v>10275.166666666666</v>
      </c>
      <c r="V31" s="114"/>
      <c r="W31" s="114">
        <v>9242.4166666666661</v>
      </c>
      <c r="X31" s="114"/>
      <c r="Y31" s="114">
        <v>9036.5833333333339</v>
      </c>
      <c r="Z31" s="114"/>
      <c r="AA31" s="114">
        <v>7704.25</v>
      </c>
      <c r="AB31" s="114"/>
      <c r="AC31" s="114">
        <v>6624.75</v>
      </c>
      <c r="AD31" s="114"/>
      <c r="AE31" s="114">
        <v>6403.333333333333</v>
      </c>
      <c r="AF31" s="114"/>
      <c r="AG31" s="114">
        <v>5549.25</v>
      </c>
      <c r="AH31" s="114"/>
      <c r="AI31" s="114">
        <v>4857.416666666667</v>
      </c>
      <c r="AJ31" s="114"/>
      <c r="AK31" s="114">
        <v>2989.6666666666665</v>
      </c>
      <c r="AL31" s="72"/>
      <c r="AM31" s="5" t="s">
        <v>45</v>
      </c>
      <c r="AN31" s="114">
        <v>1893.1666666666667</v>
      </c>
      <c r="AO31" s="114"/>
      <c r="AP31" s="114">
        <v>735.91666666666663</v>
      </c>
      <c r="AQ31" s="114"/>
      <c r="AR31" s="114">
        <v>13125.25</v>
      </c>
      <c r="AS31" s="114"/>
      <c r="AT31" s="114">
        <v>10508.916666666666</v>
      </c>
      <c r="AU31" s="114"/>
      <c r="AV31" s="114">
        <v>11835.916666666666</v>
      </c>
      <c r="AW31" s="114"/>
      <c r="AX31" s="114">
        <v>12285.833333333334</v>
      </c>
      <c r="AY31" s="114"/>
      <c r="AZ31" s="114">
        <v>10873.583333333334</v>
      </c>
      <c r="BA31" s="114"/>
      <c r="BB31" s="114">
        <v>9427</v>
      </c>
      <c r="BC31" s="114"/>
      <c r="BD31" s="114">
        <v>9232.4166666666661</v>
      </c>
      <c r="BE31" s="114"/>
      <c r="BF31" s="114">
        <v>7480.833333333333</v>
      </c>
      <c r="BG31" s="72"/>
      <c r="BH31" s="5" t="s">
        <v>45</v>
      </c>
      <c r="BI31" s="114">
        <v>6257.416666666667</v>
      </c>
      <c r="BJ31" s="114"/>
      <c r="BK31" s="114">
        <v>5714.416666666667</v>
      </c>
      <c r="BL31" s="114"/>
      <c r="BM31" s="114">
        <v>4333.833333333333</v>
      </c>
      <c r="BN31" s="114"/>
      <c r="BO31" s="114">
        <v>3195.5833333333335</v>
      </c>
      <c r="BP31" s="114"/>
      <c r="BQ31" s="114">
        <v>1744.6666666666667</v>
      </c>
      <c r="BR31" s="114"/>
      <c r="BS31" s="114">
        <v>831.5</v>
      </c>
      <c r="BT31" s="114"/>
      <c r="BU31" s="114">
        <v>287.91666666666669</v>
      </c>
      <c r="BV31" s="72"/>
    </row>
    <row r="32" spans="1:74" x14ac:dyDescent="0.25">
      <c r="A32" s="5" t="s">
        <v>46</v>
      </c>
      <c r="B32" s="114">
        <v>168330.08333333334</v>
      </c>
      <c r="C32" s="115"/>
      <c r="D32" s="114">
        <v>132448.5</v>
      </c>
      <c r="E32" s="115"/>
      <c r="F32" s="114">
        <v>35881.583333333336</v>
      </c>
      <c r="G32" s="115"/>
      <c r="H32" s="114">
        <v>17667.666666666668</v>
      </c>
      <c r="I32" s="115"/>
      <c r="J32" s="114">
        <v>18213.916666666668</v>
      </c>
      <c r="K32" s="115"/>
      <c r="L32" s="114">
        <v>6646.5</v>
      </c>
      <c r="M32" s="114"/>
      <c r="N32" s="114">
        <v>6197.75</v>
      </c>
      <c r="O32" s="114"/>
      <c r="P32" s="114">
        <v>6880.833333333333</v>
      </c>
      <c r="Q32" s="114"/>
      <c r="R32" s="114">
        <v>6616.25</v>
      </c>
      <c r="S32" s="72"/>
      <c r="T32" s="5" t="s">
        <v>46</v>
      </c>
      <c r="U32" s="114">
        <v>5950.083333333333</v>
      </c>
      <c r="V32" s="114"/>
      <c r="W32" s="114">
        <v>5582.833333333333</v>
      </c>
      <c r="X32" s="114"/>
      <c r="Y32" s="114">
        <v>5788.666666666667</v>
      </c>
      <c r="Z32" s="114"/>
      <c r="AA32" s="114">
        <v>4937</v>
      </c>
      <c r="AB32" s="114"/>
      <c r="AC32" s="114">
        <v>4087</v>
      </c>
      <c r="AD32" s="114"/>
      <c r="AE32" s="114">
        <v>4227.5</v>
      </c>
      <c r="AF32" s="114"/>
      <c r="AG32" s="114">
        <v>3946.25</v>
      </c>
      <c r="AH32" s="114"/>
      <c r="AI32" s="114">
        <v>3653.5</v>
      </c>
      <c r="AJ32" s="114"/>
      <c r="AK32" s="114">
        <v>2317.9166666666665</v>
      </c>
      <c r="AL32" s="72"/>
      <c r="AM32" s="5" t="s">
        <v>46</v>
      </c>
      <c r="AN32" s="114">
        <v>1579.3333333333333</v>
      </c>
      <c r="AO32" s="114"/>
      <c r="AP32" s="114">
        <v>803.58333333333337</v>
      </c>
      <c r="AQ32" s="114"/>
      <c r="AR32" s="114">
        <v>7048.666666666667</v>
      </c>
      <c r="AS32" s="114"/>
      <c r="AT32" s="114">
        <v>6058.75</v>
      </c>
      <c r="AU32" s="114"/>
      <c r="AV32" s="114">
        <v>6781.666666666667</v>
      </c>
      <c r="AW32" s="114"/>
      <c r="AX32" s="114">
        <v>6816.666666666667</v>
      </c>
      <c r="AY32" s="114"/>
      <c r="AZ32" s="114">
        <v>6171.5</v>
      </c>
      <c r="BA32" s="114"/>
      <c r="BB32" s="114">
        <v>5498.5</v>
      </c>
      <c r="BC32" s="114"/>
      <c r="BD32" s="114">
        <v>5651.916666666667</v>
      </c>
      <c r="BE32" s="114"/>
      <c r="BF32" s="114">
        <v>4800.416666666667</v>
      </c>
      <c r="BG32" s="72"/>
      <c r="BH32" s="5" t="s">
        <v>46</v>
      </c>
      <c r="BI32" s="114">
        <v>3653.8333333333335</v>
      </c>
      <c r="BJ32" s="114"/>
      <c r="BK32" s="114">
        <v>3313.0833333333335</v>
      </c>
      <c r="BL32" s="114"/>
      <c r="BM32" s="114">
        <v>2854.4166666666665</v>
      </c>
      <c r="BN32" s="114"/>
      <c r="BO32" s="114">
        <v>2434.4166666666665</v>
      </c>
      <c r="BP32" s="114"/>
      <c r="BQ32" s="114">
        <v>1212.75</v>
      </c>
      <c r="BR32" s="114"/>
      <c r="BS32" s="114">
        <v>696.08333333333337</v>
      </c>
      <c r="BT32" s="114"/>
      <c r="BU32" s="114">
        <v>240.83333333333334</v>
      </c>
      <c r="BV32" s="72"/>
    </row>
    <row r="33" spans="1:74" x14ac:dyDescent="0.25">
      <c r="A33" s="5" t="s">
        <v>47</v>
      </c>
      <c r="B33" s="114">
        <v>385672.41666666669</v>
      </c>
      <c r="C33" s="115"/>
      <c r="D33" s="114">
        <v>303979.66666666669</v>
      </c>
      <c r="E33" s="115"/>
      <c r="F33" s="114">
        <v>81692.75</v>
      </c>
      <c r="G33" s="115"/>
      <c r="H33" s="114">
        <v>39890.5</v>
      </c>
      <c r="I33" s="115"/>
      <c r="J33" s="114">
        <v>41802.25</v>
      </c>
      <c r="K33" s="115"/>
      <c r="L33" s="114">
        <v>15088.583333333334</v>
      </c>
      <c r="M33" s="114"/>
      <c r="N33" s="114">
        <v>14395.666666666666</v>
      </c>
      <c r="O33" s="114"/>
      <c r="P33" s="114">
        <v>16956.5</v>
      </c>
      <c r="Q33" s="114"/>
      <c r="R33" s="114">
        <v>17054.5</v>
      </c>
      <c r="S33" s="72"/>
      <c r="T33" s="5" t="s">
        <v>47</v>
      </c>
      <c r="U33" s="114">
        <v>14687.75</v>
      </c>
      <c r="V33" s="114"/>
      <c r="W33" s="114">
        <v>13782.583333333334</v>
      </c>
      <c r="X33" s="114"/>
      <c r="Y33" s="114">
        <v>14124.833333333334</v>
      </c>
      <c r="Z33" s="114"/>
      <c r="AA33" s="114">
        <v>12614</v>
      </c>
      <c r="AB33" s="114"/>
      <c r="AC33" s="114">
        <v>9575.4166666666661</v>
      </c>
      <c r="AD33" s="114"/>
      <c r="AE33" s="114">
        <v>8767.8333333333339</v>
      </c>
      <c r="AF33" s="114"/>
      <c r="AG33" s="114">
        <v>7634.833333333333</v>
      </c>
      <c r="AH33" s="114"/>
      <c r="AI33" s="114">
        <v>6687.583333333333</v>
      </c>
      <c r="AJ33" s="114"/>
      <c r="AK33" s="114">
        <v>4346.75</v>
      </c>
      <c r="AL33" s="72"/>
      <c r="AM33" s="5" t="s">
        <v>47</v>
      </c>
      <c r="AN33" s="114">
        <v>3426.9166666666665</v>
      </c>
      <c r="AO33" s="114"/>
      <c r="AP33" s="114">
        <v>2012.6666666666667</v>
      </c>
      <c r="AQ33" s="114"/>
      <c r="AR33" s="114">
        <v>15332.25</v>
      </c>
      <c r="AS33" s="114"/>
      <c r="AT33" s="114">
        <v>13625.666666666666</v>
      </c>
      <c r="AU33" s="114"/>
      <c r="AV33" s="114">
        <v>15909.333333333334</v>
      </c>
      <c r="AW33" s="114"/>
      <c r="AX33" s="114">
        <v>16456.583333333332</v>
      </c>
      <c r="AY33" s="114"/>
      <c r="AZ33" s="114">
        <v>14485.75</v>
      </c>
      <c r="BA33" s="114"/>
      <c r="BB33" s="114">
        <v>12630.25</v>
      </c>
      <c r="BC33" s="114"/>
      <c r="BD33" s="114">
        <v>12966.666666666666</v>
      </c>
      <c r="BE33" s="114"/>
      <c r="BF33" s="114">
        <v>11517.416666666666</v>
      </c>
      <c r="BG33" s="72"/>
      <c r="BH33" s="5" t="s">
        <v>47</v>
      </c>
      <c r="BI33" s="114">
        <v>8932.3333333333339</v>
      </c>
      <c r="BJ33" s="114"/>
      <c r="BK33" s="114">
        <v>7132.583333333333</v>
      </c>
      <c r="BL33" s="114"/>
      <c r="BM33" s="114">
        <v>5629.583333333333</v>
      </c>
      <c r="BN33" s="114"/>
      <c r="BO33" s="114">
        <v>4164.916666666667</v>
      </c>
      <c r="BP33" s="114"/>
      <c r="BQ33" s="114">
        <v>2190.3333333333335</v>
      </c>
      <c r="BR33" s="114"/>
      <c r="BS33" s="114">
        <v>1298.5833333333333</v>
      </c>
      <c r="BT33" s="114"/>
      <c r="BU33" s="114">
        <v>551</v>
      </c>
      <c r="BV33" s="72"/>
    </row>
    <row r="34" spans="1:74" x14ac:dyDescent="0.25">
      <c r="A34" s="5" t="s">
        <v>48</v>
      </c>
      <c r="B34" s="114">
        <v>70241.166666666672</v>
      </c>
      <c r="C34" s="115"/>
      <c r="D34" s="114">
        <v>53979.666666666664</v>
      </c>
      <c r="E34" s="115"/>
      <c r="F34" s="114">
        <v>16261.5</v>
      </c>
      <c r="G34" s="115"/>
      <c r="H34" s="114">
        <v>7893.666666666667</v>
      </c>
      <c r="I34" s="115"/>
      <c r="J34" s="114">
        <v>8367.8333333333339</v>
      </c>
      <c r="K34" s="115"/>
      <c r="L34" s="114">
        <v>2910.9166666666665</v>
      </c>
      <c r="M34" s="114"/>
      <c r="N34" s="114">
        <v>2394.8333333333335</v>
      </c>
      <c r="O34" s="114"/>
      <c r="P34" s="114">
        <v>2617.5833333333335</v>
      </c>
      <c r="Q34" s="114"/>
      <c r="R34" s="114">
        <v>2675.0833333333335</v>
      </c>
      <c r="S34" s="72"/>
      <c r="T34" s="5" t="s">
        <v>48</v>
      </c>
      <c r="U34" s="114">
        <v>2512.5</v>
      </c>
      <c r="V34" s="114"/>
      <c r="W34" s="114">
        <v>2311.5833333333335</v>
      </c>
      <c r="X34" s="114"/>
      <c r="Y34" s="114">
        <v>2247.75</v>
      </c>
      <c r="Z34" s="114"/>
      <c r="AA34" s="114">
        <v>1886.5833333333333</v>
      </c>
      <c r="AB34" s="114"/>
      <c r="AC34" s="114">
        <v>1655</v>
      </c>
      <c r="AD34" s="114"/>
      <c r="AE34" s="114">
        <v>1705.4166666666667</v>
      </c>
      <c r="AF34" s="114"/>
      <c r="AG34" s="114">
        <v>1628</v>
      </c>
      <c r="AH34" s="114"/>
      <c r="AI34" s="114">
        <v>1341.0833333333333</v>
      </c>
      <c r="AJ34" s="114"/>
      <c r="AK34" s="114">
        <v>902.75</v>
      </c>
      <c r="AL34" s="72"/>
      <c r="AM34" s="5" t="s">
        <v>48</v>
      </c>
      <c r="AN34" s="114">
        <v>603.33333333333337</v>
      </c>
      <c r="AO34" s="114"/>
      <c r="AP34" s="114">
        <v>319.25</v>
      </c>
      <c r="AQ34" s="114"/>
      <c r="AR34" s="114">
        <v>3097.6666666666665</v>
      </c>
      <c r="AS34" s="114"/>
      <c r="AT34" s="114">
        <v>2400.25</v>
      </c>
      <c r="AU34" s="114"/>
      <c r="AV34" s="114">
        <v>2671.5</v>
      </c>
      <c r="AW34" s="114"/>
      <c r="AX34" s="114">
        <v>2779.0833333333335</v>
      </c>
      <c r="AY34" s="114"/>
      <c r="AZ34" s="114">
        <v>2536.4166666666665</v>
      </c>
      <c r="BA34" s="114"/>
      <c r="BB34" s="114">
        <v>2402.6666666666665</v>
      </c>
      <c r="BC34" s="114"/>
      <c r="BD34" s="114">
        <v>2428.5833333333335</v>
      </c>
      <c r="BE34" s="114"/>
      <c r="BF34" s="114">
        <v>1910.75</v>
      </c>
      <c r="BG34" s="72"/>
      <c r="BH34" s="5" t="s">
        <v>48</v>
      </c>
      <c r="BI34" s="114">
        <v>1600.1666666666667</v>
      </c>
      <c r="BJ34" s="114"/>
      <c r="BK34" s="114">
        <v>1395.0833333333333</v>
      </c>
      <c r="BL34" s="114"/>
      <c r="BM34" s="114">
        <v>1184.25</v>
      </c>
      <c r="BN34" s="114"/>
      <c r="BO34" s="114">
        <v>932</v>
      </c>
      <c r="BP34" s="114"/>
      <c r="BQ34" s="114">
        <v>561.5</v>
      </c>
      <c r="BR34" s="114"/>
      <c r="BS34" s="114">
        <v>258.5</v>
      </c>
      <c r="BT34" s="114"/>
      <c r="BU34" s="114">
        <v>109.58333333333333</v>
      </c>
      <c r="BV34" s="72"/>
    </row>
    <row r="35" spans="1:74" ht="12.75" customHeight="1" x14ac:dyDescent="0.25">
      <c r="A35" s="5" t="s">
        <v>49</v>
      </c>
      <c r="B35" s="115">
        <f>SUM(B9:B34)</f>
        <v>7262246.833333333</v>
      </c>
      <c r="C35" s="115"/>
      <c r="D35" s="115">
        <f>SUM(D9:D34)</f>
        <v>5704816.416666667</v>
      </c>
      <c r="E35" s="115"/>
      <c r="F35" s="115">
        <f>SUM(F9:F34)</f>
        <v>1557430.4166666667</v>
      </c>
      <c r="G35" s="115"/>
      <c r="H35" s="115">
        <f>SUM(H9:H34)</f>
        <v>759627.83333333337</v>
      </c>
      <c r="I35" s="115"/>
      <c r="J35" s="115">
        <f>SUM(J9:J34)</f>
        <v>797802.58333333337</v>
      </c>
      <c r="K35" s="115"/>
      <c r="L35" s="114">
        <f>SUM(L9:L34)</f>
        <v>293939.91666666669</v>
      </c>
      <c r="M35" s="114"/>
      <c r="N35" s="114">
        <f>SUM(N9:N34)</f>
        <v>253115.91666666666</v>
      </c>
      <c r="O35" s="114"/>
      <c r="P35" s="114">
        <f>SUM(P9:P34)</f>
        <v>304061</v>
      </c>
      <c r="Q35" s="114"/>
      <c r="R35" s="114">
        <f>SUM(R9:R34)</f>
        <v>306649.16666666663</v>
      </c>
      <c r="S35" s="72"/>
      <c r="T35" s="112" t="s">
        <v>49</v>
      </c>
      <c r="U35" s="114">
        <f>SUM(U9:U34)</f>
        <v>271314.33333333326</v>
      </c>
      <c r="V35" s="114"/>
      <c r="W35" s="114">
        <f t="shared" ref="W35:AK35" si="0">SUM(W9:W34)</f>
        <v>247665.33333333337</v>
      </c>
      <c r="X35" s="114"/>
      <c r="Y35" s="114">
        <f t="shared" si="0"/>
        <v>243418.83333333334</v>
      </c>
      <c r="Z35" s="114"/>
      <c r="AA35" s="114">
        <f t="shared" si="0"/>
        <v>213154.75</v>
      </c>
      <c r="AB35" s="114"/>
      <c r="AC35" s="114">
        <f t="shared" si="0"/>
        <v>178303.66666666666</v>
      </c>
      <c r="AD35" s="114"/>
      <c r="AE35" s="114">
        <f t="shared" si="0"/>
        <v>166736.83333333337</v>
      </c>
      <c r="AF35" s="114"/>
      <c r="AG35" s="114">
        <f t="shared" si="0"/>
        <v>152988.00000000003</v>
      </c>
      <c r="AH35" s="114"/>
      <c r="AI35" s="114">
        <f t="shared" si="0"/>
        <v>134173.50000000003</v>
      </c>
      <c r="AJ35" s="114"/>
      <c r="AK35" s="114">
        <f t="shared" si="0"/>
        <v>88287.333333333328</v>
      </c>
      <c r="AL35" s="72"/>
      <c r="AM35" s="112" t="s">
        <v>49</v>
      </c>
      <c r="AN35" s="114">
        <f>SUM(AN9:AN34)</f>
        <v>62731.666666666664</v>
      </c>
      <c r="AO35" s="114"/>
      <c r="AP35" s="114">
        <f t="shared" ref="AP35:BF35" si="1">SUM(AP9:AP34)</f>
        <v>30019.333333333328</v>
      </c>
      <c r="AQ35" s="114"/>
      <c r="AR35" s="114">
        <f t="shared" si="1"/>
        <v>303385.58333333337</v>
      </c>
      <c r="AS35" s="114"/>
      <c r="AT35" s="114">
        <f t="shared" si="1"/>
        <v>253070.66666666663</v>
      </c>
      <c r="AU35" s="114"/>
      <c r="AV35" s="114">
        <f t="shared" si="1"/>
        <v>304507.58333333331</v>
      </c>
      <c r="AW35" s="114"/>
      <c r="AX35" s="114">
        <f t="shared" si="1"/>
        <v>313876.83333333326</v>
      </c>
      <c r="AY35" s="114"/>
      <c r="AZ35" s="114">
        <f t="shared" si="1"/>
        <v>280692.08333333337</v>
      </c>
      <c r="BA35" s="114"/>
      <c r="BB35" s="114">
        <f t="shared" si="1"/>
        <v>250894.41666666674</v>
      </c>
      <c r="BC35" s="114"/>
      <c r="BD35" s="114">
        <f t="shared" si="1"/>
        <v>246544.83333333334</v>
      </c>
      <c r="BE35" s="114"/>
      <c r="BF35" s="114">
        <f t="shared" si="1"/>
        <v>210305.16666666666</v>
      </c>
      <c r="BG35" s="72"/>
      <c r="BH35" s="112" t="s">
        <v>49</v>
      </c>
      <c r="BI35" s="114">
        <f>SUM(BI9:BI34)</f>
        <v>165577.00000000003</v>
      </c>
      <c r="BJ35" s="114"/>
      <c r="BK35" s="114">
        <f t="shared" ref="BK35:BU35" si="2">SUM(BK9:BK34)</f>
        <v>141351.33333333334</v>
      </c>
      <c r="BL35" s="114"/>
      <c r="BM35" s="114">
        <f t="shared" si="2"/>
        <v>114055.00000000001</v>
      </c>
      <c r="BN35" s="114"/>
      <c r="BO35" s="114">
        <f t="shared" si="2"/>
        <v>87995.75</v>
      </c>
      <c r="BP35" s="114"/>
      <c r="BQ35" s="114">
        <f t="shared" si="2"/>
        <v>49583.75</v>
      </c>
      <c r="BR35" s="114"/>
      <c r="BS35" s="114">
        <f t="shared" si="2"/>
        <v>27107.833333333328</v>
      </c>
      <c r="BT35" s="114"/>
      <c r="BU35" s="114">
        <f t="shared" si="2"/>
        <v>9309</v>
      </c>
      <c r="BV35" s="72"/>
    </row>
    <row r="36" spans="1:74" x14ac:dyDescent="0.25">
      <c r="A36" s="5"/>
      <c r="B36" s="72"/>
      <c r="C36" s="72"/>
      <c r="D36" s="72"/>
      <c r="E36" s="72"/>
      <c r="F36" s="72"/>
      <c r="G36" s="5"/>
      <c r="H36" s="72"/>
      <c r="I36" s="5"/>
      <c r="J36" s="72"/>
      <c r="K36" s="5"/>
      <c r="L36" s="5"/>
      <c r="M36" s="5"/>
      <c r="N36" s="72"/>
      <c r="O36" s="5"/>
      <c r="P36" s="72"/>
      <c r="Q36" s="5"/>
      <c r="R36" s="72"/>
      <c r="S36" s="5"/>
      <c r="T36" s="5"/>
      <c r="U36" s="5"/>
      <c r="V36" s="5"/>
      <c r="W36" s="5"/>
      <c r="X36" s="5"/>
      <c r="Y36" s="72"/>
      <c r="Z36" s="5"/>
      <c r="AA36" s="72"/>
      <c r="AB36" s="5"/>
      <c r="AC36" s="72"/>
      <c r="AD36" s="5"/>
      <c r="AE36" s="72"/>
      <c r="AF36" s="5"/>
      <c r="AG36" s="5"/>
      <c r="AH36" s="5"/>
      <c r="AI36" s="5"/>
      <c r="AJ36" s="5"/>
      <c r="AK36" s="5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x14ac:dyDescent="0.25">
      <c r="A37" s="5"/>
      <c r="B37" s="72"/>
      <c r="C37" s="72"/>
      <c r="D37" s="72"/>
      <c r="E37" s="72"/>
      <c r="F37" s="72"/>
      <c r="G37" s="5"/>
      <c r="H37" s="72"/>
      <c r="I37" s="5"/>
      <c r="J37" s="72"/>
      <c r="K37" s="5"/>
      <c r="L37" s="5"/>
      <c r="M37" s="5"/>
      <c r="N37" s="72"/>
      <c r="O37" s="5"/>
      <c r="P37" s="72"/>
      <c r="Q37" s="5"/>
      <c r="R37" s="72"/>
      <c r="S37" s="5"/>
      <c r="T37" s="5"/>
      <c r="U37" s="5"/>
      <c r="V37" s="5"/>
      <c r="W37" s="5"/>
      <c r="X37" s="5"/>
      <c r="Y37" s="72"/>
      <c r="Z37" s="5"/>
      <c r="AA37" s="72"/>
      <c r="AB37" s="5"/>
      <c r="AC37" s="72"/>
      <c r="AD37" s="5"/>
      <c r="AE37" s="72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2"/>
      <c r="C38" s="72"/>
      <c r="D38" s="72"/>
      <c r="E38" s="72"/>
      <c r="F38" s="72"/>
      <c r="G38" s="5"/>
      <c r="H38" s="72"/>
      <c r="I38" s="5"/>
      <c r="J38" s="72"/>
      <c r="K38" s="5"/>
      <c r="L38" s="5"/>
      <c r="M38" s="5"/>
      <c r="N38" s="72"/>
      <c r="O38" s="5"/>
      <c r="P38" s="72"/>
      <c r="Q38" s="5"/>
      <c r="R38" s="72"/>
      <c r="S38" s="5"/>
      <c r="T38" s="5"/>
      <c r="U38" s="5"/>
      <c r="V38" s="5"/>
      <c r="W38" s="5"/>
      <c r="X38" s="5"/>
      <c r="Y38" s="72"/>
      <c r="Z38" s="5"/>
      <c r="AA38" s="72"/>
      <c r="AB38" s="5"/>
      <c r="AC38" s="72"/>
      <c r="AD38" s="5"/>
      <c r="AE38" s="72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2"/>
      <c r="C39" s="72"/>
      <c r="D39" s="72"/>
      <c r="E39" s="72"/>
      <c r="F39" s="72"/>
      <c r="G39" s="5"/>
      <c r="H39" s="72"/>
      <c r="I39" s="5"/>
      <c r="J39" s="72"/>
      <c r="K39" s="5"/>
      <c r="L39" s="5"/>
      <c r="M39" s="5"/>
      <c r="N39" s="72"/>
      <c r="O39" s="5"/>
      <c r="P39" s="72"/>
      <c r="Q39" s="5"/>
      <c r="R39" s="72"/>
      <c r="S39" s="5"/>
      <c r="T39" s="5"/>
      <c r="U39" s="5"/>
      <c r="V39" s="5"/>
      <c r="W39" s="5"/>
      <c r="X39" s="5"/>
      <c r="Y39" s="72"/>
      <c r="Z39" s="5"/>
      <c r="AA39" s="72"/>
      <c r="AB39" s="5"/>
      <c r="AC39" s="72"/>
      <c r="AD39" s="5"/>
      <c r="AE39" s="72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2"/>
      <c r="C40" s="72"/>
      <c r="D40" s="72"/>
      <c r="E40" s="72"/>
      <c r="F40" s="72"/>
      <c r="G40" s="5"/>
      <c r="H40" s="72"/>
      <c r="I40" s="5"/>
      <c r="J40" s="72"/>
      <c r="K40" s="5"/>
      <c r="L40" s="5"/>
      <c r="M40" s="5"/>
      <c r="N40" s="72"/>
      <c r="O40" s="5"/>
      <c r="P40" s="72"/>
      <c r="Q40" s="5"/>
      <c r="R40" s="72"/>
      <c r="S40" s="5"/>
      <c r="T40" s="5"/>
      <c r="U40" s="5"/>
      <c r="V40" s="5"/>
      <c r="W40" s="5"/>
      <c r="X40" s="5"/>
      <c r="Y40" s="72"/>
      <c r="Z40" s="5"/>
      <c r="AA40" s="72"/>
      <c r="AB40" s="5"/>
      <c r="AC40" s="72"/>
      <c r="AD40" s="5"/>
      <c r="AE40" s="72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2"/>
      <c r="C41" s="72"/>
      <c r="D41" s="72"/>
      <c r="E41" s="72"/>
      <c r="F41" s="72"/>
      <c r="G41" s="5"/>
      <c r="H41" s="72"/>
      <c r="I41" s="5"/>
      <c r="J41" s="72"/>
      <c r="K41" s="5"/>
      <c r="L41" s="5"/>
      <c r="M41" s="5"/>
      <c r="N41" s="72"/>
      <c r="O41" s="5"/>
      <c r="P41" s="72"/>
      <c r="Q41" s="5"/>
      <c r="R41" s="72"/>
      <c r="S41" s="5"/>
      <c r="T41" s="5"/>
      <c r="U41" s="5"/>
      <c r="V41" s="5"/>
      <c r="W41" s="5"/>
      <c r="X41" s="5"/>
      <c r="Y41" s="72"/>
      <c r="Z41" s="5"/>
      <c r="AA41" s="72"/>
      <c r="AB41" s="5"/>
      <c r="AC41" s="72"/>
      <c r="AD41" s="5"/>
      <c r="AE41" s="72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2"/>
      <c r="C42" s="72"/>
      <c r="D42" s="72"/>
      <c r="E42" s="72"/>
      <c r="F42" s="72"/>
      <c r="G42" s="5"/>
      <c r="H42" s="72"/>
      <c r="I42" s="5"/>
      <c r="J42" s="72"/>
      <c r="K42" s="5"/>
      <c r="L42" s="5"/>
      <c r="M42" s="5"/>
      <c r="N42" s="5"/>
      <c r="O42" s="5"/>
      <c r="P42" s="72"/>
      <c r="Q42" s="5"/>
      <c r="R42" s="72"/>
      <c r="S42" s="5"/>
      <c r="T42" s="5"/>
      <c r="U42" s="5"/>
      <c r="V42" s="5"/>
      <c r="W42" s="5"/>
      <c r="X42" s="5"/>
      <c r="Y42" s="72"/>
      <c r="Z42" s="5"/>
      <c r="AA42" s="72"/>
      <c r="AB42" s="5"/>
      <c r="AC42" s="72"/>
      <c r="AD42" s="5"/>
      <c r="AE42" s="72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2"/>
      <c r="C43" s="72"/>
      <c r="D43" s="72"/>
      <c r="E43" s="72"/>
      <c r="F43" s="72"/>
      <c r="G43" s="5"/>
      <c r="H43" s="72"/>
      <c r="I43" s="5"/>
      <c r="J43" s="72"/>
      <c r="K43" s="5"/>
      <c r="L43" s="5"/>
      <c r="M43" s="5"/>
      <c r="N43" s="5"/>
      <c r="O43" s="5"/>
      <c r="P43" s="72"/>
      <c r="Q43" s="5"/>
      <c r="R43" s="72"/>
      <c r="S43" s="5"/>
      <c r="T43" s="5"/>
      <c r="U43" s="5"/>
      <c r="V43" s="5"/>
      <c r="W43" s="5"/>
      <c r="X43" s="5"/>
      <c r="Y43" s="72"/>
      <c r="Z43" s="5"/>
      <c r="AA43" s="72"/>
      <c r="AB43" s="5"/>
      <c r="AC43" s="72"/>
      <c r="AD43" s="5"/>
      <c r="AE43" s="72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2"/>
      <c r="C44" s="72"/>
      <c r="D44" s="72"/>
      <c r="E44" s="72"/>
      <c r="F44" s="72"/>
      <c r="G44" s="5"/>
      <c r="H44" s="72"/>
      <c r="I44" s="5"/>
      <c r="J44" s="72"/>
      <c r="K44" s="5"/>
      <c r="L44" s="5"/>
      <c r="M44" s="5"/>
      <c r="N44" s="5"/>
      <c r="O44" s="5"/>
      <c r="P44" s="72"/>
      <c r="Q44" s="5"/>
      <c r="R44" s="72"/>
      <c r="S44" s="5"/>
      <c r="T44" s="5"/>
      <c r="U44" s="5"/>
      <c r="V44" s="5"/>
      <c r="W44" s="5"/>
      <c r="X44" s="5"/>
      <c r="Y44" s="72"/>
      <c r="Z44" s="5"/>
      <c r="AA44" s="72"/>
      <c r="AB44" s="5"/>
      <c r="AC44" s="72"/>
      <c r="AD44" s="5"/>
      <c r="AE44" s="72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2"/>
      <c r="C45" s="72"/>
      <c r="D45" s="72"/>
      <c r="E45" s="72"/>
      <c r="F45" s="72"/>
      <c r="G45" s="5"/>
      <c r="H45" s="72"/>
      <c r="I45" s="5"/>
      <c r="J45" s="72"/>
      <c r="K45" s="5"/>
      <c r="L45" s="5"/>
      <c r="M45" s="5"/>
      <c r="N45" s="5"/>
      <c r="O45" s="5"/>
      <c r="P45" s="72"/>
      <c r="Q45" s="5"/>
      <c r="R45" s="72"/>
      <c r="S45" s="5"/>
      <c r="T45" s="5"/>
      <c r="U45" s="5"/>
      <c r="V45" s="5"/>
      <c r="W45" s="5"/>
      <c r="X45" s="5"/>
      <c r="Y45" s="72"/>
      <c r="Z45" s="5"/>
      <c r="AA45" s="72"/>
      <c r="AB45" s="5"/>
      <c r="AC45" s="72"/>
      <c r="AD45" s="5"/>
      <c r="AE45" s="72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2"/>
      <c r="C46" s="72"/>
      <c r="D46" s="72"/>
      <c r="E46" s="72"/>
      <c r="F46" s="72"/>
      <c r="G46" s="5"/>
      <c r="H46" s="72"/>
      <c r="I46" s="5"/>
      <c r="J46" s="72"/>
      <c r="K46" s="5"/>
      <c r="L46" s="5"/>
      <c r="M46" s="5"/>
      <c r="N46" s="5"/>
      <c r="O46" s="5"/>
      <c r="P46" s="72"/>
      <c r="Q46" s="5"/>
      <c r="R46" s="72"/>
      <c r="S46" s="5"/>
      <c r="T46" s="5"/>
      <c r="U46" s="5"/>
      <c r="V46" s="5"/>
      <c r="W46" s="5"/>
      <c r="X46" s="5"/>
      <c r="Y46" s="72"/>
      <c r="Z46" s="5"/>
      <c r="AA46" s="72"/>
      <c r="AB46" s="5"/>
      <c r="AC46" s="72"/>
      <c r="AD46" s="5"/>
      <c r="AE46" s="72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2"/>
      <c r="C47" s="72"/>
      <c r="D47" s="72"/>
      <c r="E47" s="72"/>
      <c r="F47" s="72"/>
      <c r="G47" s="5"/>
      <c r="H47" s="72"/>
      <c r="I47" s="5"/>
      <c r="J47" s="72"/>
      <c r="K47" s="5"/>
      <c r="L47" s="5"/>
      <c r="M47" s="5"/>
      <c r="N47" s="5"/>
      <c r="O47" s="5"/>
      <c r="P47" s="72"/>
      <c r="Q47" s="5"/>
      <c r="R47" s="72"/>
      <c r="S47" s="5"/>
      <c r="T47" s="5"/>
      <c r="U47" s="5"/>
      <c r="V47" s="5"/>
      <c r="W47" s="5"/>
      <c r="X47" s="5"/>
      <c r="Y47" s="72"/>
      <c r="Z47" s="5"/>
      <c r="AA47" s="72"/>
      <c r="AB47" s="5"/>
      <c r="AC47" s="72"/>
      <c r="AD47" s="5"/>
      <c r="AE47" s="72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2"/>
      <c r="C48" s="72"/>
      <c r="D48" s="72"/>
      <c r="E48" s="72"/>
      <c r="F48" s="72"/>
      <c r="G48" s="5"/>
      <c r="H48" s="72"/>
      <c r="I48" s="5"/>
      <c r="J48" s="72"/>
      <c r="K48" s="5"/>
      <c r="L48" s="5"/>
      <c r="M48" s="5"/>
      <c r="N48" s="5"/>
      <c r="O48" s="5"/>
      <c r="P48" s="72"/>
      <c r="Q48" s="5"/>
      <c r="R48" s="72"/>
      <c r="S48" s="5"/>
      <c r="T48" s="5"/>
      <c r="U48" s="5"/>
      <c r="V48" s="5"/>
      <c r="W48" s="5"/>
      <c r="X48" s="5"/>
      <c r="Y48" s="72"/>
      <c r="Z48" s="5"/>
      <c r="AA48" s="72"/>
      <c r="AB48" s="5"/>
      <c r="AC48" s="72"/>
      <c r="AD48" s="5"/>
      <c r="AE48" s="72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2"/>
      <c r="C49" s="72"/>
      <c r="D49" s="72"/>
      <c r="E49" s="72"/>
      <c r="F49" s="72"/>
      <c r="G49" s="5"/>
      <c r="H49" s="72"/>
      <c r="I49" s="5"/>
      <c r="J49" s="72"/>
      <c r="K49" s="5"/>
      <c r="L49" s="5"/>
      <c r="M49" s="5"/>
      <c r="N49" s="5"/>
      <c r="O49" s="5"/>
      <c r="P49" s="72"/>
      <c r="Q49" s="5"/>
      <c r="R49" s="72"/>
      <c r="S49" s="5"/>
      <c r="T49" s="5"/>
      <c r="U49" s="5"/>
      <c r="V49" s="5"/>
      <c r="W49" s="5"/>
      <c r="X49" s="5"/>
      <c r="Y49" s="72"/>
      <c r="Z49" s="5"/>
      <c r="AA49" s="72"/>
      <c r="AB49" s="5"/>
      <c r="AC49" s="72"/>
      <c r="AD49" s="5"/>
      <c r="AE49" s="72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2"/>
      <c r="C50" s="72"/>
      <c r="D50" s="72"/>
      <c r="E50" s="72"/>
      <c r="F50" s="72"/>
      <c r="G50" s="5"/>
      <c r="H50" s="72"/>
      <c r="I50" s="5"/>
      <c r="J50" s="72"/>
      <c r="K50" s="5"/>
      <c r="L50" s="5"/>
      <c r="M50" s="5"/>
      <c r="N50" s="5"/>
      <c r="O50" s="5"/>
      <c r="P50" s="72"/>
      <c r="Q50" s="5"/>
      <c r="R50" s="72"/>
      <c r="S50" s="5"/>
      <c r="T50" s="5"/>
      <c r="U50" s="5"/>
      <c r="V50" s="5"/>
      <c r="W50" s="5"/>
      <c r="X50" s="5"/>
      <c r="Y50" s="72"/>
      <c r="Z50" s="5"/>
      <c r="AA50" s="72"/>
      <c r="AB50" s="5"/>
      <c r="AC50" s="72"/>
      <c r="AD50" s="5"/>
      <c r="AE50" s="72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2"/>
      <c r="C51" s="72"/>
      <c r="D51" s="72"/>
      <c r="E51" s="72"/>
      <c r="F51" s="72"/>
      <c r="G51" s="5"/>
      <c r="H51" s="72"/>
      <c r="I51" s="5"/>
      <c r="J51" s="72"/>
      <c r="K51" s="5"/>
      <c r="L51" s="5"/>
      <c r="M51" s="5"/>
      <c r="N51" s="5"/>
      <c r="O51" s="5"/>
      <c r="P51" s="72"/>
      <c r="Q51" s="5"/>
      <c r="R51" s="72"/>
      <c r="S51" s="5"/>
      <c r="T51" s="5"/>
      <c r="U51" s="5"/>
      <c r="V51" s="5"/>
      <c r="W51" s="5"/>
      <c r="X51" s="5"/>
      <c r="Y51" s="72"/>
      <c r="Z51" s="5"/>
      <c r="AA51" s="72"/>
      <c r="AB51" s="5"/>
      <c r="AC51" s="72"/>
      <c r="AD51" s="5"/>
      <c r="AE51" s="72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2"/>
      <c r="C52" s="72"/>
      <c r="D52" s="72"/>
      <c r="E52" s="72"/>
      <c r="F52" s="72"/>
      <c r="G52" s="5"/>
      <c r="H52" s="72"/>
      <c r="I52" s="5"/>
      <c r="J52" s="72"/>
      <c r="K52" s="5"/>
      <c r="L52" s="5"/>
      <c r="M52" s="5"/>
      <c r="N52" s="5"/>
      <c r="O52" s="5"/>
      <c r="P52" s="72"/>
      <c r="Q52" s="5"/>
      <c r="R52" s="72"/>
      <c r="S52" s="5"/>
      <c r="T52" s="5"/>
      <c r="U52" s="5"/>
      <c r="V52" s="5"/>
      <c r="W52" s="5"/>
      <c r="X52" s="5"/>
      <c r="Y52" s="72"/>
      <c r="Z52" s="5"/>
      <c r="AA52" s="72"/>
      <c r="AB52" s="5"/>
      <c r="AC52" s="72"/>
      <c r="AD52" s="5"/>
      <c r="AE52" s="72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2"/>
      <c r="C53" s="72"/>
      <c r="D53" s="72"/>
      <c r="E53" s="72"/>
      <c r="F53" s="72"/>
      <c r="G53" s="5"/>
      <c r="H53" s="72"/>
      <c r="I53" s="5"/>
      <c r="J53" s="72"/>
      <c r="K53" s="5"/>
      <c r="L53" s="5"/>
      <c r="M53" s="5"/>
      <c r="N53" s="5"/>
      <c r="O53" s="5"/>
      <c r="P53" s="72"/>
      <c r="Q53" s="5"/>
      <c r="R53" s="72"/>
      <c r="S53" s="5"/>
      <c r="T53" s="5"/>
      <c r="U53" s="5"/>
      <c r="V53" s="5"/>
      <c r="W53" s="5"/>
      <c r="X53" s="5"/>
      <c r="Y53" s="72"/>
      <c r="Z53" s="5"/>
      <c r="AA53" s="72"/>
      <c r="AB53" s="5"/>
      <c r="AC53" s="72"/>
      <c r="AD53" s="5"/>
      <c r="AE53" s="72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2"/>
      <c r="C54" s="72"/>
      <c r="D54" s="72"/>
      <c r="E54" s="72"/>
      <c r="F54" s="72"/>
      <c r="G54" s="5"/>
      <c r="H54" s="72"/>
      <c r="I54" s="5"/>
      <c r="J54" s="72"/>
      <c r="K54" s="5"/>
      <c r="L54" s="5"/>
      <c r="M54" s="5"/>
      <c r="N54" s="5"/>
      <c r="O54" s="5"/>
      <c r="P54" s="72"/>
      <c r="Q54" s="5"/>
      <c r="R54" s="72"/>
      <c r="S54" s="5"/>
      <c r="T54" s="5"/>
      <c r="U54" s="5"/>
      <c r="V54" s="5"/>
      <c r="W54" s="5"/>
      <c r="X54" s="5"/>
      <c r="Y54" s="72"/>
      <c r="Z54" s="5"/>
      <c r="AA54" s="72"/>
      <c r="AB54" s="5"/>
      <c r="AC54" s="72"/>
      <c r="AD54" s="5"/>
      <c r="AE54" s="72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2"/>
      <c r="C55" s="72"/>
      <c r="D55" s="72"/>
      <c r="E55" s="72"/>
      <c r="F55" s="72"/>
      <c r="G55" s="5"/>
      <c r="H55" s="72"/>
      <c r="I55" s="5"/>
      <c r="J55" s="72"/>
      <c r="K55" s="5"/>
      <c r="L55" s="5"/>
      <c r="M55" s="5"/>
      <c r="N55" s="5"/>
      <c r="O55" s="5"/>
      <c r="P55" s="72"/>
      <c r="Q55" s="5"/>
      <c r="R55" s="72"/>
      <c r="S55" s="5"/>
      <c r="T55" s="5"/>
      <c r="U55" s="5"/>
      <c r="V55" s="5"/>
      <c r="W55" s="5"/>
      <c r="X55" s="5"/>
      <c r="Y55" s="72"/>
      <c r="Z55" s="5"/>
      <c r="AA55" s="72"/>
      <c r="AB55" s="5"/>
      <c r="AC55" s="72"/>
      <c r="AD55" s="5"/>
      <c r="AE55" s="72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2"/>
      <c r="C56" s="72"/>
      <c r="D56" s="72"/>
      <c r="E56" s="72"/>
      <c r="F56" s="72"/>
      <c r="G56" s="5"/>
      <c r="H56" s="72"/>
      <c r="I56" s="5"/>
      <c r="J56" s="72"/>
      <c r="K56" s="5"/>
      <c r="L56" s="5"/>
      <c r="M56" s="5"/>
      <c r="N56" s="5"/>
      <c r="O56" s="5"/>
      <c r="P56" s="72"/>
      <c r="Q56" s="5"/>
      <c r="R56" s="72"/>
      <c r="S56" s="5"/>
      <c r="T56" s="5"/>
      <c r="U56" s="5"/>
      <c r="V56" s="5"/>
      <c r="W56" s="5"/>
      <c r="X56" s="5"/>
      <c r="Y56" s="72"/>
      <c r="Z56" s="5"/>
      <c r="AA56" s="72"/>
      <c r="AB56" s="5"/>
      <c r="AC56" s="72"/>
      <c r="AD56" s="5"/>
      <c r="AE56" s="72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2"/>
      <c r="C57" s="72"/>
      <c r="D57" s="72"/>
      <c r="E57" s="72"/>
      <c r="F57" s="72"/>
      <c r="G57" s="5"/>
      <c r="H57" s="72"/>
      <c r="I57" s="5"/>
      <c r="J57" s="72"/>
      <c r="K57" s="5"/>
      <c r="L57" s="5"/>
      <c r="M57" s="5"/>
      <c r="N57" s="5"/>
      <c r="O57" s="5"/>
      <c r="P57" s="5"/>
      <c r="Q57" s="5"/>
      <c r="R57" s="72"/>
      <c r="S57" s="5"/>
      <c r="T57" s="5"/>
      <c r="U57" s="5"/>
      <c r="V57" s="5"/>
      <c r="W57" s="5"/>
      <c r="X57" s="5"/>
      <c r="Y57" s="72"/>
      <c r="Z57" s="5"/>
      <c r="AA57" s="72"/>
      <c r="AB57" s="5"/>
      <c r="AC57" s="72"/>
      <c r="AD57" s="5"/>
      <c r="AE57" s="72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2"/>
      <c r="C58" s="72"/>
      <c r="D58" s="72"/>
      <c r="E58" s="72"/>
      <c r="F58" s="72"/>
      <c r="G58" s="5"/>
      <c r="H58" s="72"/>
      <c r="I58" s="5"/>
      <c r="J58" s="72"/>
      <c r="K58" s="5"/>
      <c r="L58" s="5"/>
      <c r="M58" s="5"/>
      <c r="N58" s="5"/>
      <c r="O58" s="5"/>
      <c r="P58" s="5"/>
      <c r="Q58" s="5"/>
      <c r="R58" s="72"/>
      <c r="S58" s="5"/>
      <c r="T58" s="5"/>
      <c r="U58" s="5"/>
      <c r="V58" s="5"/>
      <c r="W58" s="5"/>
      <c r="X58" s="5"/>
      <c r="Y58" s="72"/>
      <c r="Z58" s="5"/>
      <c r="AA58" s="72"/>
      <c r="AB58" s="5"/>
      <c r="AC58" s="72"/>
      <c r="AD58" s="5"/>
      <c r="AE58" s="72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2"/>
      <c r="C59" s="72"/>
      <c r="D59" s="72"/>
      <c r="E59" s="72"/>
      <c r="F59" s="72"/>
      <c r="G59" s="5"/>
      <c r="H59" s="72"/>
      <c r="I59" s="5"/>
      <c r="J59" s="72"/>
      <c r="K59" s="5"/>
      <c r="L59" s="5"/>
      <c r="M59" s="5"/>
      <c r="N59" s="5"/>
      <c r="O59" s="5"/>
      <c r="P59" s="5"/>
      <c r="Q59" s="5"/>
      <c r="R59" s="72"/>
      <c r="S59" s="5"/>
      <c r="T59" s="5"/>
      <c r="U59" s="5"/>
      <c r="V59" s="5"/>
      <c r="W59" s="5"/>
      <c r="X59" s="5"/>
      <c r="Y59" s="72"/>
      <c r="Z59" s="5"/>
      <c r="AA59" s="72"/>
      <c r="AB59" s="5"/>
      <c r="AC59" s="72"/>
      <c r="AD59" s="5"/>
      <c r="AE59" s="72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2"/>
      <c r="C60" s="72"/>
      <c r="D60" s="72"/>
      <c r="E60" s="72"/>
      <c r="F60" s="72"/>
      <c r="G60" s="5"/>
      <c r="H60" s="72"/>
      <c r="I60" s="5"/>
      <c r="J60" s="72"/>
      <c r="K60" s="5"/>
      <c r="L60" s="5"/>
      <c r="M60" s="5"/>
      <c r="N60" s="5"/>
      <c r="O60" s="5"/>
      <c r="P60" s="5"/>
      <c r="Q60" s="5"/>
      <c r="R60" s="72"/>
      <c r="S60" s="5"/>
      <c r="T60" s="5"/>
      <c r="U60" s="5"/>
      <c r="V60" s="5"/>
      <c r="W60" s="5"/>
      <c r="X60" s="5"/>
      <c r="Y60" s="72"/>
      <c r="Z60" s="5"/>
      <c r="AA60" s="72"/>
      <c r="AB60" s="5"/>
      <c r="AC60" s="72"/>
      <c r="AD60" s="5"/>
      <c r="AE60" s="72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2"/>
      <c r="C61" s="72"/>
      <c r="D61" s="72"/>
      <c r="E61" s="72"/>
      <c r="F61" s="72"/>
      <c r="G61" s="5"/>
      <c r="H61" s="72"/>
      <c r="I61" s="5"/>
      <c r="J61" s="72"/>
      <c r="K61" s="5"/>
      <c r="L61" s="5"/>
      <c r="M61" s="5"/>
      <c r="N61" s="5"/>
      <c r="O61" s="5"/>
      <c r="P61" s="5"/>
      <c r="Q61" s="5"/>
      <c r="R61" s="72"/>
      <c r="S61" s="5"/>
      <c r="T61" s="5"/>
      <c r="U61" s="5"/>
      <c r="V61" s="5"/>
      <c r="W61" s="5"/>
      <c r="X61" s="5"/>
      <c r="Y61" s="72"/>
      <c r="Z61" s="5"/>
      <c r="AA61" s="72"/>
      <c r="AB61" s="5"/>
      <c r="AC61" s="72"/>
      <c r="AD61" s="5"/>
      <c r="AE61" s="72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2"/>
      <c r="C62" s="72"/>
      <c r="D62" s="72"/>
      <c r="E62" s="72"/>
      <c r="F62" s="72"/>
      <c r="G62" s="5"/>
      <c r="H62" s="72"/>
      <c r="I62" s="5"/>
      <c r="J62" s="72"/>
      <c r="K62" s="5"/>
      <c r="L62" s="5"/>
      <c r="M62" s="5"/>
      <c r="N62" s="5"/>
      <c r="O62" s="5"/>
      <c r="P62" s="5"/>
      <c r="Q62" s="5"/>
      <c r="R62" s="72"/>
      <c r="S62" s="5"/>
      <c r="T62" s="5"/>
      <c r="U62" s="5"/>
      <c r="V62" s="5"/>
      <c r="W62" s="5"/>
      <c r="X62" s="5"/>
      <c r="Y62" s="72"/>
      <c r="Z62" s="5"/>
      <c r="AA62" s="72"/>
      <c r="AB62" s="5"/>
      <c r="AC62" s="72"/>
      <c r="AD62" s="5"/>
      <c r="AE62" s="72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2"/>
      <c r="C63" s="72"/>
      <c r="D63" s="72"/>
      <c r="E63" s="72"/>
      <c r="F63" s="72"/>
      <c r="G63" s="5"/>
      <c r="H63" s="72"/>
      <c r="I63" s="5"/>
      <c r="J63" s="72"/>
      <c r="K63" s="5"/>
      <c r="L63" s="5"/>
      <c r="M63" s="5"/>
      <c r="N63" s="5"/>
      <c r="O63" s="5"/>
      <c r="P63" s="5"/>
      <c r="Q63" s="5"/>
      <c r="R63" s="72"/>
      <c r="S63" s="5"/>
      <c r="T63" s="5"/>
      <c r="U63" s="5"/>
      <c r="V63" s="5"/>
      <c r="W63" s="5"/>
      <c r="X63" s="5"/>
      <c r="Y63" s="72"/>
      <c r="Z63" s="5"/>
      <c r="AA63" s="72"/>
      <c r="AB63" s="5"/>
      <c r="AC63" s="72"/>
      <c r="AD63" s="5"/>
      <c r="AE63" s="72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2"/>
      <c r="C64" s="72"/>
      <c r="D64" s="72"/>
      <c r="E64" s="72"/>
      <c r="F64" s="72"/>
      <c r="G64" s="5"/>
      <c r="H64" s="72"/>
      <c r="I64" s="5"/>
      <c r="J64" s="72"/>
      <c r="K64" s="5"/>
      <c r="L64" s="5"/>
      <c r="M64" s="5"/>
      <c r="N64" s="5"/>
      <c r="O64" s="5"/>
      <c r="P64" s="5"/>
      <c r="Q64" s="5"/>
      <c r="R64" s="72"/>
      <c r="S64" s="5"/>
      <c r="T64" s="5"/>
      <c r="U64" s="5"/>
      <c r="V64" s="5"/>
      <c r="W64" s="5"/>
      <c r="X64" s="5"/>
      <c r="Y64" s="72"/>
      <c r="Z64" s="5"/>
      <c r="AA64" s="72"/>
      <c r="AB64" s="5"/>
      <c r="AC64" s="72"/>
      <c r="AD64" s="5"/>
      <c r="AE64" s="72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2"/>
      <c r="C65" s="72"/>
      <c r="D65" s="72"/>
      <c r="E65" s="72"/>
      <c r="F65" s="72"/>
      <c r="H65" s="72"/>
      <c r="J65" s="72"/>
      <c r="R65" s="72"/>
      <c r="Y65" s="72"/>
      <c r="AA65" s="72"/>
      <c r="AC65" s="72"/>
      <c r="AE65" s="72"/>
    </row>
    <row r="66" spans="2:31" s="5" customFormat="1" x14ac:dyDescent="0.25">
      <c r="B66" s="72"/>
      <c r="C66" s="72"/>
      <c r="D66" s="72"/>
      <c r="E66" s="72"/>
      <c r="F66" s="72"/>
      <c r="H66" s="72"/>
      <c r="J66" s="72"/>
      <c r="R66" s="72"/>
      <c r="Y66" s="72"/>
      <c r="AA66" s="72"/>
      <c r="AC66" s="72"/>
      <c r="AE66" s="72"/>
    </row>
    <row r="67" spans="2:31" s="5" customFormat="1" x14ac:dyDescent="0.25">
      <c r="B67" s="72"/>
      <c r="C67" s="72"/>
      <c r="D67" s="72"/>
      <c r="E67" s="72"/>
      <c r="F67" s="72"/>
      <c r="H67" s="72"/>
      <c r="J67" s="72"/>
      <c r="R67" s="72"/>
      <c r="Y67" s="72"/>
      <c r="AA67" s="72"/>
      <c r="AC67" s="72"/>
      <c r="AE67" s="72"/>
    </row>
    <row r="68" spans="2:31" s="5" customFormat="1" x14ac:dyDescent="0.25">
      <c r="B68" s="72"/>
      <c r="C68" s="72"/>
      <c r="D68" s="72"/>
      <c r="E68" s="72"/>
      <c r="F68" s="72"/>
      <c r="H68" s="72"/>
      <c r="J68" s="72"/>
      <c r="R68" s="72"/>
      <c r="Y68" s="72"/>
      <c r="AA68" s="72"/>
      <c r="AC68" s="72"/>
      <c r="AE68" s="72"/>
    </row>
    <row r="69" spans="2:31" s="5" customFormat="1" x14ac:dyDescent="0.25">
      <c r="B69" s="72"/>
      <c r="C69" s="72"/>
      <c r="D69" s="72"/>
      <c r="E69" s="72"/>
      <c r="F69" s="72"/>
      <c r="H69" s="72"/>
      <c r="J69" s="72"/>
      <c r="R69" s="72"/>
      <c r="Y69" s="72"/>
      <c r="AA69" s="72"/>
      <c r="AC69" s="72"/>
      <c r="AE69" s="72"/>
    </row>
    <row r="70" spans="2:31" s="5" customFormat="1" x14ac:dyDescent="0.25">
      <c r="B70" s="72"/>
      <c r="C70" s="72"/>
      <c r="D70" s="72"/>
      <c r="E70" s="72"/>
      <c r="F70" s="72"/>
      <c r="H70" s="72"/>
      <c r="J70" s="72"/>
      <c r="R70" s="72"/>
      <c r="Y70" s="72"/>
      <c r="AA70" s="72"/>
      <c r="AC70" s="72"/>
      <c r="AE70" s="72"/>
    </row>
    <row r="71" spans="2:31" s="5" customFormat="1" x14ac:dyDescent="0.25">
      <c r="B71" s="72"/>
      <c r="C71" s="72"/>
      <c r="D71" s="72"/>
      <c r="E71" s="72"/>
      <c r="F71" s="72"/>
      <c r="H71" s="72"/>
      <c r="J71" s="72"/>
      <c r="R71" s="72"/>
      <c r="Y71" s="72"/>
      <c r="AA71" s="72"/>
      <c r="AC71" s="72"/>
      <c r="AE71" s="72"/>
    </row>
    <row r="72" spans="2:31" s="5" customFormat="1" x14ac:dyDescent="0.25">
      <c r="B72" s="72"/>
      <c r="C72" s="72"/>
      <c r="D72" s="72"/>
      <c r="E72" s="72"/>
      <c r="F72" s="72"/>
      <c r="H72" s="72"/>
      <c r="J72" s="72"/>
      <c r="R72" s="72"/>
      <c r="Y72" s="72"/>
      <c r="AA72" s="72"/>
      <c r="AC72" s="72"/>
      <c r="AE72" s="72"/>
    </row>
    <row r="73" spans="2:31" s="5" customFormat="1" x14ac:dyDescent="0.25">
      <c r="B73" s="72"/>
      <c r="C73" s="72"/>
      <c r="D73" s="72"/>
      <c r="E73" s="72"/>
      <c r="F73" s="72"/>
      <c r="H73" s="72"/>
      <c r="J73" s="72"/>
      <c r="R73" s="72"/>
      <c r="Y73" s="72"/>
      <c r="AA73" s="72"/>
      <c r="AC73" s="72"/>
      <c r="AE73" s="72"/>
    </row>
    <row r="74" spans="2:31" s="5" customFormat="1" x14ac:dyDescent="0.25">
      <c r="B74" s="72"/>
      <c r="C74" s="72"/>
      <c r="D74" s="72"/>
      <c r="E74" s="72"/>
      <c r="F74" s="72"/>
      <c r="H74" s="72"/>
      <c r="J74" s="72"/>
      <c r="R74" s="72"/>
      <c r="Y74" s="72"/>
      <c r="AA74" s="72"/>
      <c r="AC74" s="72"/>
      <c r="AE74" s="72"/>
    </row>
    <row r="75" spans="2:31" s="5" customFormat="1" x14ac:dyDescent="0.25">
      <c r="B75" s="72"/>
      <c r="C75" s="72"/>
      <c r="D75" s="72"/>
      <c r="E75" s="72"/>
      <c r="F75" s="72"/>
      <c r="H75" s="72"/>
      <c r="J75" s="72"/>
      <c r="R75" s="72"/>
      <c r="Y75" s="72"/>
      <c r="AA75" s="72"/>
      <c r="AC75" s="72"/>
      <c r="AE75" s="72"/>
    </row>
    <row r="76" spans="2:31" s="5" customFormat="1" x14ac:dyDescent="0.25">
      <c r="B76" s="72"/>
      <c r="C76" s="72"/>
      <c r="D76" s="72"/>
      <c r="E76" s="72"/>
      <c r="F76" s="72"/>
      <c r="H76" s="72"/>
      <c r="J76" s="72"/>
      <c r="R76" s="72"/>
      <c r="Y76" s="72"/>
      <c r="AA76" s="72"/>
      <c r="AC76" s="72"/>
      <c r="AE76" s="72"/>
    </row>
    <row r="77" spans="2:31" s="5" customFormat="1" x14ac:dyDescent="0.25">
      <c r="B77" s="72"/>
      <c r="C77" s="72"/>
      <c r="D77" s="72"/>
      <c r="E77" s="72"/>
      <c r="F77" s="72"/>
      <c r="H77" s="72"/>
      <c r="J77" s="72"/>
      <c r="R77" s="72"/>
      <c r="Y77" s="72"/>
      <c r="AA77" s="72"/>
      <c r="AC77" s="72"/>
      <c r="AE77" s="72"/>
    </row>
    <row r="78" spans="2:31" s="5" customFormat="1" x14ac:dyDescent="0.25">
      <c r="B78" s="72"/>
      <c r="C78" s="72"/>
      <c r="D78" s="72"/>
      <c r="E78" s="72"/>
      <c r="F78" s="72"/>
      <c r="H78" s="72"/>
      <c r="J78" s="72"/>
      <c r="R78" s="72"/>
      <c r="Y78" s="72"/>
      <c r="AA78" s="72"/>
      <c r="AC78" s="72"/>
      <c r="AE78" s="72"/>
    </row>
    <row r="79" spans="2:31" s="5" customFormat="1" x14ac:dyDescent="0.25">
      <c r="B79" s="72"/>
      <c r="C79" s="72"/>
      <c r="D79" s="72"/>
      <c r="E79" s="72"/>
      <c r="F79" s="72"/>
      <c r="H79" s="72"/>
      <c r="J79" s="72"/>
      <c r="R79" s="72"/>
      <c r="Y79" s="72"/>
      <c r="AA79" s="72"/>
      <c r="AC79" s="72"/>
      <c r="AE79" s="72"/>
    </row>
    <row r="80" spans="2:31" s="5" customFormat="1" x14ac:dyDescent="0.25">
      <c r="B80" s="72"/>
      <c r="C80" s="72"/>
      <c r="D80" s="72"/>
      <c r="E80" s="72"/>
      <c r="F80" s="72"/>
      <c r="H80" s="72"/>
      <c r="J80" s="72"/>
      <c r="R80" s="72"/>
      <c r="Y80" s="72"/>
      <c r="AA80" s="72"/>
      <c r="AC80" s="72"/>
      <c r="AE80" s="72"/>
    </row>
    <row r="81" spans="2:92" s="5" customFormat="1" x14ac:dyDescent="0.25">
      <c r="B81" s="72"/>
      <c r="C81" s="72"/>
      <c r="D81" s="72"/>
      <c r="E81" s="72"/>
      <c r="F81" s="72"/>
      <c r="H81" s="72"/>
      <c r="J81" s="72"/>
      <c r="R81" s="72"/>
      <c r="Y81" s="72"/>
      <c r="AA81" s="72"/>
      <c r="AC81" s="72"/>
      <c r="AE81" s="72"/>
    </row>
    <row r="82" spans="2:92" s="5" customFormat="1" x14ac:dyDescent="0.25">
      <c r="B82" s="72"/>
      <c r="C82" s="72"/>
      <c r="D82" s="72"/>
      <c r="E82" s="72"/>
      <c r="F82" s="72"/>
      <c r="H82" s="72"/>
      <c r="J82" s="72"/>
      <c r="R82" s="72"/>
      <c r="Y82" s="72"/>
      <c r="AA82" s="72"/>
      <c r="AC82" s="72"/>
      <c r="AE82" s="72"/>
    </row>
    <row r="83" spans="2:92" s="5" customFormat="1" x14ac:dyDescent="0.25">
      <c r="B83" s="72"/>
      <c r="C83" s="72"/>
      <c r="D83" s="72"/>
      <c r="E83" s="72"/>
      <c r="F83" s="72"/>
      <c r="H83" s="72"/>
      <c r="J83" s="72"/>
      <c r="R83" s="72"/>
      <c r="Y83" s="72"/>
      <c r="AA83" s="72"/>
      <c r="AC83" s="72"/>
      <c r="AE83" s="72"/>
    </row>
    <row r="84" spans="2:92" s="5" customFormat="1" x14ac:dyDescent="0.25">
      <c r="B84" s="72"/>
      <c r="C84" s="72"/>
      <c r="D84" s="72"/>
      <c r="E84" s="72"/>
      <c r="F84" s="72"/>
      <c r="H84" s="72"/>
      <c r="J84" s="72"/>
      <c r="R84" s="72"/>
      <c r="Y84" s="72"/>
      <c r="AA84" s="72"/>
      <c r="AC84" s="72"/>
      <c r="AE84" s="72"/>
    </row>
    <row r="85" spans="2:92" s="5" customFormat="1" x14ac:dyDescent="0.25">
      <c r="B85" s="72"/>
      <c r="C85" s="72"/>
      <c r="D85" s="72"/>
      <c r="E85" s="72"/>
      <c r="F85" s="72"/>
      <c r="H85" s="72"/>
      <c r="J85" s="72"/>
      <c r="R85" s="72"/>
      <c r="Y85" s="72"/>
      <c r="AA85" s="72"/>
      <c r="AC85" s="72"/>
      <c r="AE85" s="72"/>
    </row>
    <row r="86" spans="2:92" s="5" customFormat="1" x14ac:dyDescent="0.25">
      <c r="B86" s="72"/>
      <c r="C86" s="72"/>
      <c r="D86" s="72"/>
      <c r="E86" s="72"/>
      <c r="F86" s="72"/>
      <c r="H86" s="72"/>
      <c r="J86" s="72"/>
      <c r="R86" s="72"/>
      <c r="Y86" s="72"/>
      <c r="AA86" s="72"/>
      <c r="AE86" s="72"/>
    </row>
    <row r="87" spans="2:92" x14ac:dyDescent="0.25">
      <c r="B87" s="72"/>
      <c r="C87" s="72"/>
      <c r="D87" s="72"/>
      <c r="E87" s="72"/>
      <c r="F87" s="72"/>
      <c r="G87" s="1"/>
      <c r="H87" s="72"/>
      <c r="I87" s="1"/>
      <c r="J87" s="72"/>
      <c r="K87" s="1"/>
      <c r="L87" s="5"/>
      <c r="M87" s="1"/>
      <c r="N87" s="5"/>
      <c r="O87" s="1"/>
      <c r="P87" s="1"/>
      <c r="Q87" s="1"/>
      <c r="R87" s="72"/>
      <c r="S87" s="1"/>
      <c r="T87" s="1"/>
      <c r="U87" s="1"/>
      <c r="V87" s="1"/>
      <c r="W87" s="1"/>
      <c r="X87" s="1"/>
      <c r="Y87" s="105"/>
      <c r="Z87" s="1"/>
      <c r="AA87" s="105"/>
      <c r="AB87" s="1"/>
      <c r="AC87" s="1"/>
      <c r="AD87" s="1"/>
      <c r="AE87" s="7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2"/>
      <c r="C88" s="72"/>
      <c r="D88" s="72"/>
      <c r="E88" s="72"/>
      <c r="F88" s="72"/>
      <c r="G88" s="1"/>
      <c r="H88" s="72"/>
      <c r="I88" s="1"/>
      <c r="J88" s="72"/>
      <c r="K88" s="1"/>
      <c r="L88" s="5"/>
      <c r="M88" s="1"/>
      <c r="N88" s="5"/>
      <c r="O88" s="1"/>
      <c r="P88" s="1"/>
      <c r="Q88" s="1"/>
      <c r="R88" s="72"/>
      <c r="S88" s="1"/>
      <c r="T88" s="1"/>
      <c r="U88" s="1"/>
      <c r="V88" s="1"/>
      <c r="W88" s="1"/>
      <c r="X88" s="1"/>
      <c r="Y88" s="105"/>
      <c r="Z88" s="1"/>
      <c r="AA88" s="105"/>
      <c r="AB88" s="1"/>
      <c r="AC88" s="1"/>
      <c r="AD88" s="1"/>
      <c r="AE88" s="7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2"/>
      <c r="C89" s="72"/>
      <c r="D89" s="72"/>
      <c r="E89" s="72"/>
      <c r="F89" s="72"/>
      <c r="G89" s="1"/>
      <c r="H89" s="72"/>
      <c r="I89" s="1"/>
      <c r="J89" s="72"/>
      <c r="K89" s="1"/>
      <c r="L89" s="5"/>
      <c r="M89" s="1"/>
      <c r="N89" s="5"/>
      <c r="O89" s="1"/>
      <c r="P89" s="1"/>
      <c r="Q89" s="1"/>
      <c r="R89" s="72"/>
      <c r="S89" s="1"/>
      <c r="T89" s="1"/>
      <c r="U89" s="1"/>
      <c r="V89" s="1"/>
      <c r="W89" s="1"/>
      <c r="X89" s="1"/>
      <c r="Y89" s="105"/>
      <c r="Z89" s="1"/>
      <c r="AA89" s="105"/>
      <c r="AB89" s="1"/>
      <c r="AC89" s="1"/>
      <c r="AD89" s="1"/>
      <c r="AE89" s="7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2"/>
      <c r="C90" s="72"/>
      <c r="D90" s="72"/>
      <c r="E90" s="72"/>
      <c r="F90" s="72"/>
      <c r="G90" s="1"/>
      <c r="H90" s="72"/>
      <c r="I90" s="1"/>
      <c r="J90" s="72"/>
      <c r="K90" s="1"/>
      <c r="L90" s="5"/>
      <c r="M90" s="1"/>
      <c r="N90" s="5"/>
      <c r="O90" s="1"/>
      <c r="P90" s="1"/>
      <c r="Q90" s="1"/>
      <c r="R90" s="72"/>
      <c r="S90" s="1"/>
      <c r="T90" s="1"/>
      <c r="U90" s="1"/>
      <c r="V90" s="1"/>
      <c r="W90" s="1"/>
      <c r="X90" s="1"/>
      <c r="Y90" s="105"/>
      <c r="Z90" s="1"/>
      <c r="AA90" s="105"/>
      <c r="AB90" s="1"/>
      <c r="AC90" s="1"/>
      <c r="AD90" s="1"/>
      <c r="AE90" s="7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2"/>
      <c r="C91" s="72"/>
      <c r="D91" s="72"/>
      <c r="E91" s="72"/>
      <c r="F91" s="72"/>
      <c r="G91" s="1"/>
      <c r="H91" s="72"/>
      <c r="I91" s="1"/>
      <c r="J91" s="72"/>
      <c r="K91" s="1"/>
      <c r="L91" s="5"/>
      <c r="M91" s="1"/>
      <c r="N91" s="5"/>
      <c r="O91" s="1"/>
      <c r="P91" s="1"/>
      <c r="Q91" s="1"/>
      <c r="R91" s="72"/>
      <c r="S91" s="1"/>
      <c r="T91" s="1"/>
      <c r="U91" s="1"/>
      <c r="V91" s="1"/>
      <c r="W91" s="1"/>
      <c r="X91" s="1"/>
      <c r="Y91" s="105"/>
      <c r="Z91" s="1"/>
      <c r="AA91" s="105"/>
      <c r="AB91" s="1"/>
      <c r="AC91" s="1"/>
      <c r="AD91" s="1"/>
      <c r="AE91" s="7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2"/>
      <c r="C92" s="72"/>
      <c r="D92" s="72"/>
      <c r="E92" s="72"/>
      <c r="F92" s="72"/>
      <c r="G92" s="1"/>
      <c r="H92" s="72"/>
      <c r="I92" s="1"/>
      <c r="J92" s="72"/>
      <c r="K92" s="1"/>
      <c r="L92" s="5"/>
      <c r="M92" s="1"/>
      <c r="N92" s="5"/>
      <c r="O92" s="1"/>
      <c r="P92" s="1"/>
      <c r="Q92" s="1"/>
      <c r="R92" s="72"/>
      <c r="S92" s="1"/>
      <c r="T92" s="1"/>
      <c r="U92" s="1"/>
      <c r="V92" s="1"/>
      <c r="W92" s="1"/>
      <c r="X92" s="1"/>
      <c r="Y92" s="105"/>
      <c r="Z92" s="1"/>
      <c r="AA92" s="105"/>
      <c r="AB92" s="1"/>
      <c r="AC92" s="1"/>
      <c r="AD92" s="1"/>
      <c r="AE92" s="7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2"/>
      <c r="C93" s="72"/>
      <c r="D93" s="72"/>
      <c r="E93" s="72"/>
      <c r="F93" s="72"/>
      <c r="G93" s="1"/>
      <c r="H93" s="72"/>
      <c r="I93" s="1"/>
      <c r="J93" s="72"/>
      <c r="K93" s="1"/>
      <c r="L93" s="5"/>
      <c r="M93" s="1"/>
      <c r="N93" s="5"/>
      <c r="O93" s="1"/>
      <c r="P93" s="1"/>
      <c r="Q93" s="1"/>
      <c r="R93" s="72"/>
      <c r="S93" s="1"/>
      <c r="T93" s="1"/>
      <c r="U93" s="1"/>
      <c r="V93" s="1"/>
      <c r="W93" s="1"/>
      <c r="X93" s="1"/>
      <c r="Y93" s="105"/>
      <c r="Z93" s="1"/>
      <c r="AA93" s="105"/>
      <c r="AB93" s="1"/>
      <c r="AC93" s="1"/>
      <c r="AD93" s="1"/>
      <c r="AE93" s="7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2"/>
      <c r="C94" s="72"/>
      <c r="D94" s="72"/>
      <c r="E94" s="72"/>
      <c r="F94" s="72"/>
      <c r="G94" s="1"/>
      <c r="H94" s="72"/>
      <c r="I94" s="1"/>
      <c r="J94" s="72"/>
      <c r="K94" s="1"/>
      <c r="L94" s="5"/>
      <c r="M94" s="1"/>
      <c r="N94" s="5"/>
      <c r="O94" s="1"/>
      <c r="P94" s="1"/>
      <c r="Q94" s="1"/>
      <c r="R94" s="72"/>
      <c r="S94" s="1"/>
      <c r="T94" s="1"/>
      <c r="U94" s="1"/>
      <c r="V94" s="1"/>
      <c r="W94" s="1"/>
      <c r="X94" s="1"/>
      <c r="Y94" s="105"/>
      <c r="Z94" s="1"/>
      <c r="AA94" s="105"/>
      <c r="AB94" s="1"/>
      <c r="AC94" s="1"/>
      <c r="AD94" s="1"/>
      <c r="AE94" s="7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2"/>
      <c r="C95" s="72"/>
      <c r="D95" s="72"/>
      <c r="E95" s="72"/>
      <c r="F95" s="72"/>
      <c r="G95" s="1"/>
      <c r="H95" s="72"/>
      <c r="I95" s="1"/>
      <c r="J95" s="72"/>
      <c r="K95" s="1"/>
      <c r="L95" s="5"/>
      <c r="M95" s="1"/>
      <c r="N95" s="5"/>
      <c r="O95" s="1"/>
      <c r="P95" s="1"/>
      <c r="Q95" s="1"/>
      <c r="R95" s="72"/>
      <c r="S95" s="1"/>
      <c r="T95" s="1"/>
      <c r="U95" s="1"/>
      <c r="V95" s="1"/>
      <c r="W95" s="1"/>
      <c r="X95" s="1"/>
      <c r="Y95" s="105"/>
      <c r="Z95" s="1"/>
      <c r="AA95" s="105"/>
      <c r="AB95" s="1"/>
      <c r="AC95" s="1"/>
      <c r="AD95" s="1"/>
      <c r="AE95" s="7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2"/>
      <c r="C96" s="72"/>
      <c r="D96" s="72"/>
      <c r="E96" s="72"/>
      <c r="F96" s="72"/>
      <c r="G96" s="1"/>
      <c r="H96" s="72"/>
      <c r="I96" s="1"/>
      <c r="J96" s="72"/>
      <c r="K96" s="1"/>
      <c r="L96" s="5"/>
      <c r="M96" s="1"/>
      <c r="N96" s="5"/>
      <c r="O96" s="1"/>
      <c r="P96" s="1"/>
      <c r="Q96" s="1"/>
      <c r="R96" s="72"/>
      <c r="S96" s="1"/>
      <c r="T96" s="1"/>
      <c r="U96" s="1"/>
      <c r="V96" s="1"/>
      <c r="W96" s="1"/>
      <c r="X96" s="1"/>
      <c r="Y96" s="105"/>
      <c r="Z96" s="1"/>
      <c r="AA96" s="105"/>
      <c r="AB96" s="1"/>
      <c r="AC96" s="1"/>
      <c r="AD96" s="1"/>
      <c r="AE96" s="7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2"/>
      <c r="C97" s="72"/>
      <c r="D97" s="72"/>
      <c r="E97" s="72"/>
      <c r="F97" s="72"/>
      <c r="G97" s="1"/>
      <c r="H97" s="72"/>
      <c r="I97" s="1"/>
      <c r="J97" s="72"/>
      <c r="K97" s="1"/>
      <c r="L97" s="5"/>
      <c r="M97" s="1"/>
      <c r="N97" s="5"/>
      <c r="O97" s="1"/>
      <c r="P97" s="1"/>
      <c r="Q97" s="1"/>
      <c r="R97" s="72"/>
      <c r="S97" s="1"/>
      <c r="T97" s="1"/>
      <c r="U97" s="1"/>
      <c r="V97" s="1"/>
      <c r="W97" s="1"/>
      <c r="X97" s="1"/>
      <c r="Y97" s="105"/>
      <c r="Z97" s="1"/>
      <c r="AA97" s="105"/>
      <c r="AB97" s="1"/>
      <c r="AC97" s="1"/>
      <c r="AD97" s="1"/>
      <c r="AE97" s="7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2"/>
      <c r="C98" s="72"/>
      <c r="D98" s="72"/>
      <c r="E98" s="72"/>
      <c r="F98" s="72"/>
      <c r="G98" s="1"/>
      <c r="H98" s="72"/>
      <c r="I98" s="1"/>
      <c r="J98" s="72"/>
      <c r="K98" s="1"/>
      <c r="L98" s="5"/>
      <c r="M98" s="1"/>
      <c r="N98" s="5"/>
      <c r="O98" s="1"/>
      <c r="P98" s="1"/>
      <c r="Q98" s="1"/>
      <c r="R98" s="72"/>
      <c r="S98" s="1"/>
      <c r="T98" s="1"/>
      <c r="U98" s="1"/>
      <c r="V98" s="1"/>
      <c r="W98" s="1"/>
      <c r="X98" s="1"/>
      <c r="Y98" s="105"/>
      <c r="Z98" s="1"/>
      <c r="AA98" s="105"/>
      <c r="AB98" s="1"/>
      <c r="AC98" s="1"/>
      <c r="AD98" s="1"/>
      <c r="AE98" s="7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2"/>
      <c r="C99" s="72"/>
      <c r="D99" s="72"/>
      <c r="E99" s="72"/>
      <c r="F99" s="72"/>
      <c r="G99" s="1"/>
      <c r="H99" s="72"/>
      <c r="I99" s="1"/>
      <c r="J99" s="72"/>
      <c r="K99" s="1"/>
      <c r="L99" s="5"/>
      <c r="M99" s="1"/>
      <c r="N99" s="5"/>
      <c r="O99" s="1"/>
      <c r="P99" s="1"/>
      <c r="Q99" s="1"/>
      <c r="R99" s="72"/>
      <c r="S99" s="1"/>
      <c r="T99" s="1"/>
      <c r="U99" s="1"/>
      <c r="V99" s="1"/>
      <c r="W99" s="1"/>
      <c r="X99" s="1"/>
      <c r="Y99" s="105"/>
      <c r="Z99" s="1"/>
      <c r="AA99" s="105"/>
      <c r="AB99" s="1"/>
      <c r="AC99" s="1"/>
      <c r="AD99" s="1"/>
      <c r="AE99" s="7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2"/>
      <c r="C100" s="72"/>
      <c r="D100" s="72"/>
      <c r="E100" s="72"/>
      <c r="F100" s="72"/>
      <c r="G100" s="1"/>
      <c r="H100" s="72"/>
      <c r="I100" s="1"/>
      <c r="J100" s="72"/>
      <c r="K100" s="1"/>
      <c r="L100" s="5"/>
      <c r="M100" s="1"/>
      <c r="N100" s="5"/>
      <c r="O100" s="1"/>
      <c r="P100" s="1"/>
      <c r="Q100" s="1"/>
      <c r="R100" s="72"/>
      <c r="S100" s="1"/>
      <c r="T100" s="1"/>
      <c r="U100" s="1"/>
      <c r="V100" s="1"/>
      <c r="W100" s="1"/>
      <c r="X100" s="1"/>
      <c r="Y100" s="105"/>
      <c r="Z100" s="1"/>
      <c r="AA100" s="105"/>
      <c r="AB100" s="1"/>
      <c r="AC100" s="1"/>
      <c r="AD100" s="1"/>
      <c r="AE100" s="7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2"/>
      <c r="C101" s="72"/>
      <c r="D101" s="72"/>
      <c r="E101" s="72"/>
      <c r="F101" s="72"/>
      <c r="G101" s="1"/>
      <c r="H101" s="72"/>
      <c r="I101" s="1"/>
      <c r="J101" s="72"/>
      <c r="K101" s="1"/>
      <c r="L101" s="5"/>
      <c r="M101" s="1"/>
      <c r="N101" s="5"/>
      <c r="O101" s="1"/>
      <c r="P101" s="1"/>
      <c r="Q101" s="1"/>
      <c r="R101" s="72"/>
      <c r="S101" s="1"/>
      <c r="T101" s="1"/>
      <c r="U101" s="1"/>
      <c r="V101" s="1"/>
      <c r="W101" s="1"/>
      <c r="X101" s="1"/>
      <c r="Y101" s="105"/>
      <c r="Z101" s="1"/>
      <c r="AA101" s="105"/>
      <c r="AB101" s="1"/>
      <c r="AC101" s="1"/>
      <c r="AD101" s="1"/>
      <c r="AE101" s="7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2"/>
      <c r="C102" s="72"/>
      <c r="D102" s="72"/>
      <c r="E102" s="72"/>
      <c r="F102" s="72"/>
      <c r="G102" s="1"/>
      <c r="H102" s="72"/>
      <c r="I102" s="1"/>
      <c r="J102" s="72"/>
      <c r="K102" s="1"/>
      <c r="L102" s="5"/>
      <c r="M102" s="1"/>
      <c r="N102" s="5"/>
      <c r="O102" s="1"/>
      <c r="P102" s="1"/>
      <c r="Q102" s="1"/>
      <c r="R102" s="72"/>
      <c r="S102" s="1"/>
      <c r="T102" s="1"/>
      <c r="U102" s="1"/>
      <c r="V102" s="1"/>
      <c r="W102" s="1"/>
      <c r="X102" s="1"/>
      <c r="Y102" s="105"/>
      <c r="Z102" s="1"/>
      <c r="AA102" s="105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2"/>
      <c r="C103" s="72"/>
      <c r="D103" s="72"/>
      <c r="E103" s="72"/>
      <c r="F103" s="72"/>
      <c r="G103" s="1"/>
      <c r="H103" s="72"/>
      <c r="I103" s="1"/>
      <c r="J103" s="72"/>
      <c r="K103" s="1"/>
      <c r="L103" s="5"/>
      <c r="M103" s="1"/>
      <c r="N103" s="5"/>
      <c r="O103" s="1"/>
      <c r="P103" s="1"/>
      <c r="Q103" s="1"/>
      <c r="R103" s="72"/>
      <c r="S103" s="1"/>
      <c r="T103" s="1"/>
      <c r="U103" s="1"/>
      <c r="V103" s="1"/>
      <c r="W103" s="1"/>
      <c r="X103" s="1"/>
      <c r="Y103" s="105"/>
      <c r="Z103" s="1"/>
      <c r="AA103" s="105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2"/>
      <c r="C104" s="72"/>
      <c r="D104" s="72"/>
      <c r="E104" s="72"/>
      <c r="F104" s="72"/>
      <c r="G104" s="1"/>
      <c r="H104" s="72"/>
      <c r="I104" s="1"/>
      <c r="J104" s="72"/>
      <c r="K104" s="1"/>
      <c r="L104" s="5"/>
      <c r="M104" s="1"/>
      <c r="N104" s="5"/>
      <c r="O104" s="1"/>
      <c r="P104" s="1"/>
      <c r="Q104" s="1"/>
      <c r="R104" s="72"/>
      <c r="S104" s="1"/>
      <c r="T104" s="1"/>
      <c r="U104" s="1"/>
      <c r="V104" s="1"/>
      <c r="W104" s="1"/>
      <c r="X104" s="1"/>
      <c r="Y104" s="105"/>
      <c r="Z104" s="1"/>
      <c r="AA104" s="105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2"/>
      <c r="C105" s="72"/>
      <c r="D105" s="72"/>
      <c r="E105" s="72"/>
      <c r="F105" s="72"/>
      <c r="G105" s="1"/>
      <c r="H105" s="72"/>
      <c r="I105" s="1"/>
      <c r="J105" s="72"/>
      <c r="K105" s="1"/>
      <c r="L105" s="5"/>
      <c r="M105" s="1"/>
      <c r="N105" s="5"/>
      <c r="O105" s="1"/>
      <c r="P105" s="1"/>
      <c r="Q105" s="1"/>
      <c r="R105" s="72"/>
      <c r="S105" s="1"/>
      <c r="T105" s="1"/>
      <c r="U105" s="1"/>
      <c r="V105" s="1"/>
      <c r="W105" s="1"/>
      <c r="X105" s="1"/>
      <c r="Y105" s="105"/>
      <c r="Z105" s="1"/>
      <c r="AA105" s="105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2"/>
      <c r="C106" s="72"/>
      <c r="D106" s="72"/>
      <c r="E106" s="72"/>
      <c r="F106" s="72"/>
      <c r="G106" s="1"/>
      <c r="H106" s="72"/>
      <c r="I106" s="1"/>
      <c r="J106" s="72"/>
      <c r="K106" s="1"/>
      <c r="L106" s="5"/>
      <c r="M106" s="1"/>
      <c r="N106" s="5"/>
      <c r="O106" s="1"/>
      <c r="P106" s="1"/>
      <c r="Q106" s="1"/>
      <c r="R106" s="72"/>
      <c r="S106" s="1"/>
      <c r="T106" s="1"/>
      <c r="U106" s="1"/>
      <c r="V106" s="1"/>
      <c r="W106" s="1"/>
      <c r="X106" s="1"/>
      <c r="Y106" s="105"/>
      <c r="Z106" s="1"/>
      <c r="AA106" s="105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2"/>
      <c r="C107" s="72"/>
      <c r="D107" s="72"/>
      <c r="E107" s="72"/>
      <c r="F107" s="72"/>
      <c r="G107" s="1"/>
      <c r="H107" s="72"/>
      <c r="I107" s="1"/>
      <c r="J107" s="72"/>
      <c r="K107" s="1"/>
      <c r="L107" s="5"/>
      <c r="M107" s="1"/>
      <c r="N107" s="5"/>
      <c r="O107" s="1"/>
      <c r="P107" s="1"/>
      <c r="Q107" s="1"/>
      <c r="R107" s="72"/>
      <c r="S107" s="1"/>
      <c r="T107" s="1"/>
      <c r="U107" s="1"/>
      <c r="V107" s="1"/>
      <c r="W107" s="1"/>
      <c r="X107" s="1"/>
      <c r="Y107" s="105"/>
      <c r="Z107" s="1"/>
      <c r="AA107" s="105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2"/>
      <c r="C108" s="72"/>
      <c r="D108" s="72"/>
      <c r="E108" s="72"/>
      <c r="F108" s="72"/>
      <c r="G108" s="1"/>
      <c r="H108" s="72"/>
      <c r="I108" s="1"/>
      <c r="J108" s="72"/>
      <c r="K108" s="1"/>
      <c r="L108" s="5"/>
      <c r="M108" s="1"/>
      <c r="N108" s="5"/>
      <c r="O108" s="1"/>
      <c r="P108" s="1"/>
      <c r="Q108" s="1"/>
      <c r="R108" s="72"/>
      <c r="S108" s="1"/>
      <c r="T108" s="1"/>
      <c r="U108" s="1"/>
      <c r="V108" s="1"/>
      <c r="W108" s="1"/>
      <c r="X108" s="1"/>
      <c r="Y108" s="105"/>
      <c r="Z108" s="1"/>
      <c r="AA108" s="105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2"/>
      <c r="C109" s="72"/>
      <c r="D109" s="72"/>
      <c r="E109" s="72"/>
      <c r="F109" s="72"/>
      <c r="G109" s="1"/>
      <c r="H109" s="72"/>
      <c r="I109" s="1"/>
      <c r="J109" s="72"/>
      <c r="K109" s="1"/>
      <c r="L109" s="5"/>
      <c r="M109" s="1"/>
      <c r="N109" s="5"/>
      <c r="O109" s="1"/>
      <c r="P109" s="1"/>
      <c r="Q109" s="1"/>
      <c r="R109" s="72"/>
      <c r="S109" s="1"/>
      <c r="T109" s="1"/>
      <c r="U109" s="1"/>
      <c r="V109" s="1"/>
      <c r="W109" s="1"/>
      <c r="X109" s="1"/>
      <c r="Y109" s="105"/>
      <c r="Z109" s="1"/>
      <c r="AA109" s="105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2"/>
      <c r="C110" s="72"/>
      <c r="D110" s="72"/>
      <c r="E110" s="72"/>
      <c r="F110" s="72"/>
      <c r="G110" s="1"/>
      <c r="H110" s="72"/>
      <c r="I110" s="1"/>
      <c r="J110" s="72"/>
      <c r="K110" s="1"/>
      <c r="L110" s="5"/>
      <c r="M110" s="1"/>
      <c r="N110" s="5"/>
      <c r="O110" s="1"/>
      <c r="P110" s="1"/>
      <c r="Q110" s="1"/>
      <c r="R110" s="72"/>
      <c r="S110" s="1"/>
      <c r="T110" s="1"/>
      <c r="U110" s="1"/>
      <c r="V110" s="1"/>
      <c r="W110" s="1"/>
      <c r="X110" s="1"/>
      <c r="Y110" s="105"/>
      <c r="Z110" s="1"/>
      <c r="AA110" s="105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2"/>
      <c r="C111" s="72"/>
      <c r="D111" s="72"/>
      <c r="E111" s="72"/>
      <c r="F111" s="72"/>
      <c r="G111" s="1"/>
      <c r="H111" s="72"/>
      <c r="I111" s="1"/>
      <c r="J111" s="72"/>
      <c r="K111" s="1"/>
      <c r="L111" s="5"/>
      <c r="M111" s="1"/>
      <c r="N111" s="5"/>
      <c r="O111" s="1"/>
      <c r="P111" s="1"/>
      <c r="Q111" s="1"/>
      <c r="R111" s="72"/>
      <c r="S111" s="1"/>
      <c r="T111" s="1"/>
      <c r="U111" s="1"/>
      <c r="V111" s="1"/>
      <c r="W111" s="1"/>
      <c r="X111" s="1"/>
      <c r="Y111" s="105"/>
      <c r="Z111" s="1"/>
      <c r="AA111" s="105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2"/>
      <c r="C112" s="72"/>
      <c r="D112" s="72"/>
      <c r="E112" s="72"/>
      <c r="F112" s="72"/>
      <c r="G112" s="1"/>
      <c r="H112" s="72"/>
      <c r="I112" s="1"/>
      <c r="J112" s="72"/>
      <c r="K112" s="1"/>
      <c r="L112" s="5"/>
      <c r="M112" s="1"/>
      <c r="N112" s="5"/>
      <c r="O112" s="1"/>
      <c r="P112" s="1"/>
      <c r="Q112" s="1"/>
      <c r="R112" s="72"/>
      <c r="S112" s="1"/>
      <c r="T112" s="1"/>
      <c r="U112" s="1"/>
      <c r="V112" s="1"/>
      <c r="W112" s="1"/>
      <c r="X112" s="1"/>
      <c r="Y112" s="105"/>
      <c r="Z112" s="1"/>
      <c r="AA112" s="105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2"/>
      <c r="C113" s="72"/>
      <c r="D113" s="72"/>
      <c r="E113" s="72"/>
      <c r="F113" s="72"/>
      <c r="G113" s="1"/>
      <c r="H113" s="72"/>
      <c r="I113" s="1"/>
      <c r="J113" s="72"/>
      <c r="K113" s="1"/>
      <c r="L113" s="5"/>
      <c r="M113" s="1"/>
      <c r="N113" s="5"/>
      <c r="O113" s="1"/>
      <c r="P113" s="1"/>
      <c r="Q113" s="1"/>
      <c r="R113" s="72"/>
      <c r="S113" s="1"/>
      <c r="T113" s="1"/>
      <c r="U113" s="1"/>
      <c r="V113" s="1"/>
      <c r="W113" s="1"/>
      <c r="X113" s="1"/>
      <c r="Y113" s="105"/>
      <c r="Z113" s="1"/>
      <c r="AA113" s="105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2"/>
      <c r="C114" s="72"/>
      <c r="D114" s="72"/>
      <c r="E114" s="72"/>
      <c r="F114" s="72"/>
      <c r="G114" s="1"/>
      <c r="H114" s="72"/>
      <c r="I114" s="1"/>
      <c r="J114" s="72"/>
      <c r="K114" s="1"/>
      <c r="L114" s="5"/>
      <c r="M114" s="1"/>
      <c r="N114" s="5"/>
      <c r="O114" s="1"/>
      <c r="P114" s="1"/>
      <c r="Q114" s="1"/>
      <c r="R114" s="72"/>
      <c r="S114" s="1"/>
      <c r="T114" s="1"/>
      <c r="U114" s="1"/>
      <c r="V114" s="1"/>
      <c r="W114" s="1"/>
      <c r="X114" s="1"/>
      <c r="Y114" s="105"/>
      <c r="Z114" s="1"/>
      <c r="AA114" s="105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2"/>
      <c r="C115" s="72"/>
      <c r="D115" s="72"/>
      <c r="E115" s="72"/>
      <c r="F115" s="72"/>
      <c r="G115" s="1"/>
      <c r="H115" s="72"/>
      <c r="I115" s="1"/>
      <c r="J115" s="72"/>
      <c r="K115" s="1"/>
      <c r="L115" s="5"/>
      <c r="M115" s="1"/>
      <c r="N115" s="5"/>
      <c r="O115" s="1"/>
      <c r="P115" s="1"/>
      <c r="Q115" s="1"/>
      <c r="R115" s="72"/>
      <c r="S115" s="1"/>
      <c r="T115" s="1"/>
      <c r="U115" s="1"/>
      <c r="V115" s="1"/>
      <c r="W115" s="1"/>
      <c r="X115" s="1"/>
      <c r="Y115" s="105"/>
      <c r="Z115" s="1"/>
      <c r="AA115" s="105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05"/>
      <c r="Z116" s="1"/>
      <c r="AA116" s="105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05"/>
      <c r="Z117" s="1"/>
      <c r="AA117" s="105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05"/>
      <c r="Z118" s="1"/>
      <c r="AA118" s="105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05"/>
      <c r="Z119" s="1"/>
      <c r="AA119" s="105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05"/>
      <c r="Z120" s="1"/>
      <c r="AA120" s="105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05"/>
      <c r="Z121" s="1"/>
      <c r="AA121" s="105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05"/>
      <c r="Z122" s="1"/>
      <c r="AA122" s="105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05"/>
      <c r="Z123" s="1"/>
      <c r="AA123" s="105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05"/>
      <c r="Z124" s="1"/>
      <c r="AA124" s="105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05"/>
      <c r="Z125" s="1"/>
      <c r="AA125" s="105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05"/>
      <c r="Z126" s="1"/>
      <c r="AA126" s="105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05"/>
      <c r="Z127" s="1"/>
      <c r="AA127" s="105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05"/>
      <c r="Z128" s="1"/>
      <c r="AA128" s="105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05"/>
      <c r="Z129" s="1"/>
      <c r="AA129" s="105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05"/>
      <c r="Z130" s="1"/>
      <c r="AA130" s="105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05"/>
      <c r="Z131" s="1"/>
      <c r="AA131" s="105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05"/>
      <c r="Z132" s="1"/>
      <c r="AA132" s="105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05"/>
      <c r="Z133" s="1"/>
      <c r="AA133" s="105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05"/>
      <c r="Z134" s="1"/>
      <c r="AA134" s="105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05"/>
      <c r="Z135" s="1"/>
      <c r="AA135" s="105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05"/>
      <c r="Z136" s="1"/>
      <c r="AA136" s="105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05"/>
      <c r="Z137" s="1"/>
      <c r="AA137" s="105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05"/>
      <c r="Z138" s="1"/>
      <c r="AA138" s="105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05"/>
      <c r="Z139" s="1"/>
      <c r="AA139" s="105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05"/>
      <c r="Z140" s="1"/>
      <c r="AA140" s="105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05"/>
      <c r="Z141" s="1"/>
      <c r="AA141" s="105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05"/>
      <c r="Z142" s="1"/>
      <c r="AA142" s="105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05"/>
      <c r="Z143" s="1"/>
      <c r="AA143" s="105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05"/>
      <c r="Z144" s="1"/>
      <c r="AA144" s="105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05"/>
      <c r="Z145" s="1"/>
      <c r="AA145" s="105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05"/>
      <c r="Z146" s="1"/>
      <c r="AA146" s="105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05"/>
      <c r="Z147" s="1"/>
      <c r="AA147" s="105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05"/>
      <c r="Z148" s="1"/>
      <c r="AA148" s="105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05"/>
      <c r="Z149" s="1"/>
      <c r="AA149" s="105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05"/>
      <c r="Z150" s="1"/>
      <c r="AA150" s="105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05"/>
      <c r="Z151" s="1"/>
      <c r="AA151" s="105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05"/>
      <c r="Z152" s="1"/>
      <c r="AA152" s="105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05"/>
      <c r="AA153" s="105"/>
    </row>
    <row r="154" spans="2:92" x14ac:dyDescent="0.25">
      <c r="Y154" s="105"/>
      <c r="AA154" s="105"/>
    </row>
    <row r="155" spans="2:92" x14ac:dyDescent="0.25">
      <c r="Y155" s="105"/>
      <c r="AA155" s="105"/>
    </row>
    <row r="156" spans="2:92" x14ac:dyDescent="0.25">
      <c r="Y156" s="105"/>
      <c r="AA156" s="105"/>
    </row>
    <row r="157" spans="2:92" x14ac:dyDescent="0.25">
      <c r="Y157" s="105"/>
      <c r="AA157" s="105"/>
    </row>
    <row r="158" spans="2:92" x14ac:dyDescent="0.25">
      <c r="Y158" s="105"/>
      <c r="AA158" s="105"/>
    </row>
    <row r="159" spans="2:92" x14ac:dyDescent="0.25">
      <c r="Y159" s="105"/>
      <c r="AA159" s="105"/>
    </row>
    <row r="160" spans="2:92" x14ac:dyDescent="0.25">
      <c r="Y160" s="105"/>
      <c r="AA160" s="105"/>
    </row>
    <row r="161" spans="25:27" x14ac:dyDescent="0.25">
      <c r="Y161" s="105"/>
      <c r="AA161" s="105"/>
    </row>
    <row r="162" spans="25:27" x14ac:dyDescent="0.25">
      <c r="Y162" s="105"/>
      <c r="AA162" s="105"/>
    </row>
    <row r="163" spans="25:27" x14ac:dyDescent="0.25">
      <c r="Y163" s="105"/>
      <c r="AA163" s="105"/>
    </row>
    <row r="164" spans="25:27" x14ac:dyDescent="0.25">
      <c r="Y164" s="105"/>
      <c r="AA164" s="105"/>
    </row>
    <row r="165" spans="25:27" x14ac:dyDescent="0.25">
      <c r="Y165" s="105"/>
      <c r="AA165" s="105"/>
    </row>
    <row r="166" spans="25:27" x14ac:dyDescent="0.25">
      <c r="Y166" s="105"/>
      <c r="AA166" s="105"/>
    </row>
    <row r="167" spans="25:27" x14ac:dyDescent="0.25">
      <c r="Y167" s="105"/>
      <c r="AA167" s="105"/>
    </row>
    <row r="168" spans="25:27" x14ac:dyDescent="0.25">
      <c r="Y168" s="105"/>
      <c r="AA168" s="105"/>
    </row>
    <row r="169" spans="25:27" x14ac:dyDescent="0.25">
      <c r="Y169" s="105"/>
      <c r="AA169" s="105"/>
    </row>
    <row r="170" spans="25:27" x14ac:dyDescent="0.25">
      <c r="Y170" s="105"/>
      <c r="AA170" s="105"/>
    </row>
    <row r="171" spans="25:27" x14ac:dyDescent="0.25">
      <c r="Y171" s="105"/>
      <c r="AA171" s="105"/>
    </row>
    <row r="172" spans="25:27" x14ac:dyDescent="0.25">
      <c r="Y172" s="105"/>
      <c r="AA172" s="105"/>
    </row>
    <row r="173" spans="25:27" x14ac:dyDescent="0.25">
      <c r="Y173" s="105"/>
      <c r="AA173" s="105"/>
    </row>
    <row r="174" spans="25:27" x14ac:dyDescent="0.25">
      <c r="Y174" s="105"/>
      <c r="AA174" s="105"/>
    </row>
    <row r="175" spans="25:27" x14ac:dyDescent="0.25">
      <c r="Y175" s="105"/>
      <c r="AA175" s="105"/>
    </row>
    <row r="176" spans="25:27" x14ac:dyDescent="0.25">
      <c r="Y176" s="105"/>
      <c r="AA176" s="105"/>
    </row>
    <row r="177" spans="25:27" x14ac:dyDescent="0.25">
      <c r="Y177" s="105"/>
      <c r="AA177" s="105"/>
    </row>
    <row r="178" spans="25:27" x14ac:dyDescent="0.25">
      <c r="Y178" s="105"/>
      <c r="AA178" s="105"/>
    </row>
    <row r="179" spans="25:27" x14ac:dyDescent="0.25">
      <c r="Y179" s="105"/>
      <c r="AA179" s="105"/>
    </row>
    <row r="180" spans="25:27" x14ac:dyDescent="0.25">
      <c r="Y180" s="105"/>
      <c r="AA180" s="105"/>
    </row>
    <row r="181" spans="25:27" x14ac:dyDescent="0.25">
      <c r="Y181" s="105"/>
      <c r="AA181" s="105"/>
    </row>
    <row r="182" spans="25:27" x14ac:dyDescent="0.25">
      <c r="Y182" s="105"/>
      <c r="AA182" s="105"/>
    </row>
    <row r="183" spans="25:27" x14ac:dyDescent="0.25">
      <c r="Y183" s="105"/>
      <c r="AA183" s="105"/>
    </row>
    <row r="184" spans="25:27" x14ac:dyDescent="0.25">
      <c r="Y184" s="105"/>
      <c r="AA184" s="105"/>
    </row>
    <row r="185" spans="25:27" x14ac:dyDescent="0.25">
      <c r="Y185" s="105"/>
      <c r="AA185" s="105"/>
    </row>
    <row r="186" spans="25:27" x14ac:dyDescent="0.25">
      <c r="Y186" s="105"/>
      <c r="AA186" s="105"/>
    </row>
    <row r="187" spans="25:27" x14ac:dyDescent="0.25">
      <c r="Y187" s="105"/>
      <c r="AA187" s="105"/>
    </row>
    <row r="188" spans="25:27" x14ac:dyDescent="0.25">
      <c r="Y188" s="105"/>
      <c r="AA188" s="105"/>
    </row>
  </sheetData>
  <mergeCells count="6">
    <mergeCell ref="H6:I6"/>
    <mergeCell ref="H7:I7"/>
    <mergeCell ref="D6:E6"/>
    <mergeCell ref="D7:E7"/>
    <mergeCell ref="F6:G6"/>
    <mergeCell ref="F7:G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143</v>
      </c>
      <c r="D8" s="50"/>
      <c r="E8" s="107" t="s">
        <v>144</v>
      </c>
      <c r="F8" s="50"/>
      <c r="G8" s="107" t="s">
        <v>144</v>
      </c>
      <c r="H8" s="50"/>
      <c r="I8" s="107" t="s">
        <v>144</v>
      </c>
      <c r="J8" s="50"/>
      <c r="K8" s="108" t="s">
        <v>145</v>
      </c>
      <c r="L8" s="53"/>
      <c r="M8" s="91" t="s">
        <v>59</v>
      </c>
      <c r="N8" s="52"/>
      <c r="O8" s="109" t="s">
        <v>145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642103</v>
      </c>
      <c r="E11" s="111">
        <v>103369432</v>
      </c>
      <c r="F11" s="111"/>
      <c r="G11" s="111">
        <v>17992261</v>
      </c>
      <c r="H11" s="86"/>
      <c r="I11" s="93">
        <f>E11-G11</f>
        <v>85377171</v>
      </c>
      <c r="J11" s="87"/>
      <c r="K11" s="128">
        <f>I11/C11</f>
        <v>132.96491528617682</v>
      </c>
      <c r="L11" s="103"/>
      <c r="M11" s="129">
        <v>177.31461718575645</v>
      </c>
      <c r="N11" s="103"/>
      <c r="O11" s="103">
        <v>-44.349701899579628</v>
      </c>
      <c r="P11" s="97"/>
    </row>
    <row r="12" spans="1:19" s="96" customFormat="1" x14ac:dyDescent="0.25">
      <c r="A12" s="95" t="s">
        <v>24</v>
      </c>
      <c r="B12" s="95"/>
      <c r="C12" s="86">
        <v>455046</v>
      </c>
      <c r="E12" s="111">
        <v>66691484</v>
      </c>
      <c r="F12" s="111"/>
      <c r="G12" s="111">
        <v>12597781</v>
      </c>
      <c r="H12" s="86"/>
      <c r="I12" s="93">
        <f t="shared" ref="I12:I37" si="0">E12-G12</f>
        <v>54093703</v>
      </c>
      <c r="J12" s="87"/>
      <c r="K12" s="128">
        <f t="shared" ref="K12:K37" si="1">I12/C12</f>
        <v>118.87524118440773</v>
      </c>
      <c r="L12" s="103"/>
      <c r="M12" s="129">
        <v>175.20650589498371</v>
      </c>
      <c r="N12" s="103"/>
      <c r="O12" s="103">
        <v>-56.331264710575979</v>
      </c>
      <c r="P12" s="98"/>
    </row>
    <row r="13" spans="1:19" s="96" customFormat="1" x14ac:dyDescent="0.25">
      <c r="A13" s="95" t="s">
        <v>25</v>
      </c>
      <c r="B13" s="95"/>
      <c r="C13" s="86">
        <v>180114</v>
      </c>
      <c r="E13" s="111">
        <v>23233188</v>
      </c>
      <c r="F13" s="111"/>
      <c r="G13" s="111">
        <v>3944026</v>
      </c>
      <c r="H13" s="86"/>
      <c r="I13" s="93">
        <f t="shared" si="0"/>
        <v>19289162</v>
      </c>
      <c r="J13" s="87"/>
      <c r="K13" s="128">
        <f t="shared" si="1"/>
        <v>107.09418479407486</v>
      </c>
      <c r="L13" s="103"/>
      <c r="M13" s="129">
        <v>142.95302600185468</v>
      </c>
      <c r="N13" s="103"/>
      <c r="O13" s="103">
        <v>-35.858841207779818</v>
      </c>
      <c r="P13" s="98"/>
    </row>
    <row r="14" spans="1:19" s="96" customFormat="1" x14ac:dyDescent="0.25">
      <c r="A14" s="95" t="s">
        <v>26</v>
      </c>
      <c r="B14" s="95"/>
      <c r="C14" s="86">
        <v>16161</v>
      </c>
      <c r="E14" s="111">
        <v>1738273</v>
      </c>
      <c r="F14" s="111"/>
      <c r="G14" s="111">
        <v>360528</v>
      </c>
      <c r="H14" s="86"/>
      <c r="I14" s="93">
        <f t="shared" si="0"/>
        <v>1377745</v>
      </c>
      <c r="J14" s="87"/>
      <c r="K14" s="128">
        <f t="shared" si="1"/>
        <v>85.251222077841717</v>
      </c>
      <c r="L14" s="103"/>
      <c r="M14" s="129">
        <v>138.63105572795644</v>
      </c>
      <c r="N14" s="103"/>
      <c r="O14" s="103">
        <v>-53.379833650114719</v>
      </c>
      <c r="P14" s="98"/>
    </row>
    <row r="15" spans="1:19" s="96" customFormat="1" x14ac:dyDescent="0.25">
      <c r="A15" s="95" t="s">
        <v>27</v>
      </c>
      <c r="B15" s="95"/>
      <c r="C15" s="86">
        <v>67617</v>
      </c>
      <c r="E15" s="111">
        <v>8347562</v>
      </c>
      <c r="F15" s="111"/>
      <c r="G15" s="111">
        <v>1653316</v>
      </c>
      <c r="H15" s="86"/>
      <c r="I15" s="93">
        <f t="shared" si="0"/>
        <v>6694246</v>
      </c>
      <c r="J15" s="87"/>
      <c r="K15" s="128">
        <f t="shared" si="1"/>
        <v>99.002410636378428</v>
      </c>
      <c r="L15" s="103"/>
      <c r="M15" s="129">
        <v>139.67663937025185</v>
      </c>
      <c r="N15" s="103"/>
      <c r="O15" s="103">
        <v>-40.67422873387342</v>
      </c>
      <c r="P15" s="98"/>
    </row>
    <row r="16" spans="1:19" s="96" customFormat="1" x14ac:dyDescent="0.25">
      <c r="A16" s="95" t="s">
        <v>28</v>
      </c>
      <c r="B16" s="95"/>
      <c r="C16" s="86">
        <v>16442</v>
      </c>
      <c r="E16" s="111">
        <v>2239122</v>
      </c>
      <c r="F16" s="111"/>
      <c r="G16" s="111">
        <v>381510</v>
      </c>
      <c r="H16" s="86"/>
      <c r="I16" s="93">
        <f t="shared" si="0"/>
        <v>1857612</v>
      </c>
      <c r="J16" s="87"/>
      <c r="K16" s="128">
        <f t="shared" si="1"/>
        <v>112.97968616956575</v>
      </c>
      <c r="L16" s="103"/>
      <c r="M16" s="129">
        <v>136.37220464746508</v>
      </c>
      <c r="N16" s="103"/>
      <c r="O16" s="103">
        <v>-23.39251847789933</v>
      </c>
      <c r="P16" s="98"/>
    </row>
    <row r="17" spans="1:16" s="96" customFormat="1" x14ac:dyDescent="0.25">
      <c r="A17" s="95" t="s">
        <v>29</v>
      </c>
      <c r="B17" s="95"/>
      <c r="C17" s="86">
        <v>20100</v>
      </c>
      <c r="E17" s="111">
        <v>2918294</v>
      </c>
      <c r="F17" s="111"/>
      <c r="G17" s="111">
        <v>478479</v>
      </c>
      <c r="H17" s="86"/>
      <c r="I17" s="93">
        <f t="shared" si="0"/>
        <v>2439815</v>
      </c>
      <c r="J17" s="87"/>
      <c r="K17" s="128">
        <f t="shared" si="1"/>
        <v>121.38383084577114</v>
      </c>
      <c r="L17" s="103"/>
      <c r="M17" s="129">
        <v>129.49297654466002</v>
      </c>
      <c r="N17" s="103"/>
      <c r="O17" s="103">
        <v>-8.1091456988888808</v>
      </c>
      <c r="P17" s="98"/>
    </row>
    <row r="18" spans="1:16" s="96" customFormat="1" x14ac:dyDescent="0.25">
      <c r="A18" s="95" t="s">
        <v>30</v>
      </c>
      <c r="B18" s="95"/>
      <c r="C18" s="86">
        <v>17637</v>
      </c>
      <c r="E18" s="111">
        <v>2295207</v>
      </c>
      <c r="F18" s="111"/>
      <c r="G18" s="111">
        <v>421921</v>
      </c>
      <c r="H18" s="86"/>
      <c r="I18" s="93">
        <f t="shared" si="0"/>
        <v>1873286</v>
      </c>
      <c r="J18" s="87"/>
      <c r="K18" s="128">
        <f t="shared" si="1"/>
        <v>106.21341497987186</v>
      </c>
      <c r="L18" s="103"/>
      <c r="M18" s="129">
        <v>150.20120228970387</v>
      </c>
      <c r="N18" s="103"/>
      <c r="O18" s="103">
        <v>-43.987787309832015</v>
      </c>
      <c r="P18" s="98"/>
    </row>
    <row r="19" spans="1:16" s="96" customFormat="1" x14ac:dyDescent="0.25">
      <c r="A19" s="95" t="s">
        <v>31</v>
      </c>
      <c r="B19" s="95"/>
      <c r="C19" s="86">
        <v>55202</v>
      </c>
      <c r="E19" s="111">
        <v>7462818</v>
      </c>
      <c r="F19" s="111"/>
      <c r="G19" s="111">
        <v>1382411</v>
      </c>
      <c r="H19" s="86"/>
      <c r="I19" s="93">
        <f t="shared" si="0"/>
        <v>6080407</v>
      </c>
      <c r="J19" s="87"/>
      <c r="K19" s="128">
        <f t="shared" si="1"/>
        <v>110.14830984384623</v>
      </c>
      <c r="L19" s="103"/>
      <c r="M19" s="129">
        <v>136.92885022085397</v>
      </c>
      <c r="N19" s="103"/>
      <c r="O19" s="103">
        <v>-26.780540377007739</v>
      </c>
      <c r="P19" s="98"/>
    </row>
    <row r="20" spans="1:16" s="96" customFormat="1" x14ac:dyDescent="0.25">
      <c r="A20" s="95" t="s">
        <v>32</v>
      </c>
      <c r="B20" s="95"/>
      <c r="C20" s="86">
        <v>126000</v>
      </c>
      <c r="E20" s="111">
        <v>19873401</v>
      </c>
      <c r="F20" s="111"/>
      <c r="G20" s="111">
        <v>3850554</v>
      </c>
      <c r="H20" s="86"/>
      <c r="I20" s="93">
        <f t="shared" si="0"/>
        <v>16022847</v>
      </c>
      <c r="J20" s="87"/>
      <c r="K20" s="128">
        <f t="shared" si="1"/>
        <v>127.16545238095239</v>
      </c>
      <c r="L20" s="103"/>
      <c r="M20" s="129">
        <v>169.82028579604162</v>
      </c>
      <c r="N20" s="103"/>
      <c r="O20" s="103">
        <v>-42.654833415089229</v>
      </c>
      <c r="P20" s="98"/>
    </row>
    <row r="21" spans="1:16" s="96" customFormat="1" x14ac:dyDescent="0.25">
      <c r="A21" s="95" t="s">
        <v>33</v>
      </c>
      <c r="B21" s="95"/>
      <c r="C21" s="86">
        <v>119410</v>
      </c>
      <c r="E21" s="111">
        <v>17518891</v>
      </c>
      <c r="F21" s="111"/>
      <c r="G21" s="111">
        <v>3265026</v>
      </c>
      <c r="H21" s="86"/>
      <c r="I21" s="93">
        <f t="shared" si="0"/>
        <v>14253865</v>
      </c>
      <c r="J21" s="87"/>
      <c r="K21" s="128">
        <f t="shared" si="1"/>
        <v>119.36910643999666</v>
      </c>
      <c r="L21" s="103"/>
      <c r="M21" s="129">
        <v>166.13467952156179</v>
      </c>
      <c r="N21" s="103"/>
      <c r="O21" s="103">
        <v>-46.765573081565137</v>
      </c>
      <c r="P21" s="98"/>
    </row>
    <row r="22" spans="1:16" s="96" customFormat="1" x14ac:dyDescent="0.25">
      <c r="A22" s="95" t="s">
        <v>34</v>
      </c>
      <c r="B22" s="95"/>
      <c r="C22" s="86">
        <v>91170</v>
      </c>
      <c r="E22" s="111">
        <v>17798999</v>
      </c>
      <c r="F22" s="111"/>
      <c r="G22" s="111">
        <v>2844966</v>
      </c>
      <c r="H22" s="86"/>
      <c r="I22" s="93">
        <f t="shared" si="0"/>
        <v>14954033</v>
      </c>
      <c r="J22" s="87"/>
      <c r="K22" s="128">
        <f t="shared" si="1"/>
        <v>164.02361522430624</v>
      </c>
      <c r="L22" s="103"/>
      <c r="M22" s="129">
        <v>251.07863816754056</v>
      </c>
      <c r="N22" s="103"/>
      <c r="O22" s="103">
        <v>-87.05502294323432</v>
      </c>
      <c r="P22" s="98"/>
    </row>
    <row r="23" spans="1:16" s="96" customFormat="1" x14ac:dyDescent="0.25">
      <c r="A23" s="95" t="s">
        <v>35</v>
      </c>
      <c r="B23" s="95"/>
      <c r="C23" s="86">
        <v>125176</v>
      </c>
      <c r="E23" s="111">
        <v>20377666</v>
      </c>
      <c r="F23" s="111"/>
      <c r="G23" s="111">
        <v>3726648</v>
      </c>
      <c r="H23" s="86"/>
      <c r="I23" s="93">
        <f t="shared" si="0"/>
        <v>16651018</v>
      </c>
      <c r="J23" s="87"/>
      <c r="K23" s="128">
        <f t="shared" si="1"/>
        <v>133.02085064229564</v>
      </c>
      <c r="L23" s="103"/>
      <c r="M23" s="129">
        <v>185.15737599779928</v>
      </c>
      <c r="N23" s="103"/>
      <c r="O23" s="103">
        <v>-52.136525355503636</v>
      </c>
      <c r="P23" s="98"/>
    </row>
    <row r="24" spans="1:16" s="96" customFormat="1" x14ac:dyDescent="0.25">
      <c r="A24" s="95" t="s">
        <v>36</v>
      </c>
      <c r="B24" s="95"/>
      <c r="C24" s="86">
        <v>34426</v>
      </c>
      <c r="E24" s="111">
        <v>4920089</v>
      </c>
      <c r="F24" s="111"/>
      <c r="G24" s="111">
        <v>910885</v>
      </c>
      <c r="H24" s="86"/>
      <c r="I24" s="93">
        <f t="shared" si="0"/>
        <v>4009204</v>
      </c>
      <c r="J24" s="87"/>
      <c r="K24" s="128">
        <f t="shared" si="1"/>
        <v>116.45860686690293</v>
      </c>
      <c r="L24" s="103"/>
      <c r="M24" s="129">
        <v>177.09466941852673</v>
      </c>
      <c r="N24" s="103"/>
      <c r="O24" s="103">
        <v>-60.636062551623809</v>
      </c>
      <c r="P24" s="98"/>
    </row>
    <row r="25" spans="1:16" s="96" customFormat="1" x14ac:dyDescent="0.25">
      <c r="A25" s="95" t="s">
        <v>37</v>
      </c>
      <c r="B25" s="95"/>
      <c r="C25" s="86">
        <v>25571</v>
      </c>
      <c r="E25" s="111">
        <v>2986007</v>
      </c>
      <c r="F25" s="111"/>
      <c r="G25" s="111">
        <v>552031</v>
      </c>
      <c r="H25" s="86"/>
      <c r="I25" s="93">
        <f t="shared" si="0"/>
        <v>2433976</v>
      </c>
      <c r="J25" s="87"/>
      <c r="K25" s="128">
        <f t="shared" si="1"/>
        <v>95.185014273982247</v>
      </c>
      <c r="L25" s="103"/>
      <c r="M25" s="129">
        <v>133.95824191308199</v>
      </c>
      <c r="N25" s="103"/>
      <c r="O25" s="103">
        <v>-38.773227639099744</v>
      </c>
      <c r="P25" s="98"/>
    </row>
    <row r="26" spans="1:16" s="96" customFormat="1" x14ac:dyDescent="0.25">
      <c r="A26" s="95" t="s">
        <v>38</v>
      </c>
      <c r="B26" s="95"/>
      <c r="C26" s="86">
        <v>6723</v>
      </c>
      <c r="E26" s="111">
        <v>739597</v>
      </c>
      <c r="F26" s="111"/>
      <c r="G26" s="111">
        <v>134791</v>
      </c>
      <c r="H26" s="86"/>
      <c r="I26" s="93">
        <f t="shared" si="0"/>
        <v>604806</v>
      </c>
      <c r="J26" s="87"/>
      <c r="K26" s="128">
        <f t="shared" si="1"/>
        <v>89.960731816153498</v>
      </c>
      <c r="L26" s="103"/>
      <c r="M26" s="129">
        <v>122.72469400244798</v>
      </c>
      <c r="N26" s="103"/>
      <c r="O26" s="103">
        <v>-32.763962186294478</v>
      </c>
      <c r="P26" s="98"/>
    </row>
    <row r="27" spans="1:16" s="96" customFormat="1" x14ac:dyDescent="0.25">
      <c r="A27" s="95" t="s">
        <v>39</v>
      </c>
      <c r="B27" s="95"/>
      <c r="C27" s="86">
        <v>218427</v>
      </c>
      <c r="E27" s="111">
        <v>27301588</v>
      </c>
      <c r="F27" s="111"/>
      <c r="G27" s="111">
        <v>5259876</v>
      </c>
      <c r="H27" s="86"/>
      <c r="I27" s="93">
        <f t="shared" si="0"/>
        <v>22041712</v>
      </c>
      <c r="J27" s="87"/>
      <c r="K27" s="128">
        <f t="shared" si="1"/>
        <v>100.91111446844941</v>
      </c>
      <c r="L27" s="103"/>
      <c r="M27" s="129">
        <v>140.45543655988828</v>
      </c>
      <c r="N27" s="103"/>
      <c r="O27" s="103">
        <v>-39.544322091438872</v>
      </c>
      <c r="P27" s="98"/>
    </row>
    <row r="28" spans="1:16" s="96" customFormat="1" x14ac:dyDescent="0.25">
      <c r="A28" s="95" t="s">
        <v>40</v>
      </c>
      <c r="B28" s="95"/>
      <c r="C28" s="86">
        <v>97769</v>
      </c>
      <c r="E28" s="111">
        <v>12498523</v>
      </c>
      <c r="F28" s="111"/>
      <c r="G28" s="111">
        <v>2089394</v>
      </c>
      <c r="H28" s="86"/>
      <c r="I28" s="93">
        <f t="shared" si="0"/>
        <v>10409129</v>
      </c>
      <c r="J28" s="87"/>
      <c r="K28" s="128">
        <f t="shared" si="1"/>
        <v>106.4665589297221</v>
      </c>
      <c r="L28" s="103"/>
      <c r="M28" s="129">
        <v>146.03651619297327</v>
      </c>
      <c r="N28" s="103"/>
      <c r="O28" s="103">
        <v>-39.569957263251169</v>
      </c>
      <c r="P28" s="98"/>
    </row>
    <row r="29" spans="1:16" s="96" customFormat="1" x14ac:dyDescent="0.25">
      <c r="A29" s="95" t="s">
        <v>41</v>
      </c>
      <c r="B29" s="95"/>
      <c r="C29" s="86">
        <v>284025</v>
      </c>
      <c r="E29" s="111">
        <v>41348486</v>
      </c>
      <c r="F29" s="111"/>
      <c r="G29" s="111">
        <v>7287661</v>
      </c>
      <c r="H29" s="86"/>
      <c r="I29" s="93">
        <f t="shared" si="0"/>
        <v>34060825</v>
      </c>
      <c r="J29" s="87"/>
      <c r="K29" s="128">
        <f t="shared" si="1"/>
        <v>119.92192588680574</v>
      </c>
      <c r="L29" s="103"/>
      <c r="M29" s="129">
        <v>155.83830510955869</v>
      </c>
      <c r="N29" s="103"/>
      <c r="O29" s="103">
        <v>-35.916379222752951</v>
      </c>
      <c r="P29" s="98"/>
    </row>
    <row r="30" spans="1:16" s="96" customFormat="1" x14ac:dyDescent="0.25">
      <c r="A30" s="95" t="s">
        <v>42</v>
      </c>
      <c r="B30" s="95"/>
      <c r="C30" s="86">
        <v>113560</v>
      </c>
      <c r="E30" s="111">
        <v>16619717</v>
      </c>
      <c r="F30" s="111"/>
      <c r="G30" s="111">
        <v>2876621</v>
      </c>
      <c r="H30" s="86"/>
      <c r="I30" s="93">
        <f t="shared" si="0"/>
        <v>13743096</v>
      </c>
      <c r="J30" s="87"/>
      <c r="K30" s="128">
        <f t="shared" si="1"/>
        <v>121.02057062345897</v>
      </c>
      <c r="L30" s="103"/>
      <c r="M30" s="129">
        <v>161.51143144788716</v>
      </c>
      <c r="N30" s="103"/>
      <c r="O30" s="103">
        <v>-40.490860824428196</v>
      </c>
      <c r="P30" s="98"/>
    </row>
    <row r="31" spans="1:16" s="96" customFormat="1" x14ac:dyDescent="0.25">
      <c r="A31" s="95" t="s">
        <v>43</v>
      </c>
      <c r="B31" s="95"/>
      <c r="C31" s="86">
        <v>162049</v>
      </c>
      <c r="E31" s="111">
        <v>26898692</v>
      </c>
      <c r="F31" s="111"/>
      <c r="G31" s="111">
        <v>5573257</v>
      </c>
      <c r="H31" s="86"/>
      <c r="I31" s="93">
        <f t="shared" si="0"/>
        <v>21325435</v>
      </c>
      <c r="J31" s="87"/>
      <c r="K31" s="128">
        <f t="shared" si="1"/>
        <v>131.59868311436665</v>
      </c>
      <c r="L31" s="103"/>
      <c r="M31" s="129">
        <v>208.47201411672216</v>
      </c>
      <c r="N31" s="103"/>
      <c r="O31" s="103">
        <v>-76.873331002355513</v>
      </c>
      <c r="P31" s="98"/>
    </row>
    <row r="32" spans="1:16" s="96" customFormat="1" x14ac:dyDescent="0.25">
      <c r="A32" s="95" t="s">
        <v>44</v>
      </c>
      <c r="B32" s="95"/>
      <c r="C32" s="86">
        <v>313237</v>
      </c>
      <c r="E32" s="111">
        <v>63449744</v>
      </c>
      <c r="F32" s="111"/>
      <c r="G32" s="111">
        <v>11518122</v>
      </c>
      <c r="H32" s="86"/>
      <c r="I32" s="93">
        <f t="shared" si="0"/>
        <v>51931622</v>
      </c>
      <c r="J32" s="87"/>
      <c r="K32" s="128">
        <f t="shared" si="1"/>
        <v>165.79019081398431</v>
      </c>
      <c r="L32" s="103"/>
      <c r="M32" s="129">
        <v>216.81336011097682</v>
      </c>
      <c r="N32" s="103"/>
      <c r="O32" s="103">
        <v>-51.023169296992506</v>
      </c>
      <c r="P32" s="98"/>
    </row>
    <row r="33" spans="1:16" s="96" customFormat="1" x14ac:dyDescent="0.25">
      <c r="A33" s="95" t="s">
        <v>45</v>
      </c>
      <c r="B33" s="95"/>
      <c r="C33" s="86">
        <v>143308</v>
      </c>
      <c r="E33" s="111">
        <v>21754645</v>
      </c>
      <c r="F33" s="111"/>
      <c r="G33" s="111">
        <v>3889648</v>
      </c>
      <c r="H33" s="86"/>
      <c r="I33" s="93">
        <f t="shared" si="0"/>
        <v>17864997</v>
      </c>
      <c r="J33" s="87"/>
      <c r="K33" s="128">
        <f t="shared" si="1"/>
        <v>124.66154715717197</v>
      </c>
      <c r="L33" s="103"/>
      <c r="M33" s="129">
        <v>154.3191221833556</v>
      </c>
      <c r="N33" s="103"/>
      <c r="O33" s="103">
        <v>-29.657575026183636</v>
      </c>
      <c r="P33" s="98"/>
    </row>
    <row r="34" spans="1:16" s="96" customFormat="1" x14ac:dyDescent="0.25">
      <c r="A34" s="95" t="s">
        <v>46</v>
      </c>
      <c r="B34" s="95"/>
      <c r="C34" s="86">
        <v>82570</v>
      </c>
      <c r="E34" s="111">
        <v>14992636</v>
      </c>
      <c r="F34" s="111"/>
      <c r="G34" s="111">
        <v>2657018</v>
      </c>
      <c r="H34" s="86"/>
      <c r="I34" s="93">
        <f t="shared" si="0"/>
        <v>12335618</v>
      </c>
      <c r="J34" s="87"/>
      <c r="K34" s="128">
        <f t="shared" si="1"/>
        <v>149.39588228170038</v>
      </c>
      <c r="L34" s="103"/>
      <c r="M34" s="129">
        <v>220.73993476709816</v>
      </c>
      <c r="N34" s="103"/>
      <c r="O34" s="103">
        <v>-71.344052485397782</v>
      </c>
      <c r="P34" s="98"/>
    </row>
    <row r="35" spans="1:16" s="96" customFormat="1" x14ac:dyDescent="0.25">
      <c r="A35" s="95" t="s">
        <v>47</v>
      </c>
      <c r="B35" s="95"/>
      <c r="C35" s="86">
        <v>203478</v>
      </c>
      <c r="E35" s="111">
        <v>48530669</v>
      </c>
      <c r="F35" s="111"/>
      <c r="G35" s="111">
        <v>8069823</v>
      </c>
      <c r="H35" s="86"/>
      <c r="I35" s="93">
        <f t="shared" si="0"/>
        <v>40460846</v>
      </c>
      <c r="J35" s="87"/>
      <c r="K35" s="128">
        <f t="shared" si="1"/>
        <v>198.84629296533285</v>
      </c>
      <c r="L35" s="103"/>
      <c r="M35" s="129">
        <v>253.23329603186178</v>
      </c>
      <c r="N35" s="103"/>
      <c r="O35" s="103">
        <v>-54.387003066528933</v>
      </c>
      <c r="P35" s="98"/>
    </row>
    <row r="36" spans="1:16" s="96" customFormat="1" x14ac:dyDescent="0.25">
      <c r="A36" s="95" t="s">
        <v>48</v>
      </c>
      <c r="B36" s="95"/>
      <c r="C36" s="86">
        <v>31411</v>
      </c>
      <c r="E36" s="111">
        <v>5068738</v>
      </c>
      <c r="F36" s="111"/>
      <c r="G36" s="111">
        <v>947720</v>
      </c>
      <c r="H36" s="86"/>
      <c r="I36" s="93">
        <f t="shared" si="0"/>
        <v>4121018</v>
      </c>
      <c r="J36" s="87"/>
      <c r="K36" s="128">
        <f t="shared" si="1"/>
        <v>131.1966508547961</v>
      </c>
      <c r="L36" s="103"/>
      <c r="M36" s="129">
        <v>211.32560408548898</v>
      </c>
      <c r="N36" s="103"/>
      <c r="O36" s="103">
        <v>-80.128953230692872</v>
      </c>
      <c r="P36" s="98"/>
    </row>
    <row r="37" spans="1:16" s="96" customFormat="1" x14ac:dyDescent="0.25">
      <c r="A37" s="96" t="s">
        <v>49</v>
      </c>
      <c r="C37" s="86">
        <f>SUM(C11:C36)</f>
        <v>3648732</v>
      </c>
      <c r="D37" s="86"/>
      <c r="E37" s="86">
        <f>SUM(E11:E36)</f>
        <v>580973468</v>
      </c>
      <c r="F37" s="86"/>
      <c r="G37" s="86">
        <f>SUM(G11:G36)</f>
        <v>104666274</v>
      </c>
      <c r="H37" s="86"/>
      <c r="I37" s="93">
        <f t="shared" si="0"/>
        <v>476307194</v>
      </c>
      <c r="J37" s="99"/>
      <c r="K37" s="128">
        <f t="shared" si="1"/>
        <v>130.54047104583182</v>
      </c>
      <c r="L37" s="104"/>
      <c r="M37" s="129">
        <v>178.77219750439821</v>
      </c>
      <c r="N37" s="104"/>
      <c r="O37" s="103">
        <v>-48.231726458566385</v>
      </c>
    </row>
  </sheetData>
  <phoneticPr fontId="0" type="noConversion"/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146</v>
      </c>
      <c r="D8" s="50"/>
      <c r="E8" s="107" t="s">
        <v>146</v>
      </c>
      <c r="F8" s="50"/>
      <c r="G8" s="107" t="s">
        <v>146</v>
      </c>
      <c r="H8" s="50"/>
      <c r="I8" s="107" t="s">
        <v>146</v>
      </c>
      <c r="J8" s="50"/>
      <c r="K8" s="108" t="s">
        <v>147</v>
      </c>
      <c r="L8" s="53"/>
      <c r="M8" s="91" t="s">
        <v>59</v>
      </c>
      <c r="N8" s="52"/>
      <c r="O8" s="109" t="s">
        <v>147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628037</v>
      </c>
      <c r="E11" s="111">
        <v>95184838</v>
      </c>
      <c r="F11" s="111"/>
      <c r="G11" s="111">
        <v>18035953</v>
      </c>
      <c r="H11" s="86"/>
      <c r="I11" s="93">
        <f>E11-G11</f>
        <v>77148885</v>
      </c>
      <c r="J11" s="87"/>
      <c r="K11" s="128">
        <f>I11/C11</f>
        <v>122.84130552817749</v>
      </c>
      <c r="L11" s="103"/>
      <c r="M11" s="129">
        <v>177.31461718575645</v>
      </c>
      <c r="N11" s="103"/>
      <c r="O11" s="103">
        <v>-54.473311657578961</v>
      </c>
      <c r="P11" s="97"/>
    </row>
    <row r="12" spans="1:19" s="96" customFormat="1" x14ac:dyDescent="0.25">
      <c r="A12" s="95" t="s">
        <v>24</v>
      </c>
      <c r="B12" s="95"/>
      <c r="C12" s="86">
        <v>467397</v>
      </c>
      <c r="E12" s="111">
        <v>62418724</v>
      </c>
      <c r="F12" s="111"/>
      <c r="G12" s="111">
        <v>13139091</v>
      </c>
      <c r="H12" s="86"/>
      <c r="I12" s="93">
        <f t="shared" ref="I12:I37" si="0">E12-G12</f>
        <v>49279633</v>
      </c>
      <c r="J12" s="87"/>
      <c r="K12" s="128">
        <f t="shared" ref="K12:K37" si="1">I12/C12</f>
        <v>105.43420903428991</v>
      </c>
      <c r="L12" s="103"/>
      <c r="M12" s="129">
        <v>175.20650589498371</v>
      </c>
      <c r="N12" s="103"/>
      <c r="O12" s="103">
        <v>-69.7722968606938</v>
      </c>
      <c r="P12" s="98"/>
    </row>
    <row r="13" spans="1:19" s="96" customFormat="1" x14ac:dyDescent="0.25">
      <c r="A13" s="95" t="s">
        <v>25</v>
      </c>
      <c r="B13" s="95"/>
      <c r="C13" s="86">
        <v>178995</v>
      </c>
      <c r="E13" s="111">
        <v>20334440</v>
      </c>
      <c r="F13" s="111"/>
      <c r="G13" s="111">
        <v>3996724</v>
      </c>
      <c r="H13" s="86"/>
      <c r="I13" s="93">
        <f t="shared" si="0"/>
        <v>16337716</v>
      </c>
      <c r="J13" s="87"/>
      <c r="K13" s="128">
        <f t="shared" si="1"/>
        <v>91.274705997374227</v>
      </c>
      <c r="L13" s="103"/>
      <c r="M13" s="129">
        <v>142.95302600185468</v>
      </c>
      <c r="N13" s="103"/>
      <c r="O13" s="103">
        <v>-51.678320004480454</v>
      </c>
      <c r="P13" s="98"/>
    </row>
    <row r="14" spans="1:19" s="96" customFormat="1" x14ac:dyDescent="0.25">
      <c r="A14" s="95" t="s">
        <v>26</v>
      </c>
      <c r="B14" s="95"/>
      <c r="C14" s="86">
        <v>15964</v>
      </c>
      <c r="E14" s="111">
        <v>1693125</v>
      </c>
      <c r="F14" s="111"/>
      <c r="G14" s="111">
        <v>383339</v>
      </c>
      <c r="H14" s="86"/>
      <c r="I14" s="93">
        <f t="shared" si="0"/>
        <v>1309786</v>
      </c>
      <c r="J14" s="87"/>
      <c r="K14" s="128">
        <f t="shared" si="1"/>
        <v>82.046229015284396</v>
      </c>
      <c r="L14" s="103"/>
      <c r="M14" s="129">
        <v>138.63105572795644</v>
      </c>
      <c r="N14" s="103"/>
      <c r="O14" s="103">
        <v>-56.58482671267204</v>
      </c>
      <c r="P14" s="98"/>
    </row>
    <row r="15" spans="1:19" s="96" customFormat="1" x14ac:dyDescent="0.25">
      <c r="A15" s="95" t="s">
        <v>27</v>
      </c>
      <c r="B15" s="95"/>
      <c r="C15" s="86">
        <v>67441</v>
      </c>
      <c r="E15" s="111">
        <v>8097872</v>
      </c>
      <c r="F15" s="111"/>
      <c r="G15" s="111">
        <v>1717475</v>
      </c>
      <c r="H15" s="86"/>
      <c r="I15" s="93">
        <f t="shared" si="0"/>
        <v>6380397</v>
      </c>
      <c r="J15" s="87"/>
      <c r="K15" s="128">
        <f t="shared" si="1"/>
        <v>94.607093607746023</v>
      </c>
      <c r="L15" s="103"/>
      <c r="M15" s="129">
        <v>139.67663937025185</v>
      </c>
      <c r="N15" s="103"/>
      <c r="O15" s="103">
        <v>-45.069545762505825</v>
      </c>
      <c r="P15" s="98"/>
    </row>
    <row r="16" spans="1:19" s="96" customFormat="1" x14ac:dyDescent="0.25">
      <c r="A16" s="95" t="s">
        <v>28</v>
      </c>
      <c r="B16" s="95"/>
      <c r="C16" s="86">
        <v>17447</v>
      </c>
      <c r="E16" s="111">
        <v>2190174</v>
      </c>
      <c r="F16" s="111"/>
      <c r="G16" s="111">
        <v>417693</v>
      </c>
      <c r="H16" s="86"/>
      <c r="I16" s="93">
        <f t="shared" si="0"/>
        <v>1772481</v>
      </c>
      <c r="J16" s="87"/>
      <c r="K16" s="128">
        <f t="shared" si="1"/>
        <v>101.59230813320342</v>
      </c>
      <c r="L16" s="103"/>
      <c r="M16" s="129">
        <v>136.37220464746508</v>
      </c>
      <c r="N16" s="103"/>
      <c r="O16" s="103">
        <v>-34.779896514261665</v>
      </c>
      <c r="P16" s="98"/>
    </row>
    <row r="17" spans="1:16" s="96" customFormat="1" x14ac:dyDescent="0.25">
      <c r="A17" s="95" t="s">
        <v>29</v>
      </c>
      <c r="B17" s="95"/>
      <c r="C17" s="86">
        <v>19558</v>
      </c>
      <c r="E17" s="111">
        <v>2255634</v>
      </c>
      <c r="F17" s="111"/>
      <c r="G17" s="111">
        <v>463732</v>
      </c>
      <c r="H17" s="86"/>
      <c r="I17" s="93">
        <f t="shared" si="0"/>
        <v>1791902</v>
      </c>
      <c r="J17" s="87"/>
      <c r="K17" s="128">
        <f t="shared" si="1"/>
        <v>91.61989978525412</v>
      </c>
      <c r="L17" s="103"/>
      <c r="M17" s="129">
        <v>129.49297654466002</v>
      </c>
      <c r="N17" s="103"/>
      <c r="O17" s="103">
        <v>-37.873076759405905</v>
      </c>
      <c r="P17" s="98"/>
    </row>
    <row r="18" spans="1:16" s="96" customFormat="1" x14ac:dyDescent="0.25">
      <c r="A18" s="95" t="s">
        <v>30</v>
      </c>
      <c r="B18" s="95"/>
      <c r="C18" s="86">
        <v>18745</v>
      </c>
      <c r="E18" s="111">
        <v>2175700</v>
      </c>
      <c r="F18" s="111"/>
      <c r="G18" s="111">
        <v>466807</v>
      </c>
      <c r="H18" s="86"/>
      <c r="I18" s="93">
        <f t="shared" si="0"/>
        <v>1708893</v>
      </c>
      <c r="J18" s="87"/>
      <c r="K18" s="128">
        <f t="shared" si="1"/>
        <v>91.165270738863697</v>
      </c>
      <c r="L18" s="103"/>
      <c r="M18" s="129">
        <v>150.20120228970387</v>
      </c>
      <c r="N18" s="103"/>
      <c r="O18" s="103">
        <v>-59.035931550840175</v>
      </c>
      <c r="P18" s="98"/>
    </row>
    <row r="19" spans="1:16" s="96" customFormat="1" x14ac:dyDescent="0.25">
      <c r="A19" s="95" t="s">
        <v>31</v>
      </c>
      <c r="B19" s="95"/>
      <c r="C19" s="86">
        <v>54000</v>
      </c>
      <c r="E19" s="111">
        <v>6897980</v>
      </c>
      <c r="F19" s="111"/>
      <c r="G19" s="111">
        <v>1389135</v>
      </c>
      <c r="H19" s="86"/>
      <c r="I19" s="93">
        <f t="shared" si="0"/>
        <v>5508845</v>
      </c>
      <c r="J19" s="87"/>
      <c r="K19" s="128">
        <f t="shared" si="1"/>
        <v>102.01564814814814</v>
      </c>
      <c r="L19" s="103"/>
      <c r="M19" s="129">
        <v>136.92885022085397</v>
      </c>
      <c r="N19" s="103"/>
      <c r="O19" s="103">
        <v>-34.913202072705829</v>
      </c>
      <c r="P19" s="98"/>
    </row>
    <row r="20" spans="1:16" s="96" customFormat="1" x14ac:dyDescent="0.25">
      <c r="A20" s="95" t="s">
        <v>32</v>
      </c>
      <c r="B20" s="95"/>
      <c r="C20" s="86">
        <v>124492</v>
      </c>
      <c r="E20" s="111">
        <v>18530748</v>
      </c>
      <c r="F20" s="111"/>
      <c r="G20" s="111">
        <v>3854372</v>
      </c>
      <c r="H20" s="86"/>
      <c r="I20" s="93">
        <f t="shared" si="0"/>
        <v>14676376</v>
      </c>
      <c r="J20" s="87"/>
      <c r="K20" s="128">
        <f t="shared" si="1"/>
        <v>117.89011342094271</v>
      </c>
      <c r="L20" s="103"/>
      <c r="M20" s="129">
        <v>169.82028579604162</v>
      </c>
      <c r="N20" s="103"/>
      <c r="O20" s="103">
        <v>-51.930172375098905</v>
      </c>
      <c r="P20" s="98"/>
    </row>
    <row r="21" spans="1:16" s="96" customFormat="1" x14ac:dyDescent="0.25">
      <c r="A21" s="95" t="s">
        <v>33</v>
      </c>
      <c r="B21" s="95"/>
      <c r="C21" s="86">
        <v>126103</v>
      </c>
      <c r="E21" s="111">
        <v>16220134</v>
      </c>
      <c r="F21" s="111"/>
      <c r="G21" s="111">
        <v>3409946</v>
      </c>
      <c r="H21" s="86"/>
      <c r="I21" s="93">
        <f t="shared" si="0"/>
        <v>12810188</v>
      </c>
      <c r="J21" s="87"/>
      <c r="K21" s="128">
        <f t="shared" si="1"/>
        <v>101.58511692822535</v>
      </c>
      <c r="L21" s="103"/>
      <c r="M21" s="129">
        <v>166.13467952156179</v>
      </c>
      <c r="N21" s="103"/>
      <c r="O21" s="103">
        <v>-64.549562593336447</v>
      </c>
      <c r="P21" s="98"/>
    </row>
    <row r="22" spans="1:16" s="96" customFormat="1" x14ac:dyDescent="0.25">
      <c r="A22" s="95" t="s">
        <v>34</v>
      </c>
      <c r="B22" s="95"/>
      <c r="C22" s="86">
        <v>91841</v>
      </c>
      <c r="E22" s="111">
        <v>17456975</v>
      </c>
      <c r="F22" s="111"/>
      <c r="G22" s="111">
        <v>2867332</v>
      </c>
      <c r="H22" s="86"/>
      <c r="I22" s="93">
        <f t="shared" si="0"/>
        <v>14589643</v>
      </c>
      <c r="J22" s="87"/>
      <c r="K22" s="128">
        <f t="shared" si="1"/>
        <v>158.85762350148627</v>
      </c>
      <c r="L22" s="103"/>
      <c r="M22" s="129">
        <v>251.07863816754056</v>
      </c>
      <c r="N22" s="103"/>
      <c r="O22" s="103">
        <v>-92.221014666054288</v>
      </c>
      <c r="P22" s="98"/>
    </row>
    <row r="23" spans="1:16" s="96" customFormat="1" x14ac:dyDescent="0.25">
      <c r="A23" s="95" t="s">
        <v>35</v>
      </c>
      <c r="B23" s="95"/>
      <c r="C23" s="86">
        <v>130133</v>
      </c>
      <c r="E23" s="111">
        <v>19976881</v>
      </c>
      <c r="F23" s="111"/>
      <c r="G23" s="111">
        <v>3952030</v>
      </c>
      <c r="H23" s="86"/>
      <c r="I23" s="93">
        <f t="shared" si="0"/>
        <v>16024851</v>
      </c>
      <c r="J23" s="87"/>
      <c r="K23" s="128">
        <f t="shared" si="1"/>
        <v>123.1421007738237</v>
      </c>
      <c r="L23" s="103"/>
      <c r="M23" s="129">
        <v>185.15737599779928</v>
      </c>
      <c r="N23" s="103"/>
      <c r="O23" s="103">
        <v>-62.015275223975578</v>
      </c>
      <c r="P23" s="98"/>
    </row>
    <row r="24" spans="1:16" s="96" customFormat="1" x14ac:dyDescent="0.25">
      <c r="A24" s="95" t="s">
        <v>36</v>
      </c>
      <c r="B24" s="95"/>
      <c r="C24" s="86">
        <v>37620</v>
      </c>
      <c r="E24" s="111">
        <v>4806715</v>
      </c>
      <c r="F24" s="111"/>
      <c r="G24" s="111">
        <v>1008289</v>
      </c>
      <c r="H24" s="86"/>
      <c r="I24" s="93">
        <f t="shared" si="0"/>
        <v>3798426</v>
      </c>
      <c r="J24" s="87"/>
      <c r="K24" s="128">
        <f t="shared" si="1"/>
        <v>100.96826156299841</v>
      </c>
      <c r="L24" s="103"/>
      <c r="M24" s="129">
        <v>177.09466941852673</v>
      </c>
      <c r="N24" s="103"/>
      <c r="O24" s="103">
        <v>-76.126407855528328</v>
      </c>
      <c r="P24" s="98"/>
    </row>
    <row r="25" spans="1:16" s="96" customFormat="1" x14ac:dyDescent="0.25">
      <c r="A25" s="95" t="s">
        <v>37</v>
      </c>
      <c r="B25" s="95"/>
      <c r="C25" s="86">
        <v>26693</v>
      </c>
      <c r="E25" s="111">
        <v>2971569</v>
      </c>
      <c r="F25" s="111"/>
      <c r="G25" s="111">
        <v>607668</v>
      </c>
      <c r="H25" s="86"/>
      <c r="I25" s="93">
        <f t="shared" si="0"/>
        <v>2363901</v>
      </c>
      <c r="J25" s="87"/>
      <c r="K25" s="128">
        <f t="shared" si="1"/>
        <v>88.558835649795824</v>
      </c>
      <c r="L25" s="103"/>
      <c r="M25" s="129">
        <v>133.95824191308199</v>
      </c>
      <c r="N25" s="103"/>
      <c r="O25" s="103">
        <v>-45.399406263286167</v>
      </c>
      <c r="P25" s="98"/>
    </row>
    <row r="26" spans="1:16" s="96" customFormat="1" x14ac:dyDescent="0.25">
      <c r="A26" s="95" t="s">
        <v>38</v>
      </c>
      <c r="B26" s="95"/>
      <c r="C26" s="86">
        <v>6711</v>
      </c>
      <c r="E26" s="111">
        <v>576224</v>
      </c>
      <c r="F26" s="111"/>
      <c r="G26" s="111">
        <v>126406</v>
      </c>
      <c r="H26" s="86"/>
      <c r="I26" s="93">
        <f t="shared" si="0"/>
        <v>449818</v>
      </c>
      <c r="J26" s="87"/>
      <c r="K26" s="128">
        <f t="shared" si="1"/>
        <v>67.02697064520936</v>
      </c>
      <c r="L26" s="103"/>
      <c r="M26" s="129">
        <v>122.72469400244798</v>
      </c>
      <c r="N26" s="103"/>
      <c r="O26" s="103">
        <v>-55.697723357238615</v>
      </c>
      <c r="P26" s="98"/>
    </row>
    <row r="27" spans="1:16" s="96" customFormat="1" x14ac:dyDescent="0.25">
      <c r="A27" s="95" t="s">
        <v>39</v>
      </c>
      <c r="B27" s="95"/>
      <c r="C27" s="86">
        <v>223758</v>
      </c>
      <c r="E27" s="111">
        <v>25563925</v>
      </c>
      <c r="F27" s="111"/>
      <c r="G27" s="111">
        <v>5439851</v>
      </c>
      <c r="H27" s="86"/>
      <c r="I27" s="93">
        <f t="shared" si="0"/>
        <v>20124074</v>
      </c>
      <c r="J27" s="87"/>
      <c r="K27" s="128">
        <f t="shared" si="1"/>
        <v>89.936779914014252</v>
      </c>
      <c r="L27" s="103"/>
      <c r="M27" s="129">
        <v>140.45543655988828</v>
      </c>
      <c r="N27" s="103"/>
      <c r="O27" s="103">
        <v>-50.518656645874032</v>
      </c>
      <c r="P27" s="98"/>
    </row>
    <row r="28" spans="1:16" s="96" customFormat="1" x14ac:dyDescent="0.25">
      <c r="A28" s="95" t="s">
        <v>40</v>
      </c>
      <c r="B28" s="95"/>
      <c r="C28" s="86">
        <v>94498</v>
      </c>
      <c r="E28" s="111">
        <v>10420625</v>
      </c>
      <c r="F28" s="111"/>
      <c r="G28" s="111">
        <v>2137057</v>
      </c>
      <c r="H28" s="86"/>
      <c r="I28" s="93">
        <f t="shared" si="0"/>
        <v>8283568</v>
      </c>
      <c r="J28" s="87"/>
      <c r="K28" s="128">
        <f t="shared" si="1"/>
        <v>87.658659442527878</v>
      </c>
      <c r="L28" s="103"/>
      <c r="M28" s="129">
        <v>146.03651619297327</v>
      </c>
      <c r="N28" s="103"/>
      <c r="O28" s="103">
        <v>-58.377856750445389</v>
      </c>
      <c r="P28" s="98"/>
    </row>
    <row r="29" spans="1:16" s="96" customFormat="1" x14ac:dyDescent="0.25">
      <c r="A29" s="95" t="s">
        <v>41</v>
      </c>
      <c r="B29" s="95"/>
      <c r="C29" s="86">
        <v>293620</v>
      </c>
      <c r="E29" s="111">
        <v>38943361</v>
      </c>
      <c r="F29" s="111"/>
      <c r="G29" s="111">
        <v>7671736</v>
      </c>
      <c r="H29" s="86"/>
      <c r="I29" s="93">
        <f t="shared" si="0"/>
        <v>31271625</v>
      </c>
      <c r="J29" s="87"/>
      <c r="K29" s="128">
        <f t="shared" si="1"/>
        <v>106.50372930999251</v>
      </c>
      <c r="L29" s="103"/>
      <c r="M29" s="129">
        <v>155.83830510955869</v>
      </c>
      <c r="N29" s="103"/>
      <c r="O29" s="103">
        <v>-49.334575799566181</v>
      </c>
      <c r="P29" s="98"/>
    </row>
    <row r="30" spans="1:16" s="96" customFormat="1" x14ac:dyDescent="0.25">
      <c r="A30" s="95" t="s">
        <v>42</v>
      </c>
      <c r="B30" s="95"/>
      <c r="C30" s="86">
        <v>119210</v>
      </c>
      <c r="E30" s="111">
        <v>16258802</v>
      </c>
      <c r="F30" s="111"/>
      <c r="G30" s="111">
        <v>3025882</v>
      </c>
      <c r="H30" s="86"/>
      <c r="I30" s="93">
        <f t="shared" si="0"/>
        <v>13232920</v>
      </c>
      <c r="J30" s="87"/>
      <c r="K30" s="128">
        <f t="shared" si="1"/>
        <v>111.00511702038419</v>
      </c>
      <c r="L30" s="103"/>
      <c r="M30" s="129">
        <v>161.51143144788716</v>
      </c>
      <c r="N30" s="103"/>
      <c r="O30" s="103">
        <v>-50.506314427502971</v>
      </c>
      <c r="P30" s="98"/>
    </row>
    <row r="31" spans="1:16" s="96" customFormat="1" x14ac:dyDescent="0.25">
      <c r="A31" s="95" t="s">
        <v>43</v>
      </c>
      <c r="B31" s="95"/>
      <c r="C31" s="86">
        <v>157325</v>
      </c>
      <c r="E31" s="111">
        <v>25526265</v>
      </c>
      <c r="F31" s="111"/>
      <c r="G31" s="111">
        <v>5505165</v>
      </c>
      <c r="H31" s="86"/>
      <c r="I31" s="93">
        <f t="shared" si="0"/>
        <v>20021100</v>
      </c>
      <c r="J31" s="87"/>
      <c r="K31" s="128">
        <f t="shared" si="1"/>
        <v>127.25949467662483</v>
      </c>
      <c r="L31" s="103"/>
      <c r="M31" s="129">
        <v>208.47201411672216</v>
      </c>
      <c r="N31" s="103"/>
      <c r="O31" s="103">
        <v>-81.212519440097338</v>
      </c>
      <c r="P31" s="98"/>
    </row>
    <row r="32" spans="1:16" s="96" customFormat="1" x14ac:dyDescent="0.25">
      <c r="A32" s="95" t="s">
        <v>44</v>
      </c>
      <c r="B32" s="95"/>
      <c r="C32" s="86">
        <v>317083</v>
      </c>
      <c r="E32" s="111">
        <v>59111170</v>
      </c>
      <c r="F32" s="111"/>
      <c r="G32" s="111">
        <v>11890562</v>
      </c>
      <c r="H32" s="86"/>
      <c r="I32" s="93">
        <f t="shared" si="0"/>
        <v>47220608</v>
      </c>
      <c r="J32" s="87"/>
      <c r="K32" s="128">
        <f t="shared" si="1"/>
        <v>148.92191634367026</v>
      </c>
      <c r="L32" s="103"/>
      <c r="M32" s="129">
        <v>216.81336011097682</v>
      </c>
      <c r="N32" s="103"/>
      <c r="O32" s="103">
        <v>-67.891443767306555</v>
      </c>
      <c r="P32" s="98"/>
    </row>
    <row r="33" spans="1:16" s="96" customFormat="1" x14ac:dyDescent="0.25">
      <c r="A33" s="95" t="s">
        <v>45</v>
      </c>
      <c r="B33" s="95"/>
      <c r="C33" s="86">
        <v>146969</v>
      </c>
      <c r="E33" s="111">
        <v>19653202</v>
      </c>
      <c r="F33" s="111"/>
      <c r="G33" s="111">
        <v>4004930</v>
      </c>
      <c r="H33" s="86"/>
      <c r="I33" s="93">
        <f t="shared" si="0"/>
        <v>15648272</v>
      </c>
      <c r="J33" s="87"/>
      <c r="K33" s="128">
        <f t="shared" si="1"/>
        <v>106.47328348155052</v>
      </c>
      <c r="L33" s="103"/>
      <c r="M33" s="129">
        <v>154.3191221833556</v>
      </c>
      <c r="N33" s="103"/>
      <c r="O33" s="103">
        <v>-47.845838701805079</v>
      </c>
      <c r="P33" s="98"/>
    </row>
    <row r="34" spans="1:16" s="96" customFormat="1" x14ac:dyDescent="0.25">
      <c r="A34" s="95" t="s">
        <v>46</v>
      </c>
      <c r="B34" s="95"/>
      <c r="C34" s="86">
        <v>79395</v>
      </c>
      <c r="E34" s="111">
        <v>13500818</v>
      </c>
      <c r="F34" s="111"/>
      <c r="G34" s="111">
        <v>2598565</v>
      </c>
      <c r="H34" s="86"/>
      <c r="I34" s="93">
        <f t="shared" si="0"/>
        <v>10902253</v>
      </c>
      <c r="J34" s="87"/>
      <c r="K34" s="128">
        <f t="shared" si="1"/>
        <v>137.31661943447321</v>
      </c>
      <c r="L34" s="103"/>
      <c r="M34" s="129">
        <v>220.73993476709816</v>
      </c>
      <c r="N34" s="103"/>
      <c r="O34" s="103">
        <v>-83.423315332624952</v>
      </c>
      <c r="P34" s="98"/>
    </row>
    <row r="35" spans="1:16" s="96" customFormat="1" x14ac:dyDescent="0.25">
      <c r="A35" s="95" t="s">
        <v>47</v>
      </c>
      <c r="B35" s="95"/>
      <c r="C35" s="86">
        <v>204654</v>
      </c>
      <c r="E35" s="111">
        <v>47522851</v>
      </c>
      <c r="F35" s="111"/>
      <c r="G35" s="111">
        <v>8406554</v>
      </c>
      <c r="H35" s="86"/>
      <c r="I35" s="93">
        <f t="shared" si="0"/>
        <v>39116297</v>
      </c>
      <c r="J35" s="87"/>
      <c r="K35" s="128">
        <f t="shared" si="1"/>
        <v>191.13380144048003</v>
      </c>
      <c r="L35" s="103"/>
      <c r="M35" s="129">
        <v>253.23329603186178</v>
      </c>
      <c r="N35" s="103"/>
      <c r="O35" s="103">
        <v>-62.099494591381756</v>
      </c>
      <c r="P35" s="98"/>
    </row>
    <row r="36" spans="1:16" s="96" customFormat="1" x14ac:dyDescent="0.25">
      <c r="A36" s="95" t="s">
        <v>48</v>
      </c>
      <c r="B36" s="95"/>
      <c r="C36" s="86">
        <v>32101</v>
      </c>
      <c r="E36" s="111">
        <v>4684437</v>
      </c>
      <c r="F36" s="111"/>
      <c r="G36" s="111">
        <v>990101</v>
      </c>
      <c r="H36" s="86"/>
      <c r="I36" s="93">
        <f t="shared" si="0"/>
        <v>3694336</v>
      </c>
      <c r="J36" s="87"/>
      <c r="K36" s="128">
        <f t="shared" si="1"/>
        <v>115.08476371452603</v>
      </c>
      <c r="L36" s="103"/>
      <c r="M36" s="129">
        <v>211.32560408548898</v>
      </c>
      <c r="N36" s="103"/>
      <c r="O36" s="103">
        <v>-96.240840370962943</v>
      </c>
      <c r="P36" s="98"/>
    </row>
    <row r="37" spans="1:16" s="96" customFormat="1" x14ac:dyDescent="0.25">
      <c r="A37" s="96" t="s">
        <v>49</v>
      </c>
      <c r="C37" s="86">
        <f>SUM(C11:C36)</f>
        <v>3679790</v>
      </c>
      <c r="D37" s="86"/>
      <c r="E37" s="86">
        <f>SUM(E11:E36)</f>
        <v>542973189</v>
      </c>
      <c r="F37" s="86"/>
      <c r="G37" s="86">
        <f>SUM(G11:G36)</f>
        <v>107506395</v>
      </c>
      <c r="H37" s="86"/>
      <c r="I37" s="93">
        <f t="shared" si="0"/>
        <v>435466794</v>
      </c>
      <c r="J37" s="99"/>
      <c r="K37" s="128">
        <f t="shared" si="1"/>
        <v>118.34012103951584</v>
      </c>
      <c r="L37" s="104"/>
      <c r="M37" s="129">
        <v>178.77219750439821</v>
      </c>
      <c r="N37" s="104"/>
      <c r="O37" s="103">
        <v>-60.432076464882371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148</v>
      </c>
      <c r="D8" s="50"/>
      <c r="E8" s="107" t="s">
        <v>148</v>
      </c>
      <c r="F8" s="50"/>
      <c r="G8" s="107" t="s">
        <v>148</v>
      </c>
      <c r="H8" s="50"/>
      <c r="I8" s="107" t="s">
        <v>148</v>
      </c>
      <c r="J8" s="50"/>
      <c r="K8" s="108" t="s">
        <v>149</v>
      </c>
      <c r="L8" s="53"/>
      <c r="M8" s="91" t="s">
        <v>59</v>
      </c>
      <c r="N8" s="52"/>
      <c r="O8" s="109" t="s">
        <v>149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556783</v>
      </c>
      <c r="E11" s="111">
        <v>84626177</v>
      </c>
      <c r="F11" s="111"/>
      <c r="G11" s="111">
        <v>16427254</v>
      </c>
      <c r="H11" s="86"/>
      <c r="I11" s="93">
        <f>E11-G11</f>
        <v>68198923</v>
      </c>
      <c r="J11" s="87"/>
      <c r="K11" s="128">
        <f>I11/C11</f>
        <v>122.48743765524451</v>
      </c>
      <c r="L11" s="103"/>
      <c r="M11" s="129">
        <v>177.31461718575645</v>
      </c>
      <c r="N11" s="103"/>
      <c r="O11" s="103">
        <v>-54.827179530511941</v>
      </c>
      <c r="P11" s="97"/>
    </row>
    <row r="12" spans="1:19" s="96" customFormat="1" x14ac:dyDescent="0.25">
      <c r="A12" s="95" t="s">
        <v>24</v>
      </c>
      <c r="B12" s="95"/>
      <c r="C12" s="86">
        <v>429152</v>
      </c>
      <c r="E12" s="111">
        <v>59806148</v>
      </c>
      <c r="F12" s="111"/>
      <c r="G12" s="111">
        <v>12804570</v>
      </c>
      <c r="H12" s="86"/>
      <c r="I12" s="93">
        <f t="shared" ref="I12:I37" si="0">E12-G12</f>
        <v>47001578</v>
      </c>
      <c r="J12" s="87"/>
      <c r="K12" s="128">
        <f t="shared" ref="K12:K37" si="1">I12/C12</f>
        <v>109.52198288718216</v>
      </c>
      <c r="L12" s="103"/>
      <c r="M12" s="129">
        <v>175.20650589498371</v>
      </c>
      <c r="N12" s="103"/>
      <c r="O12" s="103">
        <v>-65.684523007801545</v>
      </c>
      <c r="P12" s="98"/>
    </row>
    <row r="13" spans="1:19" s="96" customFormat="1" x14ac:dyDescent="0.25">
      <c r="A13" s="95" t="s">
        <v>25</v>
      </c>
      <c r="B13" s="95"/>
      <c r="C13" s="86">
        <v>153620</v>
      </c>
      <c r="E13" s="111">
        <v>17985956</v>
      </c>
      <c r="F13" s="111"/>
      <c r="G13" s="111">
        <v>3677045</v>
      </c>
      <c r="H13" s="86"/>
      <c r="I13" s="93">
        <f t="shared" si="0"/>
        <v>14308911</v>
      </c>
      <c r="J13" s="87"/>
      <c r="K13" s="128">
        <f t="shared" si="1"/>
        <v>93.144844421299311</v>
      </c>
      <c r="L13" s="103"/>
      <c r="M13" s="129">
        <v>142.95302600185468</v>
      </c>
      <c r="N13" s="103"/>
      <c r="O13" s="103">
        <v>-49.80818158055537</v>
      </c>
      <c r="P13" s="98"/>
    </row>
    <row r="14" spans="1:19" s="96" customFormat="1" x14ac:dyDescent="0.25">
      <c r="A14" s="95" t="s">
        <v>26</v>
      </c>
      <c r="B14" s="95"/>
      <c r="C14" s="86">
        <v>15282</v>
      </c>
      <c r="E14" s="111">
        <v>1544913</v>
      </c>
      <c r="F14" s="111"/>
      <c r="G14" s="111">
        <v>357194</v>
      </c>
      <c r="H14" s="86"/>
      <c r="I14" s="93">
        <f t="shared" si="0"/>
        <v>1187719</v>
      </c>
      <c r="J14" s="87"/>
      <c r="K14" s="128">
        <f t="shared" si="1"/>
        <v>77.720128255463948</v>
      </c>
      <c r="L14" s="103"/>
      <c r="M14" s="129">
        <v>138.63105572795644</v>
      </c>
      <c r="N14" s="103"/>
      <c r="O14" s="103">
        <v>-60.910927472492489</v>
      </c>
      <c r="P14" s="98"/>
    </row>
    <row r="15" spans="1:19" s="96" customFormat="1" x14ac:dyDescent="0.25">
      <c r="A15" s="95" t="s">
        <v>27</v>
      </c>
      <c r="B15" s="95"/>
      <c r="C15" s="86">
        <v>58572</v>
      </c>
      <c r="E15" s="111">
        <v>7564071</v>
      </c>
      <c r="F15" s="111"/>
      <c r="G15" s="111">
        <v>1566670</v>
      </c>
      <c r="H15" s="86"/>
      <c r="I15" s="93">
        <f t="shared" si="0"/>
        <v>5997401</v>
      </c>
      <c r="J15" s="87"/>
      <c r="K15" s="128">
        <f t="shared" si="1"/>
        <v>102.39365225705114</v>
      </c>
      <c r="L15" s="103"/>
      <c r="M15" s="129">
        <v>139.67663937025185</v>
      </c>
      <c r="N15" s="103"/>
      <c r="O15" s="103">
        <v>-37.282987113200704</v>
      </c>
      <c r="P15" s="98"/>
    </row>
    <row r="16" spans="1:19" s="96" customFormat="1" x14ac:dyDescent="0.25">
      <c r="A16" s="95" t="s">
        <v>28</v>
      </c>
      <c r="B16" s="95"/>
      <c r="C16" s="86">
        <v>14353</v>
      </c>
      <c r="E16" s="111">
        <v>1722087</v>
      </c>
      <c r="F16" s="111"/>
      <c r="G16" s="111">
        <v>352316</v>
      </c>
      <c r="H16" s="86"/>
      <c r="I16" s="93">
        <f t="shared" si="0"/>
        <v>1369771</v>
      </c>
      <c r="J16" s="87"/>
      <c r="K16" s="128">
        <f t="shared" si="1"/>
        <v>95.434473629206437</v>
      </c>
      <c r="L16" s="103"/>
      <c r="M16" s="129">
        <v>136.37220464746508</v>
      </c>
      <c r="N16" s="103"/>
      <c r="O16" s="103">
        <v>-40.937731018258646</v>
      </c>
      <c r="P16" s="98"/>
    </row>
    <row r="17" spans="1:16" s="96" customFormat="1" x14ac:dyDescent="0.25">
      <c r="A17" s="95" t="s">
        <v>29</v>
      </c>
      <c r="B17" s="95"/>
      <c r="C17" s="86">
        <v>17027</v>
      </c>
      <c r="E17" s="111">
        <v>1996839</v>
      </c>
      <c r="F17" s="111"/>
      <c r="G17" s="111">
        <v>424458</v>
      </c>
      <c r="H17" s="86"/>
      <c r="I17" s="93">
        <f t="shared" si="0"/>
        <v>1572381</v>
      </c>
      <c r="J17" s="87"/>
      <c r="K17" s="128">
        <f t="shared" si="1"/>
        <v>92.346332295765549</v>
      </c>
      <c r="L17" s="103"/>
      <c r="M17" s="129">
        <v>129.49297654466002</v>
      </c>
      <c r="N17" s="103"/>
      <c r="O17" s="103">
        <v>-37.146644248894475</v>
      </c>
      <c r="P17" s="98"/>
    </row>
    <row r="18" spans="1:16" s="96" customFormat="1" x14ac:dyDescent="0.25">
      <c r="A18" s="95" t="s">
        <v>30</v>
      </c>
      <c r="B18" s="95"/>
      <c r="C18" s="86">
        <v>16899</v>
      </c>
      <c r="E18" s="111">
        <v>2283590</v>
      </c>
      <c r="F18" s="111"/>
      <c r="G18" s="111">
        <v>440225</v>
      </c>
      <c r="H18" s="86"/>
      <c r="I18" s="93">
        <f t="shared" si="0"/>
        <v>1843365</v>
      </c>
      <c r="J18" s="87"/>
      <c r="K18" s="128">
        <f t="shared" si="1"/>
        <v>109.08130658618853</v>
      </c>
      <c r="L18" s="103"/>
      <c r="M18" s="129">
        <v>150.20120228970387</v>
      </c>
      <c r="N18" s="103"/>
      <c r="O18" s="103">
        <v>-41.11989570351534</v>
      </c>
      <c r="P18" s="98"/>
    </row>
    <row r="19" spans="1:16" s="96" customFormat="1" x14ac:dyDescent="0.25">
      <c r="A19" s="95" t="s">
        <v>31</v>
      </c>
      <c r="B19" s="95"/>
      <c r="C19" s="86">
        <v>44144</v>
      </c>
      <c r="E19" s="111">
        <v>5363856</v>
      </c>
      <c r="F19" s="111"/>
      <c r="G19" s="111">
        <v>1185598</v>
      </c>
      <c r="H19" s="86"/>
      <c r="I19" s="93">
        <f t="shared" si="0"/>
        <v>4178258</v>
      </c>
      <c r="J19" s="87"/>
      <c r="K19" s="128">
        <f t="shared" si="1"/>
        <v>94.650643349039512</v>
      </c>
      <c r="L19" s="103"/>
      <c r="M19" s="129">
        <v>136.92885022085397</v>
      </c>
      <c r="N19" s="103"/>
      <c r="O19" s="103">
        <v>-42.278206871814461</v>
      </c>
      <c r="P19" s="98"/>
    </row>
    <row r="20" spans="1:16" s="96" customFormat="1" x14ac:dyDescent="0.25">
      <c r="A20" s="95" t="s">
        <v>32</v>
      </c>
      <c r="B20" s="95"/>
      <c r="C20" s="86">
        <v>105381</v>
      </c>
      <c r="E20" s="111">
        <v>17298182</v>
      </c>
      <c r="F20" s="111"/>
      <c r="G20" s="111">
        <v>3485357</v>
      </c>
      <c r="H20" s="86"/>
      <c r="I20" s="93">
        <f t="shared" si="0"/>
        <v>13812825</v>
      </c>
      <c r="J20" s="87"/>
      <c r="K20" s="128">
        <f t="shared" si="1"/>
        <v>131.07509892675151</v>
      </c>
      <c r="L20" s="103"/>
      <c r="M20" s="129">
        <v>169.82028579604162</v>
      </c>
      <c r="N20" s="103"/>
      <c r="O20" s="103">
        <v>-38.745186869290109</v>
      </c>
      <c r="P20" s="98"/>
    </row>
    <row r="21" spans="1:16" s="96" customFormat="1" x14ac:dyDescent="0.25">
      <c r="A21" s="95" t="s">
        <v>33</v>
      </c>
      <c r="B21" s="95"/>
      <c r="C21" s="86">
        <v>111889</v>
      </c>
      <c r="E21" s="111">
        <v>15132546</v>
      </c>
      <c r="F21" s="111"/>
      <c r="G21" s="111">
        <v>3154276</v>
      </c>
      <c r="H21" s="86"/>
      <c r="I21" s="93">
        <f t="shared" si="0"/>
        <v>11978270</v>
      </c>
      <c r="J21" s="87"/>
      <c r="K21" s="128">
        <f t="shared" si="1"/>
        <v>107.05493837642663</v>
      </c>
      <c r="L21" s="103"/>
      <c r="M21" s="129">
        <v>166.13467952156179</v>
      </c>
      <c r="N21" s="103"/>
      <c r="O21" s="103">
        <v>-59.079741145135159</v>
      </c>
      <c r="P21" s="98"/>
    </row>
    <row r="22" spans="1:16" s="96" customFormat="1" x14ac:dyDescent="0.25">
      <c r="A22" s="95" t="s">
        <v>34</v>
      </c>
      <c r="B22" s="95"/>
      <c r="C22" s="86">
        <v>82912</v>
      </c>
      <c r="E22" s="111">
        <v>17102654</v>
      </c>
      <c r="F22" s="111"/>
      <c r="G22" s="111">
        <v>2803656</v>
      </c>
      <c r="H22" s="86"/>
      <c r="I22" s="93">
        <f t="shared" si="0"/>
        <v>14298998</v>
      </c>
      <c r="J22" s="87"/>
      <c r="K22" s="128">
        <f t="shared" si="1"/>
        <v>172.45993342338866</v>
      </c>
      <c r="L22" s="103"/>
      <c r="M22" s="129">
        <v>251.07863816754056</v>
      </c>
      <c r="N22" s="103"/>
      <c r="O22" s="103">
        <v>-78.618704744151898</v>
      </c>
      <c r="P22" s="98"/>
    </row>
    <row r="23" spans="1:16" s="96" customFormat="1" x14ac:dyDescent="0.25">
      <c r="A23" s="95" t="s">
        <v>35</v>
      </c>
      <c r="B23" s="95"/>
      <c r="C23" s="86">
        <v>119730</v>
      </c>
      <c r="E23" s="111">
        <v>19561738</v>
      </c>
      <c r="F23" s="111"/>
      <c r="G23" s="111">
        <v>3824932</v>
      </c>
      <c r="H23" s="86"/>
      <c r="I23" s="93">
        <f t="shared" si="0"/>
        <v>15736806</v>
      </c>
      <c r="J23" s="87"/>
      <c r="K23" s="128">
        <f t="shared" si="1"/>
        <v>131.43578050613883</v>
      </c>
      <c r="L23" s="103"/>
      <c r="M23" s="129">
        <v>185.15737599779928</v>
      </c>
      <c r="N23" s="103"/>
      <c r="O23" s="103">
        <v>-53.721595491660452</v>
      </c>
      <c r="P23" s="98"/>
    </row>
    <row r="24" spans="1:16" s="96" customFormat="1" x14ac:dyDescent="0.25">
      <c r="A24" s="95" t="s">
        <v>36</v>
      </c>
      <c r="B24" s="95"/>
      <c r="C24" s="86">
        <v>33284</v>
      </c>
      <c r="E24" s="111">
        <v>4526175</v>
      </c>
      <c r="F24" s="111"/>
      <c r="G24" s="111">
        <v>936983</v>
      </c>
      <c r="H24" s="86"/>
      <c r="I24" s="93">
        <f t="shared" si="0"/>
        <v>3589192</v>
      </c>
      <c r="J24" s="87"/>
      <c r="K24" s="128">
        <f t="shared" si="1"/>
        <v>107.83535632736449</v>
      </c>
      <c r="L24" s="103"/>
      <c r="M24" s="129">
        <v>177.09466941852673</v>
      </c>
      <c r="N24" s="103"/>
      <c r="O24" s="103">
        <v>-69.259313091162241</v>
      </c>
      <c r="P24" s="98"/>
    </row>
    <row r="25" spans="1:16" s="96" customFormat="1" x14ac:dyDescent="0.25">
      <c r="A25" s="95" t="s">
        <v>37</v>
      </c>
      <c r="B25" s="95"/>
      <c r="C25" s="86">
        <v>24508</v>
      </c>
      <c r="E25" s="111">
        <v>2642432</v>
      </c>
      <c r="F25" s="111"/>
      <c r="G25" s="111">
        <v>576839</v>
      </c>
      <c r="H25" s="86"/>
      <c r="I25" s="93">
        <f t="shared" si="0"/>
        <v>2065593</v>
      </c>
      <c r="J25" s="87"/>
      <c r="K25" s="128">
        <f t="shared" si="1"/>
        <v>84.282397584462217</v>
      </c>
      <c r="L25" s="103"/>
      <c r="M25" s="129">
        <v>133.95824191308199</v>
      </c>
      <c r="N25" s="103"/>
      <c r="O25" s="103">
        <v>-49.675844328619775</v>
      </c>
      <c r="P25" s="98"/>
    </row>
    <row r="26" spans="1:16" s="96" customFormat="1" x14ac:dyDescent="0.25">
      <c r="A26" s="95" t="s">
        <v>38</v>
      </c>
      <c r="B26" s="95"/>
      <c r="C26" s="86">
        <v>5636</v>
      </c>
      <c r="E26" s="111">
        <v>575051</v>
      </c>
      <c r="F26" s="111"/>
      <c r="G26" s="111">
        <v>130285</v>
      </c>
      <c r="H26" s="86"/>
      <c r="I26" s="93">
        <f t="shared" si="0"/>
        <v>444766</v>
      </c>
      <c r="J26" s="87"/>
      <c r="K26" s="128">
        <f t="shared" si="1"/>
        <v>78.915188076650111</v>
      </c>
      <c r="L26" s="103"/>
      <c r="M26" s="129">
        <v>122.72469400244798</v>
      </c>
      <c r="N26" s="103"/>
      <c r="O26" s="103">
        <v>-43.809505925797865</v>
      </c>
      <c r="P26" s="98"/>
    </row>
    <row r="27" spans="1:16" s="96" customFormat="1" x14ac:dyDescent="0.25">
      <c r="A27" s="95" t="s">
        <v>39</v>
      </c>
      <c r="B27" s="95"/>
      <c r="C27" s="86">
        <v>196832</v>
      </c>
      <c r="E27" s="111">
        <v>23387510</v>
      </c>
      <c r="F27" s="111"/>
      <c r="G27" s="111">
        <v>4992636</v>
      </c>
      <c r="H27" s="86"/>
      <c r="I27" s="93">
        <f t="shared" si="0"/>
        <v>18394874</v>
      </c>
      <c r="J27" s="87"/>
      <c r="K27" s="128">
        <f t="shared" si="1"/>
        <v>93.454692326450981</v>
      </c>
      <c r="L27" s="103"/>
      <c r="M27" s="129">
        <v>140.45543655988828</v>
      </c>
      <c r="N27" s="103"/>
      <c r="O27" s="103">
        <v>-47.000744233437302</v>
      </c>
      <c r="P27" s="98"/>
    </row>
    <row r="28" spans="1:16" s="96" customFormat="1" x14ac:dyDescent="0.25">
      <c r="A28" s="95" t="s">
        <v>40</v>
      </c>
      <c r="B28" s="95"/>
      <c r="C28" s="86">
        <v>84519</v>
      </c>
      <c r="E28" s="111">
        <v>9771956</v>
      </c>
      <c r="F28" s="111"/>
      <c r="G28" s="111">
        <v>2024445</v>
      </c>
      <c r="H28" s="86"/>
      <c r="I28" s="93">
        <f t="shared" si="0"/>
        <v>7747511</v>
      </c>
      <c r="J28" s="87"/>
      <c r="K28" s="128">
        <f t="shared" si="1"/>
        <v>91.665909440480846</v>
      </c>
      <c r="L28" s="103"/>
      <c r="M28" s="129">
        <v>146.03651619297327</v>
      </c>
      <c r="N28" s="103"/>
      <c r="O28" s="103">
        <v>-54.370606752492421</v>
      </c>
      <c r="P28" s="98"/>
    </row>
    <row r="29" spans="1:16" s="96" customFormat="1" x14ac:dyDescent="0.25">
      <c r="A29" s="95" t="s">
        <v>41</v>
      </c>
      <c r="B29" s="95"/>
      <c r="C29" s="86">
        <v>265139</v>
      </c>
      <c r="E29" s="111">
        <v>35241784</v>
      </c>
      <c r="F29" s="111"/>
      <c r="G29" s="111">
        <v>7185586</v>
      </c>
      <c r="H29" s="86"/>
      <c r="I29" s="93">
        <f t="shared" si="0"/>
        <v>28056198</v>
      </c>
      <c r="J29" s="87"/>
      <c r="K29" s="128">
        <f t="shared" si="1"/>
        <v>105.81694130248663</v>
      </c>
      <c r="L29" s="103"/>
      <c r="M29" s="129">
        <v>155.83830510955869</v>
      </c>
      <c r="N29" s="103"/>
      <c r="O29" s="103">
        <v>-50.021363807072063</v>
      </c>
      <c r="P29" s="98"/>
    </row>
    <row r="30" spans="1:16" s="96" customFormat="1" x14ac:dyDescent="0.25">
      <c r="A30" s="95" t="s">
        <v>42</v>
      </c>
      <c r="B30" s="95"/>
      <c r="C30" s="86">
        <v>106938</v>
      </c>
      <c r="E30" s="111">
        <v>14017972</v>
      </c>
      <c r="F30" s="111"/>
      <c r="G30" s="111">
        <v>2825542</v>
      </c>
      <c r="H30" s="86"/>
      <c r="I30" s="93">
        <f t="shared" si="0"/>
        <v>11192430</v>
      </c>
      <c r="J30" s="87"/>
      <c r="K30" s="128">
        <f t="shared" si="1"/>
        <v>104.66279526454581</v>
      </c>
      <c r="L30" s="103"/>
      <c r="M30" s="129">
        <v>161.51143144788716</v>
      </c>
      <c r="N30" s="103"/>
      <c r="O30" s="103">
        <v>-56.848636183341355</v>
      </c>
      <c r="P30" s="98"/>
    </row>
    <row r="31" spans="1:16" s="96" customFormat="1" x14ac:dyDescent="0.25">
      <c r="A31" s="95" t="s">
        <v>43</v>
      </c>
      <c r="B31" s="95"/>
      <c r="C31" s="86">
        <v>134807</v>
      </c>
      <c r="E31" s="111">
        <v>23900777</v>
      </c>
      <c r="F31" s="111"/>
      <c r="G31" s="111">
        <v>4997112</v>
      </c>
      <c r="H31" s="86"/>
      <c r="I31" s="93">
        <f t="shared" si="0"/>
        <v>18903665</v>
      </c>
      <c r="J31" s="87"/>
      <c r="K31" s="128">
        <f t="shared" si="1"/>
        <v>140.22762171103875</v>
      </c>
      <c r="L31" s="103"/>
      <c r="M31" s="129">
        <v>208.47201411672216</v>
      </c>
      <c r="N31" s="103"/>
      <c r="O31" s="103">
        <v>-68.244392405683413</v>
      </c>
      <c r="P31" s="98"/>
    </row>
    <row r="32" spans="1:16" s="96" customFormat="1" x14ac:dyDescent="0.25">
      <c r="A32" s="95" t="s">
        <v>44</v>
      </c>
      <c r="B32" s="95"/>
      <c r="C32" s="86">
        <v>277259</v>
      </c>
      <c r="E32" s="111">
        <v>51472541</v>
      </c>
      <c r="F32" s="111"/>
      <c r="G32" s="111">
        <v>10916394</v>
      </c>
      <c r="H32" s="86"/>
      <c r="I32" s="93">
        <f t="shared" si="0"/>
        <v>40556147</v>
      </c>
      <c r="J32" s="87"/>
      <c r="K32" s="128">
        <f t="shared" si="1"/>
        <v>146.27531297451119</v>
      </c>
      <c r="L32" s="103"/>
      <c r="M32" s="129">
        <v>216.81336011097682</v>
      </c>
      <c r="N32" s="103"/>
      <c r="O32" s="103">
        <v>-70.538047136465622</v>
      </c>
      <c r="P32" s="98"/>
    </row>
    <row r="33" spans="1:16" s="96" customFormat="1" x14ac:dyDescent="0.25">
      <c r="A33" s="95" t="s">
        <v>45</v>
      </c>
      <c r="B33" s="95"/>
      <c r="C33" s="86">
        <v>123302</v>
      </c>
      <c r="E33" s="111">
        <v>17125357</v>
      </c>
      <c r="F33" s="111"/>
      <c r="G33" s="111">
        <v>3576822</v>
      </c>
      <c r="H33" s="86"/>
      <c r="I33" s="93">
        <f t="shared" si="0"/>
        <v>13548535</v>
      </c>
      <c r="J33" s="87"/>
      <c r="K33" s="128">
        <f t="shared" si="1"/>
        <v>109.8809021751472</v>
      </c>
      <c r="L33" s="103"/>
      <c r="M33" s="129">
        <v>154.3191221833556</v>
      </c>
      <c r="N33" s="103"/>
      <c r="O33" s="103">
        <v>-44.438220008208404</v>
      </c>
      <c r="P33" s="98"/>
    </row>
    <row r="34" spans="1:16" s="96" customFormat="1" x14ac:dyDescent="0.25">
      <c r="A34" s="95" t="s">
        <v>46</v>
      </c>
      <c r="B34" s="95"/>
      <c r="C34" s="86">
        <v>71401</v>
      </c>
      <c r="E34" s="111">
        <v>12062284</v>
      </c>
      <c r="F34" s="111"/>
      <c r="G34" s="111">
        <v>2422984</v>
      </c>
      <c r="H34" s="86"/>
      <c r="I34" s="93">
        <f t="shared" si="0"/>
        <v>9639300</v>
      </c>
      <c r="J34" s="87"/>
      <c r="K34" s="128">
        <f t="shared" si="1"/>
        <v>135.00231089200432</v>
      </c>
      <c r="L34" s="103"/>
      <c r="M34" s="129">
        <v>220.73993476709816</v>
      </c>
      <c r="N34" s="103"/>
      <c r="O34" s="103">
        <v>-85.737623875093846</v>
      </c>
      <c r="P34" s="98"/>
    </row>
    <row r="35" spans="1:16" s="96" customFormat="1" x14ac:dyDescent="0.25">
      <c r="A35" s="95" t="s">
        <v>47</v>
      </c>
      <c r="B35" s="95"/>
      <c r="C35" s="86">
        <v>176253</v>
      </c>
      <c r="E35" s="111">
        <v>41835577</v>
      </c>
      <c r="F35" s="111"/>
      <c r="G35" s="111">
        <v>7407179</v>
      </c>
      <c r="H35" s="86"/>
      <c r="I35" s="93">
        <f t="shared" si="0"/>
        <v>34428398</v>
      </c>
      <c r="J35" s="87"/>
      <c r="K35" s="128">
        <f t="shared" si="1"/>
        <v>195.33510351596851</v>
      </c>
      <c r="L35" s="103"/>
      <c r="M35" s="129">
        <v>253.23329603186178</v>
      </c>
      <c r="N35" s="103"/>
      <c r="O35" s="103">
        <v>-57.898192515893271</v>
      </c>
      <c r="P35" s="98"/>
    </row>
    <row r="36" spans="1:16" s="96" customFormat="1" x14ac:dyDescent="0.25">
      <c r="A36" s="95" t="s">
        <v>48</v>
      </c>
      <c r="B36" s="95"/>
      <c r="C36" s="86">
        <v>30150</v>
      </c>
      <c r="E36" s="111">
        <v>4229962</v>
      </c>
      <c r="F36" s="111"/>
      <c r="G36" s="111">
        <v>922884</v>
      </c>
      <c r="H36" s="86"/>
      <c r="I36" s="93">
        <f t="shared" si="0"/>
        <v>3307078</v>
      </c>
      <c r="J36" s="87"/>
      <c r="K36" s="128">
        <f t="shared" si="1"/>
        <v>109.68749585406302</v>
      </c>
      <c r="L36" s="103"/>
      <c r="M36" s="129">
        <v>211.32560408548898</v>
      </c>
      <c r="N36" s="103"/>
      <c r="O36" s="103">
        <v>-101.63810823142596</v>
      </c>
      <c r="P36" s="98"/>
    </row>
    <row r="37" spans="1:16" s="96" customFormat="1" x14ac:dyDescent="0.25">
      <c r="A37" s="96" t="s">
        <v>49</v>
      </c>
      <c r="C37" s="86">
        <f>SUM(C11:C36)</f>
        <v>3255772</v>
      </c>
      <c r="D37" s="86"/>
      <c r="E37" s="86">
        <f>SUM(E11:E36)</f>
        <v>492778135</v>
      </c>
      <c r="F37" s="86"/>
      <c r="G37" s="86">
        <f>SUM(G11:G36)</f>
        <v>99419242</v>
      </c>
      <c r="H37" s="86"/>
      <c r="I37" s="93">
        <f t="shared" si="0"/>
        <v>393358893</v>
      </c>
      <c r="J37" s="99"/>
      <c r="K37" s="128">
        <f t="shared" si="1"/>
        <v>120.81893111679811</v>
      </c>
      <c r="L37" s="104"/>
      <c r="M37" s="129">
        <v>178.77219750439821</v>
      </c>
      <c r="N37" s="104"/>
      <c r="O37" s="103">
        <v>-57.953266387600095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150</v>
      </c>
      <c r="D8" s="50"/>
      <c r="E8" s="107" t="s">
        <v>150</v>
      </c>
      <c r="F8" s="50"/>
      <c r="G8" s="107" t="s">
        <v>150</v>
      </c>
      <c r="H8" s="50"/>
      <c r="I8" s="107" t="s">
        <v>150</v>
      </c>
      <c r="J8" s="50"/>
      <c r="K8" s="108" t="s">
        <v>151</v>
      </c>
      <c r="L8" s="53"/>
      <c r="M8" s="91" t="s">
        <v>59</v>
      </c>
      <c r="N8" s="52"/>
      <c r="O8" s="109" t="s">
        <v>151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520030</v>
      </c>
      <c r="E11" s="111">
        <v>90323323</v>
      </c>
      <c r="F11" s="111"/>
      <c r="G11" s="111">
        <v>16906405</v>
      </c>
      <c r="H11" s="86"/>
      <c r="I11" s="93">
        <f>E11-G11</f>
        <v>73416918</v>
      </c>
      <c r="J11" s="87"/>
      <c r="K11" s="128">
        <f>I11/C11</f>
        <v>141.17823587100744</v>
      </c>
      <c r="L11" s="103"/>
      <c r="M11" s="129">
        <v>177.31461718575645</v>
      </c>
      <c r="N11" s="103"/>
      <c r="O11" s="103">
        <v>-36.136381314749002</v>
      </c>
      <c r="P11" s="97"/>
    </row>
    <row r="12" spans="1:19" s="96" customFormat="1" x14ac:dyDescent="0.25">
      <c r="A12" s="95" t="s">
        <v>24</v>
      </c>
      <c r="B12" s="95"/>
      <c r="C12" s="86">
        <v>398284</v>
      </c>
      <c r="E12" s="111">
        <v>64833203</v>
      </c>
      <c r="F12" s="111"/>
      <c r="G12" s="111">
        <v>13046792</v>
      </c>
      <c r="H12" s="86"/>
      <c r="I12" s="93">
        <f t="shared" ref="I12:I37" si="0">E12-G12</f>
        <v>51786411</v>
      </c>
      <c r="J12" s="87"/>
      <c r="K12" s="128">
        <f t="shared" ref="K12:K37" si="1">I12/C12</f>
        <v>130.02382972953973</v>
      </c>
      <c r="L12" s="103"/>
      <c r="M12" s="129">
        <v>175.20650589498371</v>
      </c>
      <c r="N12" s="103"/>
      <c r="O12" s="103">
        <v>-45.182676165443979</v>
      </c>
      <c r="P12" s="98"/>
    </row>
    <row r="13" spans="1:19" s="96" customFormat="1" x14ac:dyDescent="0.25">
      <c r="A13" s="95" t="s">
        <v>25</v>
      </c>
      <c r="B13" s="95"/>
      <c r="C13" s="86">
        <v>134098</v>
      </c>
      <c r="E13" s="111">
        <v>18277221</v>
      </c>
      <c r="F13" s="111"/>
      <c r="G13" s="111">
        <v>3525092</v>
      </c>
      <c r="H13" s="86"/>
      <c r="I13" s="93">
        <f t="shared" si="0"/>
        <v>14752129</v>
      </c>
      <c r="J13" s="87"/>
      <c r="K13" s="128">
        <f t="shared" si="1"/>
        <v>110.01005980700681</v>
      </c>
      <c r="L13" s="103"/>
      <c r="M13" s="129">
        <v>142.95302600185468</v>
      </c>
      <c r="N13" s="103"/>
      <c r="O13" s="103">
        <v>-32.94296619484787</v>
      </c>
      <c r="P13" s="98"/>
    </row>
    <row r="14" spans="1:19" s="96" customFormat="1" x14ac:dyDescent="0.25">
      <c r="A14" s="95" t="s">
        <v>26</v>
      </c>
      <c r="B14" s="95"/>
      <c r="C14" s="86">
        <v>13161</v>
      </c>
      <c r="E14" s="111">
        <v>1505338</v>
      </c>
      <c r="F14" s="111"/>
      <c r="G14" s="111">
        <v>358205</v>
      </c>
      <c r="H14" s="86"/>
      <c r="I14" s="93">
        <f t="shared" si="0"/>
        <v>1147133</v>
      </c>
      <c r="J14" s="87"/>
      <c r="K14" s="128">
        <f t="shared" si="1"/>
        <v>87.161537877061008</v>
      </c>
      <c r="L14" s="103"/>
      <c r="M14" s="129">
        <v>138.63105572795644</v>
      </c>
      <c r="N14" s="103"/>
      <c r="O14" s="103">
        <v>-51.469517850895429</v>
      </c>
      <c r="P14" s="98"/>
    </row>
    <row r="15" spans="1:19" s="96" customFormat="1" x14ac:dyDescent="0.25">
      <c r="A15" s="95" t="s">
        <v>27</v>
      </c>
      <c r="B15" s="95"/>
      <c r="C15" s="86">
        <v>50386</v>
      </c>
      <c r="E15" s="111">
        <v>6834818</v>
      </c>
      <c r="F15" s="111"/>
      <c r="G15" s="111">
        <v>1435372</v>
      </c>
      <c r="H15" s="86"/>
      <c r="I15" s="93">
        <f t="shared" si="0"/>
        <v>5399446</v>
      </c>
      <c r="J15" s="87"/>
      <c r="K15" s="128">
        <f t="shared" si="1"/>
        <v>107.16163219942048</v>
      </c>
      <c r="L15" s="103"/>
      <c r="M15" s="129">
        <v>139.67663937025185</v>
      </c>
      <c r="N15" s="103"/>
      <c r="O15" s="103">
        <v>-32.515007170831367</v>
      </c>
      <c r="P15" s="98"/>
    </row>
    <row r="16" spans="1:19" s="96" customFormat="1" x14ac:dyDescent="0.25">
      <c r="A16" s="95" t="s">
        <v>28</v>
      </c>
      <c r="B16" s="95"/>
      <c r="C16" s="86">
        <v>12071</v>
      </c>
      <c r="E16" s="111">
        <v>1822635</v>
      </c>
      <c r="F16" s="111"/>
      <c r="G16" s="111">
        <v>354449</v>
      </c>
      <c r="H16" s="86"/>
      <c r="I16" s="93">
        <f t="shared" si="0"/>
        <v>1468186</v>
      </c>
      <c r="J16" s="87"/>
      <c r="K16" s="128">
        <f t="shared" si="1"/>
        <v>121.62919393587939</v>
      </c>
      <c r="L16" s="103"/>
      <c r="M16" s="129">
        <v>136.37220464746508</v>
      </c>
      <c r="N16" s="103"/>
      <c r="O16" s="103">
        <v>-14.743010711585697</v>
      </c>
      <c r="P16" s="98"/>
    </row>
    <row r="17" spans="1:16" s="96" customFormat="1" x14ac:dyDescent="0.25">
      <c r="A17" s="95" t="s">
        <v>29</v>
      </c>
      <c r="B17" s="95"/>
      <c r="C17" s="86">
        <v>15419</v>
      </c>
      <c r="E17" s="111">
        <v>2010431</v>
      </c>
      <c r="F17" s="111"/>
      <c r="G17" s="111">
        <v>427868</v>
      </c>
      <c r="H17" s="86"/>
      <c r="I17" s="93">
        <f t="shared" si="0"/>
        <v>1582563</v>
      </c>
      <c r="J17" s="87"/>
      <c r="K17" s="128">
        <f t="shared" si="1"/>
        <v>102.63720085608665</v>
      </c>
      <c r="L17" s="103"/>
      <c r="M17" s="129">
        <v>129.49297654466002</v>
      </c>
      <c r="N17" s="103"/>
      <c r="O17" s="103">
        <v>-26.855775688573374</v>
      </c>
      <c r="P17" s="98"/>
    </row>
    <row r="18" spans="1:16" s="96" customFormat="1" x14ac:dyDescent="0.25">
      <c r="A18" s="95" t="s">
        <v>30</v>
      </c>
      <c r="B18" s="95"/>
      <c r="C18" s="86">
        <v>15301</v>
      </c>
      <c r="E18" s="111">
        <v>2171084</v>
      </c>
      <c r="F18" s="111"/>
      <c r="G18" s="111">
        <v>447959</v>
      </c>
      <c r="H18" s="86"/>
      <c r="I18" s="93">
        <f t="shared" si="0"/>
        <v>1723125</v>
      </c>
      <c r="J18" s="87"/>
      <c r="K18" s="128">
        <f t="shared" si="1"/>
        <v>112.61518854976799</v>
      </c>
      <c r="L18" s="103"/>
      <c r="M18" s="129">
        <v>150.20120228970387</v>
      </c>
      <c r="N18" s="103"/>
      <c r="O18" s="103">
        <v>-37.586013739935879</v>
      </c>
      <c r="P18" s="98"/>
    </row>
    <row r="19" spans="1:16" s="96" customFormat="1" x14ac:dyDescent="0.25">
      <c r="A19" s="95" t="s">
        <v>31</v>
      </c>
      <c r="B19" s="95"/>
      <c r="C19" s="86">
        <v>41005</v>
      </c>
      <c r="E19" s="111">
        <v>6000268</v>
      </c>
      <c r="F19" s="111"/>
      <c r="G19" s="111">
        <v>1189240</v>
      </c>
      <c r="H19" s="86"/>
      <c r="I19" s="93">
        <f t="shared" si="0"/>
        <v>4811028</v>
      </c>
      <c r="J19" s="87"/>
      <c r="K19" s="128">
        <f t="shared" si="1"/>
        <v>117.32783806852822</v>
      </c>
      <c r="L19" s="103"/>
      <c r="M19" s="129">
        <v>136.92885022085397</v>
      </c>
      <c r="N19" s="103"/>
      <c r="O19" s="103">
        <v>-19.601012152325751</v>
      </c>
      <c r="P19" s="98"/>
    </row>
    <row r="20" spans="1:16" s="96" customFormat="1" x14ac:dyDescent="0.25">
      <c r="A20" s="95" t="s">
        <v>32</v>
      </c>
      <c r="B20" s="95"/>
      <c r="C20" s="86">
        <v>92879</v>
      </c>
      <c r="E20" s="111">
        <v>16822540</v>
      </c>
      <c r="F20" s="111"/>
      <c r="G20" s="111">
        <v>3366022</v>
      </c>
      <c r="H20" s="86"/>
      <c r="I20" s="93">
        <f t="shared" si="0"/>
        <v>13456518</v>
      </c>
      <c r="J20" s="87"/>
      <c r="K20" s="128">
        <f t="shared" si="1"/>
        <v>144.88224464087685</v>
      </c>
      <c r="L20" s="103"/>
      <c r="M20" s="129">
        <v>169.82028579604162</v>
      </c>
      <c r="N20" s="103"/>
      <c r="O20" s="103">
        <v>-24.938041155164768</v>
      </c>
      <c r="P20" s="98"/>
    </row>
    <row r="21" spans="1:16" s="96" customFormat="1" x14ac:dyDescent="0.25">
      <c r="A21" s="95" t="s">
        <v>33</v>
      </c>
      <c r="B21" s="95"/>
      <c r="C21" s="86">
        <v>101135</v>
      </c>
      <c r="E21" s="111">
        <v>15986336</v>
      </c>
      <c r="F21" s="111"/>
      <c r="G21" s="111">
        <v>3143832</v>
      </c>
      <c r="H21" s="86"/>
      <c r="I21" s="93">
        <f t="shared" si="0"/>
        <v>12842504</v>
      </c>
      <c r="J21" s="87"/>
      <c r="K21" s="128">
        <f t="shared" si="1"/>
        <v>126.98377416324715</v>
      </c>
      <c r="L21" s="103"/>
      <c r="M21" s="129">
        <v>166.13467952156179</v>
      </c>
      <c r="N21" s="103"/>
      <c r="O21" s="103">
        <v>-39.150905358314645</v>
      </c>
      <c r="P21" s="98"/>
    </row>
    <row r="22" spans="1:16" s="96" customFormat="1" x14ac:dyDescent="0.25">
      <c r="A22" s="95" t="s">
        <v>34</v>
      </c>
      <c r="B22" s="95"/>
      <c r="C22" s="86">
        <v>77936</v>
      </c>
      <c r="E22" s="111">
        <v>17718203</v>
      </c>
      <c r="F22" s="111"/>
      <c r="G22" s="111">
        <v>2854547</v>
      </c>
      <c r="H22" s="86"/>
      <c r="I22" s="93">
        <f t="shared" si="0"/>
        <v>14863656</v>
      </c>
      <c r="J22" s="87"/>
      <c r="K22" s="128">
        <f t="shared" si="1"/>
        <v>190.71617737630876</v>
      </c>
      <c r="L22" s="103"/>
      <c r="M22" s="129">
        <v>251.07863816754056</v>
      </c>
      <c r="N22" s="103"/>
      <c r="O22" s="103">
        <v>-60.362460791231797</v>
      </c>
      <c r="P22" s="98"/>
    </row>
    <row r="23" spans="1:16" s="96" customFormat="1" x14ac:dyDescent="0.25">
      <c r="A23" s="95" t="s">
        <v>35</v>
      </c>
      <c r="B23" s="95"/>
      <c r="C23" s="86">
        <v>111799</v>
      </c>
      <c r="E23" s="111">
        <v>21063541</v>
      </c>
      <c r="F23" s="111"/>
      <c r="G23" s="111">
        <v>3895643</v>
      </c>
      <c r="H23" s="86"/>
      <c r="I23" s="93">
        <f t="shared" si="0"/>
        <v>17167898</v>
      </c>
      <c r="J23" s="87"/>
      <c r="K23" s="128">
        <f t="shared" si="1"/>
        <v>153.5603896278142</v>
      </c>
      <c r="L23" s="103"/>
      <c r="M23" s="129">
        <v>185.15737599779928</v>
      </c>
      <c r="N23" s="103"/>
      <c r="O23" s="103">
        <v>-31.596986369985075</v>
      </c>
      <c r="P23" s="98"/>
    </row>
    <row r="24" spans="1:16" s="96" customFormat="1" x14ac:dyDescent="0.25">
      <c r="A24" s="95" t="s">
        <v>36</v>
      </c>
      <c r="B24" s="95"/>
      <c r="C24" s="86">
        <v>31454</v>
      </c>
      <c r="E24" s="111">
        <v>4903978</v>
      </c>
      <c r="F24" s="111"/>
      <c r="G24" s="111">
        <v>984336</v>
      </c>
      <c r="H24" s="86"/>
      <c r="I24" s="93">
        <f t="shared" si="0"/>
        <v>3919642</v>
      </c>
      <c r="J24" s="87"/>
      <c r="K24" s="128">
        <f t="shared" si="1"/>
        <v>124.6150569085013</v>
      </c>
      <c r="L24" s="103"/>
      <c r="M24" s="129">
        <v>177.09466941852673</v>
      </c>
      <c r="N24" s="103"/>
      <c r="O24" s="103">
        <v>-52.479612510025433</v>
      </c>
      <c r="P24" s="98"/>
    </row>
    <row r="25" spans="1:16" s="96" customFormat="1" x14ac:dyDescent="0.25">
      <c r="A25" s="95" t="s">
        <v>37</v>
      </c>
      <c r="B25" s="95"/>
      <c r="C25" s="86">
        <v>22110</v>
      </c>
      <c r="E25" s="111">
        <v>2835273</v>
      </c>
      <c r="F25" s="111"/>
      <c r="G25" s="111">
        <v>573401</v>
      </c>
      <c r="H25" s="86"/>
      <c r="I25" s="93">
        <f t="shared" si="0"/>
        <v>2261872</v>
      </c>
      <c r="J25" s="87"/>
      <c r="K25" s="128">
        <f t="shared" si="1"/>
        <v>102.30085933966531</v>
      </c>
      <c r="L25" s="103"/>
      <c r="M25" s="129">
        <v>133.95824191308199</v>
      </c>
      <c r="N25" s="103"/>
      <c r="O25" s="103">
        <v>-31.657382573416683</v>
      </c>
      <c r="P25" s="98"/>
    </row>
    <row r="26" spans="1:16" s="96" customFormat="1" x14ac:dyDescent="0.25">
      <c r="A26" s="95" t="s">
        <v>38</v>
      </c>
      <c r="B26" s="95"/>
      <c r="C26" s="86">
        <v>4946</v>
      </c>
      <c r="E26" s="111">
        <v>637921</v>
      </c>
      <c r="F26" s="111"/>
      <c r="G26" s="111">
        <v>125894</v>
      </c>
      <c r="H26" s="86"/>
      <c r="I26" s="93">
        <f t="shared" si="0"/>
        <v>512027</v>
      </c>
      <c r="J26" s="87"/>
      <c r="K26" s="128">
        <f t="shared" si="1"/>
        <v>103.5234532955924</v>
      </c>
      <c r="L26" s="103"/>
      <c r="M26" s="129">
        <v>122.72469400244798</v>
      </c>
      <c r="N26" s="103"/>
      <c r="O26" s="103">
        <v>-19.201240706855572</v>
      </c>
      <c r="P26" s="98"/>
    </row>
    <row r="27" spans="1:16" s="96" customFormat="1" x14ac:dyDescent="0.25">
      <c r="A27" s="95" t="s">
        <v>39</v>
      </c>
      <c r="B27" s="95"/>
      <c r="C27" s="86">
        <v>174317</v>
      </c>
      <c r="E27" s="111">
        <v>25258286</v>
      </c>
      <c r="F27" s="111"/>
      <c r="G27" s="111">
        <v>4918145</v>
      </c>
      <c r="H27" s="86"/>
      <c r="I27" s="93">
        <f t="shared" si="0"/>
        <v>20340141</v>
      </c>
      <c r="J27" s="87"/>
      <c r="K27" s="128">
        <f t="shared" si="1"/>
        <v>116.68478117452686</v>
      </c>
      <c r="L27" s="103"/>
      <c r="M27" s="129">
        <v>140.45543655988828</v>
      </c>
      <c r="N27" s="103"/>
      <c r="O27" s="103">
        <v>-23.770655385361422</v>
      </c>
      <c r="P27" s="98"/>
    </row>
    <row r="28" spans="1:16" s="96" customFormat="1" x14ac:dyDescent="0.25">
      <c r="A28" s="95" t="s">
        <v>40</v>
      </c>
      <c r="B28" s="95"/>
      <c r="C28" s="86">
        <v>74631</v>
      </c>
      <c r="E28" s="111">
        <v>11095245</v>
      </c>
      <c r="F28" s="111"/>
      <c r="G28" s="111">
        <v>2017949</v>
      </c>
      <c r="H28" s="86"/>
      <c r="I28" s="93">
        <f t="shared" si="0"/>
        <v>9077296</v>
      </c>
      <c r="J28" s="87"/>
      <c r="K28" s="128">
        <f t="shared" si="1"/>
        <v>121.62902815184039</v>
      </c>
      <c r="L28" s="103"/>
      <c r="M28" s="129">
        <v>146.03651619297327</v>
      </c>
      <c r="N28" s="103"/>
      <c r="O28" s="103">
        <v>-24.407488041132879</v>
      </c>
      <c r="P28" s="98"/>
    </row>
    <row r="29" spans="1:16" s="96" customFormat="1" x14ac:dyDescent="0.25">
      <c r="A29" s="95" t="s">
        <v>41</v>
      </c>
      <c r="B29" s="95"/>
      <c r="C29" s="86">
        <v>235470</v>
      </c>
      <c r="E29" s="111">
        <v>37250993</v>
      </c>
      <c r="F29" s="111"/>
      <c r="G29" s="111">
        <v>6916871</v>
      </c>
      <c r="H29" s="86"/>
      <c r="I29" s="93">
        <f t="shared" si="0"/>
        <v>30334122</v>
      </c>
      <c r="J29" s="87"/>
      <c r="K29" s="128">
        <f t="shared" si="1"/>
        <v>128.82372276723149</v>
      </c>
      <c r="L29" s="103"/>
      <c r="M29" s="129">
        <v>155.83830510955869</v>
      </c>
      <c r="N29" s="103"/>
      <c r="O29" s="103">
        <v>-27.014582342327202</v>
      </c>
      <c r="P29" s="98"/>
    </row>
    <row r="30" spans="1:16" s="96" customFormat="1" x14ac:dyDescent="0.25">
      <c r="A30" s="95" t="s">
        <v>42</v>
      </c>
      <c r="B30" s="95"/>
      <c r="C30" s="86">
        <v>90733</v>
      </c>
      <c r="E30" s="111">
        <v>15095280</v>
      </c>
      <c r="F30" s="111"/>
      <c r="G30" s="111">
        <v>2690358</v>
      </c>
      <c r="H30" s="86"/>
      <c r="I30" s="93">
        <f t="shared" si="0"/>
        <v>12404922</v>
      </c>
      <c r="J30" s="87"/>
      <c r="K30" s="128">
        <f t="shared" si="1"/>
        <v>136.71896663837853</v>
      </c>
      <c r="L30" s="103"/>
      <c r="M30" s="129">
        <v>161.51143144788716</v>
      </c>
      <c r="N30" s="103"/>
      <c r="O30" s="103">
        <v>-24.79246480950863</v>
      </c>
      <c r="P30" s="98"/>
    </row>
    <row r="31" spans="1:16" s="96" customFormat="1" x14ac:dyDescent="0.25">
      <c r="A31" s="95" t="s">
        <v>43</v>
      </c>
      <c r="B31" s="95"/>
      <c r="C31" s="86">
        <v>127279</v>
      </c>
      <c r="E31" s="111">
        <v>24785493</v>
      </c>
      <c r="F31" s="111"/>
      <c r="G31" s="111">
        <v>4993143</v>
      </c>
      <c r="H31" s="86"/>
      <c r="I31" s="93">
        <f t="shared" si="0"/>
        <v>19792350</v>
      </c>
      <c r="J31" s="87"/>
      <c r="K31" s="128">
        <f t="shared" si="1"/>
        <v>155.5036573197464</v>
      </c>
      <c r="L31" s="103"/>
      <c r="M31" s="129">
        <v>208.47201411672216</v>
      </c>
      <c r="N31" s="103"/>
      <c r="O31" s="103">
        <v>-52.968356796975769</v>
      </c>
      <c r="P31" s="98"/>
    </row>
    <row r="32" spans="1:16" s="96" customFormat="1" x14ac:dyDescent="0.25">
      <c r="A32" s="95" t="s">
        <v>44</v>
      </c>
      <c r="B32" s="95"/>
      <c r="C32" s="86">
        <v>256507</v>
      </c>
      <c r="E32" s="111">
        <v>56382331</v>
      </c>
      <c r="F32" s="111"/>
      <c r="G32" s="111">
        <v>11065467</v>
      </c>
      <c r="H32" s="86"/>
      <c r="I32" s="93">
        <f t="shared" si="0"/>
        <v>45316864</v>
      </c>
      <c r="J32" s="87"/>
      <c r="K32" s="128">
        <f t="shared" si="1"/>
        <v>176.66911234391264</v>
      </c>
      <c r="L32" s="103"/>
      <c r="M32" s="129">
        <v>216.81336011097682</v>
      </c>
      <c r="N32" s="103"/>
      <c r="O32" s="103">
        <v>-40.144247767064172</v>
      </c>
      <c r="P32" s="98"/>
    </row>
    <row r="33" spans="1:16" s="96" customFormat="1" x14ac:dyDescent="0.25">
      <c r="A33" s="95" t="s">
        <v>45</v>
      </c>
      <c r="B33" s="95"/>
      <c r="C33" s="86">
        <v>110909</v>
      </c>
      <c r="E33" s="111">
        <v>17562429</v>
      </c>
      <c r="F33" s="111"/>
      <c r="G33" s="111">
        <v>3558026</v>
      </c>
      <c r="H33" s="86"/>
      <c r="I33" s="93">
        <f t="shared" si="0"/>
        <v>14004403</v>
      </c>
      <c r="J33" s="87"/>
      <c r="K33" s="128">
        <f t="shared" si="1"/>
        <v>126.26931087648433</v>
      </c>
      <c r="L33" s="103"/>
      <c r="M33" s="129">
        <v>154.3191221833556</v>
      </c>
      <c r="N33" s="103"/>
      <c r="O33" s="103">
        <v>-28.049811306871277</v>
      </c>
      <c r="P33" s="98"/>
    </row>
    <row r="34" spans="1:16" s="96" customFormat="1" x14ac:dyDescent="0.25">
      <c r="A34" s="95" t="s">
        <v>46</v>
      </c>
      <c r="B34" s="95"/>
      <c r="C34" s="86">
        <v>66994</v>
      </c>
      <c r="E34" s="111">
        <v>13787400</v>
      </c>
      <c r="F34" s="111"/>
      <c r="G34" s="111">
        <v>2570455</v>
      </c>
      <c r="H34" s="86"/>
      <c r="I34" s="93">
        <f t="shared" si="0"/>
        <v>11216945</v>
      </c>
      <c r="J34" s="87"/>
      <c r="K34" s="128">
        <f t="shared" si="1"/>
        <v>167.4320834701615</v>
      </c>
      <c r="L34" s="103"/>
      <c r="M34" s="129">
        <v>220.73993476709816</v>
      </c>
      <c r="N34" s="103"/>
      <c r="O34" s="103">
        <v>-53.307851296936661</v>
      </c>
      <c r="P34" s="98"/>
    </row>
    <row r="35" spans="1:16" s="96" customFormat="1" x14ac:dyDescent="0.25">
      <c r="A35" s="95" t="s">
        <v>47</v>
      </c>
      <c r="B35" s="95"/>
      <c r="C35" s="86">
        <v>165391</v>
      </c>
      <c r="E35" s="111">
        <v>43341384</v>
      </c>
      <c r="F35" s="111"/>
      <c r="G35" s="111">
        <v>7583149</v>
      </c>
      <c r="H35" s="86"/>
      <c r="I35" s="93">
        <f t="shared" si="0"/>
        <v>35758235</v>
      </c>
      <c r="J35" s="87"/>
      <c r="K35" s="128">
        <f t="shared" si="1"/>
        <v>216.20423723177197</v>
      </c>
      <c r="L35" s="103"/>
      <c r="M35" s="129">
        <v>253.23329603186178</v>
      </c>
      <c r="N35" s="103"/>
      <c r="O35" s="103">
        <v>-37.029058800089814</v>
      </c>
      <c r="P35" s="98"/>
    </row>
    <row r="36" spans="1:16" s="96" customFormat="1" x14ac:dyDescent="0.25">
      <c r="A36" s="95" t="s">
        <v>48</v>
      </c>
      <c r="B36" s="95"/>
      <c r="C36" s="86">
        <v>27739</v>
      </c>
      <c r="E36" s="111">
        <v>5197570</v>
      </c>
      <c r="F36" s="111"/>
      <c r="G36" s="111">
        <v>964207</v>
      </c>
      <c r="H36" s="86"/>
      <c r="I36" s="93">
        <f t="shared" si="0"/>
        <v>4233363</v>
      </c>
      <c r="J36" s="87"/>
      <c r="K36" s="128">
        <f t="shared" si="1"/>
        <v>152.61411730776163</v>
      </c>
      <c r="L36" s="103"/>
      <c r="M36" s="129">
        <v>211.32560408548898</v>
      </c>
      <c r="N36" s="103"/>
      <c r="O36" s="103">
        <v>-58.711486777727345</v>
      </c>
      <c r="P36" s="98"/>
    </row>
    <row r="37" spans="1:16" s="96" customFormat="1" x14ac:dyDescent="0.25">
      <c r="A37" s="96" t="s">
        <v>49</v>
      </c>
      <c r="C37" s="86">
        <f>SUM(C11:C36)</f>
        <v>2971984</v>
      </c>
      <c r="D37" s="86"/>
      <c r="E37" s="86">
        <f>SUM(E11:E36)</f>
        <v>523502524</v>
      </c>
      <c r="F37" s="86"/>
      <c r="G37" s="86">
        <f>SUM(G11:G36)</f>
        <v>99912827</v>
      </c>
      <c r="H37" s="86"/>
      <c r="I37" s="93">
        <f t="shared" si="0"/>
        <v>423589697</v>
      </c>
      <c r="J37" s="99"/>
      <c r="K37" s="128">
        <f t="shared" si="1"/>
        <v>142.52758325751418</v>
      </c>
      <c r="L37" s="104"/>
      <c r="M37" s="129">
        <v>178.77219750439821</v>
      </c>
      <c r="N37" s="104"/>
      <c r="O37" s="103">
        <v>-36.244614246884026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152</v>
      </c>
      <c r="D8" s="50"/>
      <c r="E8" s="107" t="s">
        <v>153</v>
      </c>
      <c r="F8" s="50"/>
      <c r="G8" s="107" t="s">
        <v>153</v>
      </c>
      <c r="H8" s="50"/>
      <c r="I8" s="107" t="s">
        <v>153</v>
      </c>
      <c r="J8" s="50"/>
      <c r="K8" s="108" t="s">
        <v>154</v>
      </c>
      <c r="L8" s="53"/>
      <c r="M8" s="91" t="s">
        <v>59</v>
      </c>
      <c r="N8" s="52"/>
      <c r="O8" s="109" t="s">
        <v>154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518032</v>
      </c>
      <c r="E11" s="111">
        <v>108452813</v>
      </c>
      <c r="F11" s="111"/>
      <c r="G11" s="111">
        <v>18764114</v>
      </c>
      <c r="H11" s="86"/>
      <c r="I11" s="93">
        <f>E11-G11</f>
        <v>89688699</v>
      </c>
      <c r="J11" s="87"/>
      <c r="K11" s="128">
        <f>I11/C11</f>
        <v>173.133511057232</v>
      </c>
      <c r="L11" s="103"/>
      <c r="M11" s="129">
        <v>177.31461718575645</v>
      </c>
      <c r="N11" s="103"/>
      <c r="O11" s="103">
        <v>-4.1811061285244477</v>
      </c>
      <c r="P11" s="97"/>
    </row>
    <row r="12" spans="1:19" s="96" customFormat="1" x14ac:dyDescent="0.25">
      <c r="A12" s="95" t="s">
        <v>24</v>
      </c>
      <c r="B12" s="95"/>
      <c r="C12" s="86">
        <v>399182</v>
      </c>
      <c r="E12" s="111">
        <v>78069493</v>
      </c>
      <c r="F12" s="111"/>
      <c r="G12" s="111">
        <v>14707056</v>
      </c>
      <c r="H12" s="86"/>
      <c r="I12" s="93">
        <f t="shared" ref="I12:I37" si="0">E12-G12</f>
        <v>63362437</v>
      </c>
      <c r="J12" s="87"/>
      <c r="K12" s="128">
        <f t="shared" ref="K12:K37" si="1">I12/C12</f>
        <v>158.73069677490469</v>
      </c>
      <c r="L12" s="103"/>
      <c r="M12" s="129">
        <v>175.20650589498371</v>
      </c>
      <c r="N12" s="103"/>
      <c r="O12" s="103">
        <v>-16.47580912007902</v>
      </c>
      <c r="P12" s="98"/>
    </row>
    <row r="13" spans="1:19" s="96" customFormat="1" x14ac:dyDescent="0.25">
      <c r="A13" s="95" t="s">
        <v>25</v>
      </c>
      <c r="B13" s="95"/>
      <c r="C13" s="86">
        <v>122801</v>
      </c>
      <c r="E13" s="111">
        <v>22245122</v>
      </c>
      <c r="F13" s="111"/>
      <c r="G13" s="111">
        <v>3733445</v>
      </c>
      <c r="H13" s="86"/>
      <c r="I13" s="93">
        <f t="shared" si="0"/>
        <v>18511677</v>
      </c>
      <c r="J13" s="87"/>
      <c r="K13" s="128">
        <f t="shared" si="1"/>
        <v>150.74532780677683</v>
      </c>
      <c r="L13" s="103"/>
      <c r="M13" s="129">
        <v>142.95302600185468</v>
      </c>
      <c r="N13" s="103"/>
      <c r="O13" s="103">
        <v>7.7923018049221469</v>
      </c>
      <c r="P13" s="98"/>
    </row>
    <row r="14" spans="1:19" s="96" customFormat="1" x14ac:dyDescent="0.25">
      <c r="A14" s="95" t="s">
        <v>26</v>
      </c>
      <c r="B14" s="95"/>
      <c r="C14" s="86">
        <v>12724</v>
      </c>
      <c r="E14" s="111">
        <v>2056207</v>
      </c>
      <c r="F14" s="111"/>
      <c r="G14" s="111">
        <v>389544</v>
      </c>
      <c r="H14" s="86"/>
      <c r="I14" s="93">
        <f t="shared" si="0"/>
        <v>1666663</v>
      </c>
      <c r="J14" s="87"/>
      <c r="K14" s="128">
        <f t="shared" si="1"/>
        <v>130.98577491354919</v>
      </c>
      <c r="L14" s="103"/>
      <c r="M14" s="129">
        <v>138.63105572795644</v>
      </c>
      <c r="N14" s="103"/>
      <c r="O14" s="103">
        <v>-7.6452808144072435</v>
      </c>
      <c r="P14" s="98"/>
    </row>
    <row r="15" spans="1:19" s="96" customFormat="1" x14ac:dyDescent="0.25">
      <c r="A15" s="95" t="s">
        <v>27</v>
      </c>
      <c r="B15" s="95"/>
      <c r="C15" s="86">
        <v>46387</v>
      </c>
      <c r="E15" s="111">
        <v>8742811</v>
      </c>
      <c r="F15" s="111"/>
      <c r="G15" s="111">
        <v>1487070</v>
      </c>
      <c r="H15" s="86"/>
      <c r="I15" s="93">
        <f t="shared" si="0"/>
        <v>7255741</v>
      </c>
      <c r="J15" s="87"/>
      <c r="K15" s="128">
        <f t="shared" si="1"/>
        <v>156.41755233147217</v>
      </c>
      <c r="L15" s="103"/>
      <c r="M15" s="129">
        <v>139.67663937025185</v>
      </c>
      <c r="N15" s="103"/>
      <c r="O15" s="103">
        <v>16.740912961220317</v>
      </c>
      <c r="P15" s="98"/>
    </row>
    <row r="16" spans="1:19" s="96" customFormat="1" x14ac:dyDescent="0.25">
      <c r="A16" s="95" t="s">
        <v>28</v>
      </c>
      <c r="B16" s="95"/>
      <c r="C16" s="86">
        <v>11548</v>
      </c>
      <c r="E16" s="111">
        <v>1921292</v>
      </c>
      <c r="F16" s="111"/>
      <c r="G16" s="111">
        <v>377384</v>
      </c>
      <c r="H16" s="86"/>
      <c r="I16" s="93">
        <f t="shared" si="0"/>
        <v>1543908</v>
      </c>
      <c r="J16" s="87"/>
      <c r="K16" s="128">
        <f t="shared" si="1"/>
        <v>133.69483893314859</v>
      </c>
      <c r="L16" s="103"/>
      <c r="M16" s="129">
        <v>136.37220464746508</v>
      </c>
      <c r="N16" s="103"/>
      <c r="O16" s="103">
        <v>-2.6773657143164939</v>
      </c>
      <c r="P16" s="98"/>
    </row>
    <row r="17" spans="1:16" s="96" customFormat="1" x14ac:dyDescent="0.25">
      <c r="A17" s="95" t="s">
        <v>29</v>
      </c>
      <c r="B17" s="95"/>
      <c r="C17" s="86">
        <v>14396</v>
      </c>
      <c r="E17" s="111">
        <v>2562987</v>
      </c>
      <c r="F17" s="111"/>
      <c r="G17" s="111">
        <v>461447</v>
      </c>
      <c r="H17" s="86"/>
      <c r="I17" s="93">
        <f t="shared" si="0"/>
        <v>2101540</v>
      </c>
      <c r="J17" s="87"/>
      <c r="K17" s="128">
        <f t="shared" si="1"/>
        <v>145.98082800777993</v>
      </c>
      <c r="L17" s="103"/>
      <c r="M17" s="129">
        <v>129.49297654466002</v>
      </c>
      <c r="N17" s="103"/>
      <c r="O17" s="103">
        <v>16.48785146311991</v>
      </c>
      <c r="P17" s="98"/>
    </row>
    <row r="18" spans="1:16" s="96" customFormat="1" x14ac:dyDescent="0.25">
      <c r="A18" s="95" t="s">
        <v>30</v>
      </c>
      <c r="B18" s="95"/>
      <c r="C18" s="86">
        <v>13224</v>
      </c>
      <c r="E18" s="111">
        <v>2464301</v>
      </c>
      <c r="F18" s="111"/>
      <c r="G18" s="111">
        <v>421324</v>
      </c>
      <c r="H18" s="86"/>
      <c r="I18" s="93">
        <f t="shared" si="0"/>
        <v>2042977</v>
      </c>
      <c r="J18" s="87"/>
      <c r="K18" s="128">
        <f t="shared" si="1"/>
        <v>154.49009376890501</v>
      </c>
      <c r="L18" s="103"/>
      <c r="M18" s="129">
        <v>150.20120228970387</v>
      </c>
      <c r="N18" s="103"/>
      <c r="O18" s="103">
        <v>4.2888914792011406</v>
      </c>
      <c r="P18" s="98"/>
    </row>
    <row r="19" spans="1:16" s="96" customFormat="1" x14ac:dyDescent="0.25">
      <c r="A19" s="95" t="s">
        <v>31</v>
      </c>
      <c r="B19" s="95"/>
      <c r="C19" s="86">
        <v>39412</v>
      </c>
      <c r="E19" s="111">
        <v>7334709</v>
      </c>
      <c r="F19" s="111"/>
      <c r="G19" s="111">
        <v>1302097</v>
      </c>
      <c r="H19" s="86"/>
      <c r="I19" s="93">
        <f t="shared" si="0"/>
        <v>6032612</v>
      </c>
      <c r="J19" s="87"/>
      <c r="K19" s="128">
        <f t="shared" si="1"/>
        <v>153.06536080381611</v>
      </c>
      <c r="L19" s="103"/>
      <c r="M19" s="129">
        <v>136.92885022085397</v>
      </c>
      <c r="N19" s="103"/>
      <c r="O19" s="103">
        <v>16.136510582962131</v>
      </c>
      <c r="P19" s="98"/>
    </row>
    <row r="20" spans="1:16" s="96" customFormat="1" x14ac:dyDescent="0.25">
      <c r="A20" s="95" t="s">
        <v>32</v>
      </c>
      <c r="B20" s="95"/>
      <c r="C20" s="86">
        <v>89747</v>
      </c>
      <c r="E20" s="111">
        <v>19428877</v>
      </c>
      <c r="F20" s="111"/>
      <c r="G20" s="111">
        <v>3594700</v>
      </c>
      <c r="H20" s="86"/>
      <c r="I20" s="93">
        <f t="shared" si="0"/>
        <v>15834177</v>
      </c>
      <c r="J20" s="87"/>
      <c r="K20" s="128">
        <f t="shared" si="1"/>
        <v>176.43126789753418</v>
      </c>
      <c r="L20" s="103"/>
      <c r="M20" s="129">
        <v>169.82028579604162</v>
      </c>
      <c r="N20" s="103"/>
      <c r="O20" s="103">
        <v>6.6109821014925672</v>
      </c>
      <c r="P20" s="98"/>
    </row>
    <row r="21" spans="1:16" s="96" customFormat="1" x14ac:dyDescent="0.25">
      <c r="A21" s="95" t="s">
        <v>33</v>
      </c>
      <c r="B21" s="95"/>
      <c r="C21" s="86">
        <v>94772</v>
      </c>
      <c r="E21" s="111">
        <v>18213030</v>
      </c>
      <c r="F21" s="111"/>
      <c r="G21" s="111">
        <v>3299821</v>
      </c>
      <c r="H21" s="86"/>
      <c r="I21" s="93">
        <f t="shared" si="0"/>
        <v>14913209</v>
      </c>
      <c r="J21" s="87"/>
      <c r="K21" s="128">
        <f t="shared" si="1"/>
        <v>157.35880850884229</v>
      </c>
      <c r="L21" s="103"/>
      <c r="M21" s="129">
        <v>166.13467952156179</v>
      </c>
      <c r="N21" s="103"/>
      <c r="O21" s="103">
        <v>-8.7758710127195059</v>
      </c>
      <c r="P21" s="98"/>
    </row>
    <row r="22" spans="1:16" s="96" customFormat="1" x14ac:dyDescent="0.25">
      <c r="A22" s="95" t="s">
        <v>34</v>
      </c>
      <c r="B22" s="95"/>
      <c r="C22" s="86">
        <v>76146</v>
      </c>
      <c r="E22" s="111">
        <v>19853156</v>
      </c>
      <c r="F22" s="111"/>
      <c r="G22" s="111">
        <v>3095916</v>
      </c>
      <c r="H22" s="86"/>
      <c r="I22" s="93">
        <f t="shared" si="0"/>
        <v>16757240</v>
      </c>
      <c r="J22" s="87"/>
      <c r="K22" s="128">
        <f t="shared" si="1"/>
        <v>220.06723925091271</v>
      </c>
      <c r="L22" s="103"/>
      <c r="M22" s="129">
        <v>251.07863816754056</v>
      </c>
      <c r="N22" s="103"/>
      <c r="O22" s="103">
        <v>-31.011398916627854</v>
      </c>
      <c r="P22" s="98"/>
    </row>
    <row r="23" spans="1:16" s="96" customFormat="1" x14ac:dyDescent="0.25">
      <c r="A23" s="95" t="s">
        <v>35</v>
      </c>
      <c r="B23" s="95"/>
      <c r="C23" s="86">
        <v>117263</v>
      </c>
      <c r="E23" s="111">
        <v>26633009</v>
      </c>
      <c r="F23" s="111"/>
      <c r="G23" s="111">
        <v>4555137</v>
      </c>
      <c r="H23" s="86"/>
      <c r="I23" s="93">
        <f t="shared" si="0"/>
        <v>22077872</v>
      </c>
      <c r="J23" s="87"/>
      <c r="K23" s="128">
        <f t="shared" si="1"/>
        <v>188.27654076733498</v>
      </c>
      <c r="L23" s="103"/>
      <c r="M23" s="129">
        <v>185.15737599779928</v>
      </c>
      <c r="N23" s="103"/>
      <c r="O23" s="103">
        <v>3.1191647695357005</v>
      </c>
      <c r="P23" s="98"/>
    </row>
    <row r="24" spans="1:16" s="96" customFormat="1" x14ac:dyDescent="0.25">
      <c r="A24" s="95" t="s">
        <v>36</v>
      </c>
      <c r="B24" s="95"/>
      <c r="C24" s="86">
        <v>29660</v>
      </c>
      <c r="E24" s="111">
        <v>5828904</v>
      </c>
      <c r="F24" s="111"/>
      <c r="G24" s="111">
        <v>1084296</v>
      </c>
      <c r="H24" s="86"/>
      <c r="I24" s="93">
        <f t="shared" si="0"/>
        <v>4744608</v>
      </c>
      <c r="J24" s="87"/>
      <c r="K24" s="128">
        <f t="shared" si="1"/>
        <v>159.96655428186108</v>
      </c>
      <c r="L24" s="103"/>
      <c r="M24" s="129">
        <v>177.09466941852673</v>
      </c>
      <c r="N24" s="103"/>
      <c r="O24" s="103">
        <v>-17.128115136665656</v>
      </c>
      <c r="P24" s="98"/>
    </row>
    <row r="25" spans="1:16" s="96" customFormat="1" x14ac:dyDescent="0.25">
      <c r="A25" s="95" t="s">
        <v>37</v>
      </c>
      <c r="B25" s="95"/>
      <c r="C25" s="86">
        <v>19882</v>
      </c>
      <c r="E25" s="111">
        <v>3080232</v>
      </c>
      <c r="F25" s="111"/>
      <c r="G25" s="111">
        <v>575625</v>
      </c>
      <c r="H25" s="86"/>
      <c r="I25" s="93">
        <f t="shared" si="0"/>
        <v>2504607</v>
      </c>
      <c r="J25" s="87"/>
      <c r="K25" s="128">
        <f t="shared" si="1"/>
        <v>125.97359420581431</v>
      </c>
      <c r="L25" s="103"/>
      <c r="M25" s="129">
        <v>133.95824191308199</v>
      </c>
      <c r="N25" s="103"/>
      <c r="O25" s="103">
        <v>-7.9846477072676834</v>
      </c>
      <c r="P25" s="98"/>
    </row>
    <row r="26" spans="1:16" s="96" customFormat="1" x14ac:dyDescent="0.25">
      <c r="A26" s="95" t="s">
        <v>38</v>
      </c>
      <c r="B26" s="95"/>
      <c r="C26" s="86">
        <v>4322</v>
      </c>
      <c r="E26" s="111">
        <v>668282</v>
      </c>
      <c r="F26" s="111"/>
      <c r="G26" s="111">
        <v>113086</v>
      </c>
      <c r="H26" s="86"/>
      <c r="I26" s="93">
        <f t="shared" si="0"/>
        <v>555196</v>
      </c>
      <c r="J26" s="87"/>
      <c r="K26" s="128">
        <f t="shared" si="1"/>
        <v>128.45812124016658</v>
      </c>
      <c r="L26" s="103"/>
      <c r="M26" s="129">
        <v>122.72469400244798</v>
      </c>
      <c r="N26" s="103"/>
      <c r="O26" s="103">
        <v>5.7334272377186011</v>
      </c>
      <c r="P26" s="98"/>
    </row>
    <row r="27" spans="1:16" s="96" customFormat="1" x14ac:dyDescent="0.25">
      <c r="A27" s="95" t="s">
        <v>39</v>
      </c>
      <c r="B27" s="95"/>
      <c r="C27" s="86">
        <v>165646</v>
      </c>
      <c r="E27" s="111">
        <v>29361600</v>
      </c>
      <c r="F27" s="111"/>
      <c r="G27" s="111">
        <v>5194914</v>
      </c>
      <c r="H27" s="86"/>
      <c r="I27" s="93">
        <f t="shared" si="0"/>
        <v>24166686</v>
      </c>
      <c r="J27" s="87"/>
      <c r="K27" s="128">
        <f t="shared" si="1"/>
        <v>145.89356821172862</v>
      </c>
      <c r="L27" s="103"/>
      <c r="M27" s="129">
        <v>140.45543655988828</v>
      </c>
      <c r="N27" s="103"/>
      <c r="O27" s="103">
        <v>5.4381316518403366</v>
      </c>
      <c r="P27" s="98"/>
    </row>
    <row r="28" spans="1:16" s="96" customFormat="1" x14ac:dyDescent="0.25">
      <c r="A28" s="95" t="s">
        <v>40</v>
      </c>
      <c r="B28" s="95"/>
      <c r="C28" s="86">
        <v>72354</v>
      </c>
      <c r="E28" s="111">
        <v>13486245</v>
      </c>
      <c r="F28" s="111"/>
      <c r="G28" s="111">
        <v>2243740</v>
      </c>
      <c r="H28" s="86"/>
      <c r="I28" s="93">
        <f t="shared" si="0"/>
        <v>11242505</v>
      </c>
      <c r="J28" s="87"/>
      <c r="K28" s="128">
        <f t="shared" si="1"/>
        <v>155.3819415650828</v>
      </c>
      <c r="L28" s="103"/>
      <c r="M28" s="129">
        <v>146.03651619297327</v>
      </c>
      <c r="N28" s="103"/>
      <c r="O28" s="103">
        <v>9.3454253721095313</v>
      </c>
      <c r="P28" s="98"/>
    </row>
    <row r="29" spans="1:16" s="96" customFormat="1" x14ac:dyDescent="0.25">
      <c r="A29" s="95" t="s">
        <v>41</v>
      </c>
      <c r="B29" s="95"/>
      <c r="C29" s="86">
        <v>218054</v>
      </c>
      <c r="E29" s="111">
        <v>42661848</v>
      </c>
      <c r="F29" s="111"/>
      <c r="G29" s="111">
        <v>7311134</v>
      </c>
      <c r="H29" s="86"/>
      <c r="I29" s="93">
        <f t="shared" si="0"/>
        <v>35350714</v>
      </c>
      <c r="J29" s="87"/>
      <c r="K29" s="128">
        <f t="shared" si="1"/>
        <v>162.11908059471506</v>
      </c>
      <c r="L29" s="103"/>
      <c r="M29" s="129">
        <v>155.83830510955869</v>
      </c>
      <c r="N29" s="103"/>
      <c r="O29" s="103">
        <v>6.2807754851563686</v>
      </c>
      <c r="P29" s="98"/>
    </row>
    <row r="30" spans="1:16" s="96" customFormat="1" x14ac:dyDescent="0.25">
      <c r="A30" s="95" t="s">
        <v>42</v>
      </c>
      <c r="B30" s="95"/>
      <c r="C30" s="86">
        <v>80964</v>
      </c>
      <c r="E30" s="111">
        <v>14807169</v>
      </c>
      <c r="F30" s="111"/>
      <c r="G30" s="111">
        <v>2545178</v>
      </c>
      <c r="H30" s="86"/>
      <c r="I30" s="93">
        <f t="shared" si="0"/>
        <v>12261991</v>
      </c>
      <c r="J30" s="87"/>
      <c r="K30" s="128">
        <f t="shared" si="1"/>
        <v>151.44991601205473</v>
      </c>
      <c r="L30" s="103"/>
      <c r="M30" s="129">
        <v>161.51143144788716</v>
      </c>
      <c r="N30" s="103"/>
      <c r="O30" s="103">
        <v>-10.061515435832433</v>
      </c>
      <c r="P30" s="98"/>
    </row>
    <row r="31" spans="1:16" s="96" customFormat="1" x14ac:dyDescent="0.25">
      <c r="A31" s="95" t="s">
        <v>43</v>
      </c>
      <c r="B31" s="95"/>
      <c r="C31" s="86">
        <v>134043</v>
      </c>
      <c r="E31" s="111">
        <v>31538322</v>
      </c>
      <c r="F31" s="111"/>
      <c r="G31" s="111">
        <v>5801683</v>
      </c>
      <c r="H31" s="86"/>
      <c r="I31" s="93">
        <f t="shared" si="0"/>
        <v>25736639</v>
      </c>
      <c r="J31" s="87"/>
      <c r="K31" s="128">
        <f t="shared" si="1"/>
        <v>192.002857292063</v>
      </c>
      <c r="L31" s="103"/>
      <c r="M31" s="129">
        <v>208.47201411672216</v>
      </c>
      <c r="N31" s="103"/>
      <c r="O31" s="103">
        <v>-16.469156824659166</v>
      </c>
      <c r="P31" s="98"/>
    </row>
    <row r="32" spans="1:16" s="96" customFormat="1" x14ac:dyDescent="0.25">
      <c r="A32" s="95" t="s">
        <v>44</v>
      </c>
      <c r="B32" s="95"/>
      <c r="C32" s="86">
        <v>266093</v>
      </c>
      <c r="E32" s="111">
        <v>66878960</v>
      </c>
      <c r="F32" s="111"/>
      <c r="G32" s="111">
        <v>12870773</v>
      </c>
      <c r="H32" s="86"/>
      <c r="I32" s="93">
        <f t="shared" si="0"/>
        <v>54008187</v>
      </c>
      <c r="J32" s="87"/>
      <c r="K32" s="128">
        <f t="shared" si="1"/>
        <v>202.9673347288354</v>
      </c>
      <c r="L32" s="103"/>
      <c r="M32" s="129">
        <v>216.81336011097682</v>
      </c>
      <c r="N32" s="103"/>
      <c r="O32" s="103">
        <v>-13.84602538214142</v>
      </c>
      <c r="P32" s="98"/>
    </row>
    <row r="33" spans="1:16" s="96" customFormat="1" x14ac:dyDescent="0.25">
      <c r="A33" s="95" t="s">
        <v>45</v>
      </c>
      <c r="B33" s="95"/>
      <c r="C33" s="86">
        <v>108439</v>
      </c>
      <c r="E33" s="111">
        <v>21987725</v>
      </c>
      <c r="F33" s="111"/>
      <c r="G33" s="111">
        <v>3935160</v>
      </c>
      <c r="H33" s="86"/>
      <c r="I33" s="93">
        <f t="shared" si="0"/>
        <v>18052565</v>
      </c>
      <c r="J33" s="87"/>
      <c r="K33" s="128">
        <f t="shared" si="1"/>
        <v>166.47668274329345</v>
      </c>
      <c r="L33" s="103"/>
      <c r="M33" s="129">
        <v>154.3191221833556</v>
      </c>
      <c r="N33" s="103"/>
      <c r="O33" s="103">
        <v>12.157560559937849</v>
      </c>
      <c r="P33" s="98"/>
    </row>
    <row r="34" spans="1:16" s="96" customFormat="1" x14ac:dyDescent="0.25">
      <c r="A34" s="95" t="s">
        <v>46</v>
      </c>
      <c r="B34" s="95"/>
      <c r="C34" s="86">
        <v>69464</v>
      </c>
      <c r="E34" s="111">
        <v>17344189</v>
      </c>
      <c r="F34" s="111"/>
      <c r="G34" s="111">
        <v>2994687</v>
      </c>
      <c r="H34" s="86"/>
      <c r="I34" s="93">
        <f t="shared" si="0"/>
        <v>14349502</v>
      </c>
      <c r="J34" s="87"/>
      <c r="K34" s="128">
        <f t="shared" si="1"/>
        <v>206.57465737648278</v>
      </c>
      <c r="L34" s="103"/>
      <c r="M34" s="129">
        <v>220.73993476709816</v>
      </c>
      <c r="N34" s="103"/>
      <c r="O34" s="103">
        <v>-14.165277390615387</v>
      </c>
      <c r="P34" s="98"/>
    </row>
    <row r="35" spans="1:16" s="96" customFormat="1" x14ac:dyDescent="0.25">
      <c r="A35" s="95" t="s">
        <v>47</v>
      </c>
      <c r="B35" s="95"/>
      <c r="C35" s="86">
        <v>169498</v>
      </c>
      <c r="E35" s="111">
        <v>50088157</v>
      </c>
      <c r="F35" s="111"/>
      <c r="G35" s="111">
        <v>8504834</v>
      </c>
      <c r="H35" s="86"/>
      <c r="I35" s="93">
        <f t="shared" si="0"/>
        <v>41583323</v>
      </c>
      <c r="J35" s="87"/>
      <c r="K35" s="128">
        <f t="shared" si="1"/>
        <v>245.33223400866086</v>
      </c>
      <c r="L35" s="103"/>
      <c r="M35" s="129">
        <v>253.23329603186178</v>
      </c>
      <c r="N35" s="103"/>
      <c r="O35" s="103">
        <v>-7.9010620232009217</v>
      </c>
      <c r="P35" s="98"/>
    </row>
    <row r="36" spans="1:16" s="96" customFormat="1" x14ac:dyDescent="0.25">
      <c r="A36" s="95" t="s">
        <v>48</v>
      </c>
      <c r="B36" s="95"/>
      <c r="C36" s="86">
        <v>26973</v>
      </c>
      <c r="E36" s="111">
        <v>6345922</v>
      </c>
      <c r="F36" s="111"/>
      <c r="G36" s="111">
        <v>1094957</v>
      </c>
      <c r="H36" s="86"/>
      <c r="I36" s="93">
        <f t="shared" si="0"/>
        <v>5250965</v>
      </c>
      <c r="J36" s="87"/>
      <c r="K36" s="128">
        <f t="shared" si="1"/>
        <v>194.67486004523042</v>
      </c>
      <c r="L36" s="103"/>
      <c r="M36" s="129">
        <v>211.32560408548898</v>
      </c>
      <c r="N36" s="103"/>
      <c r="O36" s="103">
        <v>-16.650744040258559</v>
      </c>
      <c r="P36" s="98"/>
    </row>
    <row r="37" spans="1:16" s="96" customFormat="1" x14ac:dyDescent="0.25">
      <c r="A37" s="96" t="s">
        <v>49</v>
      </c>
      <c r="C37" s="86">
        <f>SUM(C11:C36)</f>
        <v>2921026</v>
      </c>
      <c r="D37" s="86"/>
      <c r="E37" s="86">
        <f>SUM(E11:E36)</f>
        <v>622055362</v>
      </c>
      <c r="F37" s="86"/>
      <c r="G37" s="86">
        <f>SUM(G11:G36)</f>
        <v>110459122</v>
      </c>
      <c r="H37" s="86"/>
      <c r="I37" s="93">
        <f t="shared" si="0"/>
        <v>511596240</v>
      </c>
      <c r="J37" s="99"/>
      <c r="K37" s="128">
        <f t="shared" si="1"/>
        <v>175.14265193120499</v>
      </c>
      <c r="L37" s="104"/>
      <c r="M37" s="129">
        <v>178.77219750439821</v>
      </c>
      <c r="N37" s="104"/>
      <c r="O37" s="103">
        <v>-3.6295455731932122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155</v>
      </c>
      <c r="D8" s="50"/>
      <c r="E8" s="107" t="s">
        <v>155</v>
      </c>
      <c r="F8" s="50"/>
      <c r="G8" s="107" t="s">
        <v>155</v>
      </c>
      <c r="H8" s="50"/>
      <c r="I8" s="107" t="s">
        <v>155</v>
      </c>
      <c r="J8" s="50"/>
      <c r="K8" s="108" t="s">
        <v>156</v>
      </c>
      <c r="L8" s="53"/>
      <c r="M8" s="108" t="s">
        <v>59</v>
      </c>
      <c r="N8" s="52"/>
      <c r="O8" s="109" t="s">
        <v>156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463977</v>
      </c>
      <c r="E11" s="111">
        <v>109912957</v>
      </c>
      <c r="F11" s="111"/>
      <c r="G11" s="111">
        <v>17783891</v>
      </c>
      <c r="H11" s="86"/>
      <c r="I11" s="93">
        <f>E11-G11</f>
        <v>92129066</v>
      </c>
      <c r="J11" s="87"/>
      <c r="K11" s="128">
        <f>I11/C11</f>
        <v>198.5638641570595</v>
      </c>
      <c r="L11" s="103"/>
      <c r="M11" s="129">
        <v>177.31461718575645</v>
      </c>
      <c r="N11" s="103"/>
      <c r="O11" s="103">
        <v>21.249246971303052</v>
      </c>
      <c r="P11" s="97"/>
    </row>
    <row r="12" spans="1:19" s="96" customFormat="1" x14ac:dyDescent="0.25">
      <c r="A12" s="95" t="s">
        <v>24</v>
      </c>
      <c r="B12" s="95"/>
      <c r="C12" s="86">
        <v>341979</v>
      </c>
      <c r="E12" s="111">
        <v>78287550</v>
      </c>
      <c r="F12" s="111"/>
      <c r="G12" s="111">
        <v>13496202</v>
      </c>
      <c r="H12" s="86"/>
      <c r="I12" s="93">
        <f t="shared" ref="I12:I37" si="0">E12-G12</f>
        <v>64791348</v>
      </c>
      <c r="J12" s="87"/>
      <c r="K12" s="128">
        <f t="shared" ref="K12:K37" si="1">I12/C12</f>
        <v>189.46001947488003</v>
      </c>
      <c r="L12" s="103"/>
      <c r="M12" s="129">
        <v>175.20650589498371</v>
      </c>
      <c r="N12" s="103"/>
      <c r="O12" s="103">
        <v>14.253513579896321</v>
      </c>
      <c r="P12" s="98"/>
    </row>
    <row r="13" spans="1:19" s="96" customFormat="1" x14ac:dyDescent="0.25">
      <c r="A13" s="95" t="s">
        <v>25</v>
      </c>
      <c r="B13" s="95"/>
      <c r="C13" s="86">
        <v>110674</v>
      </c>
      <c r="E13" s="111">
        <v>22431099</v>
      </c>
      <c r="F13" s="111"/>
      <c r="G13" s="111">
        <v>3569623</v>
      </c>
      <c r="H13" s="86"/>
      <c r="I13" s="93">
        <f t="shared" si="0"/>
        <v>18861476</v>
      </c>
      <c r="J13" s="87"/>
      <c r="K13" s="128">
        <f t="shared" si="1"/>
        <v>170.42373095758714</v>
      </c>
      <c r="L13" s="103"/>
      <c r="M13" s="129">
        <v>142.95302600185468</v>
      </c>
      <c r="N13" s="103"/>
      <c r="O13" s="103">
        <v>27.470704955732458</v>
      </c>
      <c r="P13" s="98"/>
    </row>
    <row r="14" spans="1:19" s="96" customFormat="1" x14ac:dyDescent="0.25">
      <c r="A14" s="95" t="s">
        <v>26</v>
      </c>
      <c r="B14" s="95"/>
      <c r="C14" s="86">
        <v>11281</v>
      </c>
      <c r="E14" s="111">
        <v>2148873</v>
      </c>
      <c r="F14" s="111"/>
      <c r="G14" s="111">
        <v>375392</v>
      </c>
      <c r="H14" s="86"/>
      <c r="I14" s="93">
        <f t="shared" si="0"/>
        <v>1773481</v>
      </c>
      <c r="J14" s="87"/>
      <c r="K14" s="128">
        <f t="shared" si="1"/>
        <v>157.20955589043524</v>
      </c>
      <c r="L14" s="103"/>
      <c r="M14" s="129">
        <v>138.63105572795644</v>
      </c>
      <c r="N14" s="103"/>
      <c r="O14" s="103">
        <v>18.578500162478804</v>
      </c>
      <c r="P14" s="98"/>
    </row>
    <row r="15" spans="1:19" s="96" customFormat="1" x14ac:dyDescent="0.25">
      <c r="A15" s="95" t="s">
        <v>27</v>
      </c>
      <c r="B15" s="95"/>
      <c r="C15" s="86">
        <v>38492</v>
      </c>
      <c r="E15" s="111">
        <v>7962762</v>
      </c>
      <c r="F15" s="111"/>
      <c r="G15" s="111">
        <v>1318770</v>
      </c>
      <c r="H15" s="86"/>
      <c r="I15" s="93">
        <f t="shared" si="0"/>
        <v>6643992</v>
      </c>
      <c r="J15" s="87"/>
      <c r="K15" s="128">
        <f t="shared" si="1"/>
        <v>172.60708718694795</v>
      </c>
      <c r="L15" s="103"/>
      <c r="M15" s="129">
        <v>139.67663937025185</v>
      </c>
      <c r="N15" s="103"/>
      <c r="O15" s="103">
        <v>32.930447816696102</v>
      </c>
      <c r="P15" s="98"/>
    </row>
    <row r="16" spans="1:19" s="96" customFormat="1" x14ac:dyDescent="0.25">
      <c r="A16" s="95" t="s">
        <v>28</v>
      </c>
      <c r="B16" s="95"/>
      <c r="C16" s="86">
        <v>8645</v>
      </c>
      <c r="E16" s="111">
        <v>1769200</v>
      </c>
      <c r="F16" s="111"/>
      <c r="G16" s="111">
        <v>293717</v>
      </c>
      <c r="H16" s="86"/>
      <c r="I16" s="93">
        <f t="shared" si="0"/>
        <v>1475483</v>
      </c>
      <c r="J16" s="87"/>
      <c r="K16" s="128">
        <f t="shared" si="1"/>
        <v>170.67472527472526</v>
      </c>
      <c r="L16" s="103"/>
      <c r="M16" s="129">
        <v>136.37220464746508</v>
      </c>
      <c r="N16" s="103"/>
      <c r="O16" s="103">
        <v>34.302520627260179</v>
      </c>
      <c r="P16" s="98"/>
    </row>
    <row r="17" spans="1:16" s="96" customFormat="1" x14ac:dyDescent="0.25">
      <c r="A17" s="95" t="s">
        <v>29</v>
      </c>
      <c r="B17" s="95"/>
      <c r="C17" s="86">
        <v>12230</v>
      </c>
      <c r="E17" s="111">
        <v>2348270</v>
      </c>
      <c r="F17" s="111"/>
      <c r="G17" s="111">
        <v>400046</v>
      </c>
      <c r="H17" s="86"/>
      <c r="I17" s="93">
        <f t="shared" si="0"/>
        <v>1948224</v>
      </c>
      <c r="J17" s="87"/>
      <c r="K17" s="128">
        <f t="shared" si="1"/>
        <v>159.29877350776778</v>
      </c>
      <c r="L17" s="103"/>
      <c r="M17" s="129">
        <v>129.49297654466002</v>
      </c>
      <c r="N17" s="103"/>
      <c r="O17" s="103">
        <v>29.805796963107753</v>
      </c>
      <c r="P17" s="98"/>
    </row>
    <row r="18" spans="1:16" s="96" customFormat="1" x14ac:dyDescent="0.25">
      <c r="A18" s="95" t="s">
        <v>30</v>
      </c>
      <c r="B18" s="95"/>
      <c r="C18" s="86">
        <v>11913</v>
      </c>
      <c r="E18" s="111">
        <v>2428959</v>
      </c>
      <c r="F18" s="111"/>
      <c r="G18" s="111">
        <v>400245</v>
      </c>
      <c r="H18" s="86"/>
      <c r="I18" s="93">
        <f t="shared" si="0"/>
        <v>2028714</v>
      </c>
      <c r="J18" s="87"/>
      <c r="K18" s="128">
        <f t="shared" si="1"/>
        <v>170.29413246033744</v>
      </c>
      <c r="L18" s="103"/>
      <c r="M18" s="129">
        <v>150.20120228970387</v>
      </c>
      <c r="N18" s="103"/>
      <c r="O18" s="103">
        <v>20.092930170633565</v>
      </c>
      <c r="P18" s="98"/>
    </row>
    <row r="19" spans="1:16" s="96" customFormat="1" x14ac:dyDescent="0.25">
      <c r="A19" s="95" t="s">
        <v>31</v>
      </c>
      <c r="B19" s="95"/>
      <c r="C19" s="86">
        <v>34147</v>
      </c>
      <c r="E19" s="111">
        <v>7314823</v>
      </c>
      <c r="F19" s="111"/>
      <c r="G19" s="111">
        <v>1195201</v>
      </c>
      <c r="H19" s="86"/>
      <c r="I19" s="93">
        <f t="shared" si="0"/>
        <v>6119622</v>
      </c>
      <c r="J19" s="87"/>
      <c r="K19" s="128">
        <f t="shared" si="1"/>
        <v>179.21404515770053</v>
      </c>
      <c r="L19" s="103"/>
      <c r="M19" s="129">
        <v>136.92885022085397</v>
      </c>
      <c r="N19" s="103"/>
      <c r="O19" s="103">
        <v>42.285194936846551</v>
      </c>
      <c r="P19" s="98"/>
    </row>
    <row r="20" spans="1:16" s="96" customFormat="1" x14ac:dyDescent="0.25">
      <c r="A20" s="95" t="s">
        <v>32</v>
      </c>
      <c r="B20" s="95"/>
      <c r="C20" s="86">
        <v>72551</v>
      </c>
      <c r="E20" s="111">
        <v>17926705</v>
      </c>
      <c r="F20" s="111"/>
      <c r="G20" s="111">
        <v>3065606</v>
      </c>
      <c r="H20" s="86"/>
      <c r="I20" s="93">
        <f t="shared" si="0"/>
        <v>14861099</v>
      </c>
      <c r="J20" s="87"/>
      <c r="K20" s="128">
        <f t="shared" si="1"/>
        <v>204.83658392027678</v>
      </c>
      <c r="L20" s="103"/>
      <c r="M20" s="129">
        <v>169.82028579604162</v>
      </c>
      <c r="N20" s="103"/>
      <c r="O20" s="103">
        <v>35.016298124235163</v>
      </c>
      <c r="P20" s="98"/>
    </row>
    <row r="21" spans="1:16" s="96" customFormat="1" x14ac:dyDescent="0.25">
      <c r="A21" s="95" t="s">
        <v>33</v>
      </c>
      <c r="B21" s="95"/>
      <c r="C21" s="86">
        <v>83303</v>
      </c>
      <c r="E21" s="111">
        <v>18521081</v>
      </c>
      <c r="F21" s="111"/>
      <c r="G21" s="111">
        <v>3151846</v>
      </c>
      <c r="H21" s="86"/>
      <c r="I21" s="93">
        <f t="shared" si="0"/>
        <v>15369235</v>
      </c>
      <c r="J21" s="87"/>
      <c r="K21" s="128">
        <f t="shared" si="1"/>
        <v>184.49797726372398</v>
      </c>
      <c r="L21" s="103"/>
      <c r="M21" s="129">
        <v>166.13467952156179</v>
      </c>
      <c r="N21" s="103"/>
      <c r="O21" s="103">
        <v>18.363297742162189</v>
      </c>
      <c r="P21" s="98"/>
    </row>
    <row r="22" spans="1:16" s="96" customFormat="1" x14ac:dyDescent="0.25">
      <c r="A22" s="95" t="s">
        <v>34</v>
      </c>
      <c r="B22" s="95"/>
      <c r="C22" s="86">
        <v>71896</v>
      </c>
      <c r="E22" s="111">
        <v>20624273</v>
      </c>
      <c r="F22" s="111"/>
      <c r="G22" s="111">
        <v>3034226</v>
      </c>
      <c r="H22" s="86"/>
      <c r="I22" s="93">
        <f t="shared" si="0"/>
        <v>17590047</v>
      </c>
      <c r="J22" s="87"/>
      <c r="K22" s="128">
        <f t="shared" si="1"/>
        <v>244.6596055413375</v>
      </c>
      <c r="L22" s="103"/>
      <c r="M22" s="129">
        <v>251.07863816754056</v>
      </c>
      <c r="N22" s="103"/>
      <c r="O22" s="103">
        <v>-6.4190326262030624</v>
      </c>
      <c r="P22" s="98"/>
    </row>
    <row r="23" spans="1:16" s="96" customFormat="1" x14ac:dyDescent="0.25">
      <c r="A23" s="95" t="s">
        <v>35</v>
      </c>
      <c r="B23" s="95"/>
      <c r="C23" s="86">
        <v>105791</v>
      </c>
      <c r="E23" s="111">
        <v>25948790</v>
      </c>
      <c r="F23" s="111"/>
      <c r="G23" s="111">
        <v>4355268</v>
      </c>
      <c r="H23" s="86"/>
      <c r="I23" s="93">
        <f t="shared" si="0"/>
        <v>21593522</v>
      </c>
      <c r="J23" s="87"/>
      <c r="K23" s="128">
        <f t="shared" si="1"/>
        <v>204.11492471004149</v>
      </c>
      <c r="L23" s="103"/>
      <c r="M23" s="129">
        <v>185.15737599779928</v>
      </c>
      <c r="N23" s="103"/>
      <c r="O23" s="103">
        <v>18.957548712242215</v>
      </c>
      <c r="P23" s="98"/>
    </row>
    <row r="24" spans="1:16" s="96" customFormat="1" x14ac:dyDescent="0.25">
      <c r="A24" s="95" t="s">
        <v>36</v>
      </c>
      <c r="B24" s="95"/>
      <c r="C24" s="86">
        <v>27678</v>
      </c>
      <c r="E24" s="111">
        <v>6498880</v>
      </c>
      <c r="F24" s="111"/>
      <c r="G24" s="111">
        <v>1065266</v>
      </c>
      <c r="H24" s="86"/>
      <c r="I24" s="93">
        <f t="shared" si="0"/>
        <v>5433614</v>
      </c>
      <c r="J24" s="87"/>
      <c r="K24" s="128">
        <f t="shared" si="1"/>
        <v>196.31526844425176</v>
      </c>
      <c r="L24" s="103"/>
      <c r="M24" s="129">
        <v>177.09466941852673</v>
      </c>
      <c r="N24" s="103"/>
      <c r="O24" s="103">
        <v>19.220599025725022</v>
      </c>
      <c r="P24" s="98"/>
    </row>
    <row r="25" spans="1:16" s="96" customFormat="1" x14ac:dyDescent="0.25">
      <c r="A25" s="95" t="s">
        <v>37</v>
      </c>
      <c r="B25" s="95"/>
      <c r="C25" s="86">
        <v>17070</v>
      </c>
      <c r="E25" s="111">
        <v>3007784</v>
      </c>
      <c r="F25" s="111"/>
      <c r="G25" s="111">
        <v>523217</v>
      </c>
      <c r="H25" s="86"/>
      <c r="I25" s="93">
        <f t="shared" si="0"/>
        <v>2484567</v>
      </c>
      <c r="J25" s="87"/>
      <c r="K25" s="128">
        <f t="shared" si="1"/>
        <v>145.55166959578207</v>
      </c>
      <c r="L25" s="103"/>
      <c r="M25" s="129">
        <v>133.95824191308199</v>
      </c>
      <c r="N25" s="103"/>
      <c r="O25" s="103">
        <v>11.593427682700082</v>
      </c>
      <c r="P25" s="98"/>
    </row>
    <row r="26" spans="1:16" s="96" customFormat="1" x14ac:dyDescent="0.25">
      <c r="A26" s="95" t="s">
        <v>38</v>
      </c>
      <c r="B26" s="95"/>
      <c r="C26" s="86">
        <v>3717</v>
      </c>
      <c r="E26" s="111">
        <v>635952</v>
      </c>
      <c r="F26" s="111"/>
      <c r="G26" s="111">
        <v>95791</v>
      </c>
      <c r="H26" s="86"/>
      <c r="I26" s="93">
        <f t="shared" si="0"/>
        <v>540161</v>
      </c>
      <c r="J26" s="87"/>
      <c r="K26" s="128">
        <f t="shared" si="1"/>
        <v>145.32176486413775</v>
      </c>
      <c r="L26" s="103"/>
      <c r="M26" s="129">
        <v>122.72469400244798</v>
      </c>
      <c r="N26" s="103"/>
      <c r="O26" s="103">
        <v>22.597070861689772</v>
      </c>
      <c r="P26" s="98"/>
    </row>
    <row r="27" spans="1:16" s="96" customFormat="1" x14ac:dyDescent="0.25">
      <c r="A27" s="95" t="s">
        <v>39</v>
      </c>
      <c r="B27" s="95"/>
      <c r="C27" s="86">
        <v>147283</v>
      </c>
      <c r="E27" s="111">
        <v>28822970</v>
      </c>
      <c r="F27" s="111"/>
      <c r="G27" s="111">
        <v>4878330</v>
      </c>
      <c r="H27" s="86"/>
      <c r="I27" s="93">
        <f t="shared" si="0"/>
        <v>23944640</v>
      </c>
      <c r="J27" s="87"/>
      <c r="K27" s="128">
        <f t="shared" si="1"/>
        <v>162.57572157003864</v>
      </c>
      <c r="L27" s="103"/>
      <c r="M27" s="129">
        <v>140.45543655988828</v>
      </c>
      <c r="N27" s="103"/>
      <c r="O27" s="103">
        <v>22.120285010150354</v>
      </c>
      <c r="P27" s="98"/>
    </row>
    <row r="28" spans="1:16" s="96" customFormat="1" x14ac:dyDescent="0.25">
      <c r="A28" s="95" t="s">
        <v>40</v>
      </c>
      <c r="B28" s="95"/>
      <c r="C28" s="86">
        <v>62641</v>
      </c>
      <c r="E28" s="111">
        <v>13529654</v>
      </c>
      <c r="F28" s="111"/>
      <c r="G28" s="111">
        <v>2124389</v>
      </c>
      <c r="H28" s="86"/>
      <c r="I28" s="93">
        <f t="shared" si="0"/>
        <v>11405265</v>
      </c>
      <c r="J28" s="87"/>
      <c r="K28" s="128">
        <f t="shared" si="1"/>
        <v>182.07348222410243</v>
      </c>
      <c r="L28" s="103"/>
      <c r="M28" s="129">
        <v>146.03651619297327</v>
      </c>
      <c r="N28" s="103"/>
      <c r="O28" s="103">
        <v>36.036966031129168</v>
      </c>
      <c r="P28" s="98"/>
    </row>
    <row r="29" spans="1:16" s="96" customFormat="1" x14ac:dyDescent="0.25">
      <c r="A29" s="95" t="s">
        <v>41</v>
      </c>
      <c r="B29" s="95"/>
      <c r="C29" s="86">
        <v>187639</v>
      </c>
      <c r="E29" s="111">
        <v>43271037</v>
      </c>
      <c r="F29" s="111"/>
      <c r="G29" s="111">
        <v>6726454</v>
      </c>
      <c r="H29" s="86"/>
      <c r="I29" s="93">
        <f t="shared" si="0"/>
        <v>36544583</v>
      </c>
      <c r="J29" s="87"/>
      <c r="K29" s="128">
        <f t="shared" si="1"/>
        <v>194.76006054178504</v>
      </c>
      <c r="L29" s="103"/>
      <c r="M29" s="129">
        <v>155.83830510955869</v>
      </c>
      <c r="N29" s="103"/>
      <c r="O29" s="103">
        <v>38.921755432226348</v>
      </c>
      <c r="P29" s="98"/>
    </row>
    <row r="30" spans="1:16" s="96" customFormat="1" x14ac:dyDescent="0.25">
      <c r="A30" s="95" t="s">
        <v>42</v>
      </c>
      <c r="B30" s="95"/>
      <c r="C30" s="86">
        <v>69284</v>
      </c>
      <c r="E30" s="111">
        <v>15102275</v>
      </c>
      <c r="F30" s="111"/>
      <c r="G30" s="111">
        <v>2411261</v>
      </c>
      <c r="H30" s="86"/>
      <c r="I30" s="93">
        <f t="shared" si="0"/>
        <v>12691014</v>
      </c>
      <c r="J30" s="87"/>
      <c r="K30" s="128">
        <f t="shared" si="1"/>
        <v>183.17380636221927</v>
      </c>
      <c r="L30" s="103"/>
      <c r="M30" s="129">
        <v>161.51143144788716</v>
      </c>
      <c r="N30" s="103"/>
      <c r="O30" s="103">
        <v>21.662374914332105</v>
      </c>
      <c r="P30" s="98"/>
    </row>
    <row r="31" spans="1:16" s="96" customFormat="1" x14ac:dyDescent="0.25">
      <c r="A31" s="95" t="s">
        <v>43</v>
      </c>
      <c r="B31" s="95"/>
      <c r="C31" s="86">
        <v>124869</v>
      </c>
      <c r="E31" s="111">
        <v>34929609</v>
      </c>
      <c r="F31" s="111"/>
      <c r="G31" s="111">
        <v>5609111</v>
      </c>
      <c r="H31" s="86"/>
      <c r="I31" s="93">
        <f t="shared" si="0"/>
        <v>29320498</v>
      </c>
      <c r="J31" s="87"/>
      <c r="K31" s="128">
        <f t="shared" si="1"/>
        <v>234.81006494806556</v>
      </c>
      <c r="L31" s="103"/>
      <c r="M31" s="129">
        <v>208.47201411672216</v>
      </c>
      <c r="N31" s="103"/>
      <c r="O31" s="103">
        <v>26.338050831343395</v>
      </c>
      <c r="P31" s="98"/>
    </row>
    <row r="32" spans="1:16" s="96" customFormat="1" x14ac:dyDescent="0.25">
      <c r="A32" s="95" t="s">
        <v>44</v>
      </c>
      <c r="B32" s="95"/>
      <c r="C32" s="86">
        <v>225095</v>
      </c>
      <c r="E32" s="111">
        <v>65849166</v>
      </c>
      <c r="F32" s="111"/>
      <c r="G32" s="111">
        <v>11442924</v>
      </c>
      <c r="H32" s="86"/>
      <c r="I32" s="93">
        <f t="shared" si="0"/>
        <v>54406242</v>
      </c>
      <c r="J32" s="87"/>
      <c r="K32" s="128">
        <f t="shared" si="1"/>
        <v>241.70346742486507</v>
      </c>
      <c r="L32" s="103"/>
      <c r="M32" s="129">
        <v>216.81336011097682</v>
      </c>
      <c r="N32" s="103"/>
      <c r="O32" s="103">
        <v>24.890107313888251</v>
      </c>
      <c r="P32" s="98"/>
    </row>
    <row r="33" spans="1:16" s="96" customFormat="1" x14ac:dyDescent="0.25">
      <c r="A33" s="95" t="s">
        <v>45</v>
      </c>
      <c r="B33" s="95"/>
      <c r="C33" s="86">
        <v>92451</v>
      </c>
      <c r="E33" s="111">
        <v>20731288</v>
      </c>
      <c r="F33" s="111"/>
      <c r="G33" s="111">
        <v>3517625</v>
      </c>
      <c r="H33" s="86"/>
      <c r="I33" s="93">
        <f t="shared" si="0"/>
        <v>17213663</v>
      </c>
      <c r="J33" s="87"/>
      <c r="K33" s="128">
        <f t="shared" si="1"/>
        <v>186.19228564320559</v>
      </c>
      <c r="L33" s="103"/>
      <c r="M33" s="129">
        <v>154.3191221833556</v>
      </c>
      <c r="N33" s="103"/>
      <c r="O33" s="103">
        <v>31.873163459849991</v>
      </c>
      <c r="P33" s="98"/>
    </row>
    <row r="34" spans="1:16" s="96" customFormat="1" x14ac:dyDescent="0.25">
      <c r="A34" s="95" t="s">
        <v>46</v>
      </c>
      <c r="B34" s="95"/>
      <c r="C34" s="86">
        <v>59244</v>
      </c>
      <c r="E34" s="111">
        <v>16737054</v>
      </c>
      <c r="F34" s="111"/>
      <c r="G34" s="111">
        <v>2646225</v>
      </c>
      <c r="H34" s="86"/>
      <c r="I34" s="93">
        <f t="shared" si="0"/>
        <v>14090829</v>
      </c>
      <c r="J34" s="87"/>
      <c r="K34" s="128">
        <f t="shared" si="1"/>
        <v>237.84398420093174</v>
      </c>
      <c r="L34" s="103"/>
      <c r="M34" s="129">
        <v>220.73993476709816</v>
      </c>
      <c r="N34" s="103"/>
      <c r="O34" s="103">
        <v>17.10404943383358</v>
      </c>
      <c r="P34" s="98"/>
    </row>
    <row r="35" spans="1:16" s="96" customFormat="1" x14ac:dyDescent="0.25">
      <c r="A35" s="95" t="s">
        <v>47</v>
      </c>
      <c r="B35" s="95"/>
      <c r="C35" s="86">
        <v>151368</v>
      </c>
      <c r="E35" s="111">
        <v>50122489</v>
      </c>
      <c r="F35" s="111"/>
      <c r="G35" s="111">
        <v>7944406</v>
      </c>
      <c r="H35" s="86"/>
      <c r="I35" s="93">
        <f t="shared" si="0"/>
        <v>42178083</v>
      </c>
      <c r="J35" s="87"/>
      <c r="K35" s="128">
        <f t="shared" si="1"/>
        <v>278.64596876486445</v>
      </c>
      <c r="L35" s="103"/>
      <c r="M35" s="129">
        <v>253.23329603186178</v>
      </c>
      <c r="N35" s="103"/>
      <c r="O35" s="103">
        <v>25.412672733002665</v>
      </c>
      <c r="P35" s="98"/>
    </row>
    <row r="36" spans="1:16" s="96" customFormat="1" x14ac:dyDescent="0.25">
      <c r="A36" s="95" t="s">
        <v>48</v>
      </c>
      <c r="B36" s="95"/>
      <c r="C36" s="86">
        <v>22639</v>
      </c>
      <c r="E36" s="111">
        <v>5735097</v>
      </c>
      <c r="F36" s="111"/>
      <c r="G36" s="111">
        <v>949329</v>
      </c>
      <c r="H36" s="86"/>
      <c r="I36" s="93">
        <f t="shared" si="0"/>
        <v>4785768</v>
      </c>
      <c r="J36" s="87"/>
      <c r="K36" s="128">
        <f t="shared" si="1"/>
        <v>211.39484959583021</v>
      </c>
      <c r="L36" s="103"/>
      <c r="M36" s="129">
        <v>211.32560408548898</v>
      </c>
      <c r="N36" s="103"/>
      <c r="O36" s="103">
        <v>6.924551034123283E-2</v>
      </c>
      <c r="P36" s="98"/>
    </row>
    <row r="37" spans="1:16" s="96" customFormat="1" x14ac:dyDescent="0.25">
      <c r="A37" s="96" t="s">
        <v>49</v>
      </c>
      <c r="C37" s="86">
        <f>SUM(C11:C36)</f>
        <v>2557857</v>
      </c>
      <c r="D37" s="86"/>
      <c r="E37" s="86">
        <f>SUM(E11:E36)</f>
        <v>622598597</v>
      </c>
      <c r="F37" s="86"/>
      <c r="G37" s="86">
        <f>SUM(G11:G36)</f>
        <v>102374361</v>
      </c>
      <c r="H37" s="86"/>
      <c r="I37" s="93">
        <f t="shared" si="0"/>
        <v>520224236</v>
      </c>
      <c r="J37" s="99"/>
      <c r="K37" s="128">
        <f t="shared" si="1"/>
        <v>203.38284587449573</v>
      </c>
      <c r="L37" s="104"/>
      <c r="M37" s="129">
        <v>178.77219750439821</v>
      </c>
      <c r="N37" s="104"/>
      <c r="O37" s="103">
        <v>24.610648370097522</v>
      </c>
    </row>
  </sheetData>
  <phoneticPr fontId="0" type="noConversion"/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157</v>
      </c>
      <c r="D8" s="50"/>
      <c r="E8" s="107" t="s">
        <v>157</v>
      </c>
      <c r="F8" s="50"/>
      <c r="G8" s="107" t="s">
        <v>157</v>
      </c>
      <c r="H8" s="50"/>
      <c r="I8" s="107" t="s">
        <v>157</v>
      </c>
      <c r="J8" s="50"/>
      <c r="K8" s="108" t="s">
        <v>158</v>
      </c>
      <c r="L8" s="53"/>
      <c r="M8" s="91" t="s">
        <v>59</v>
      </c>
      <c r="N8" s="52"/>
      <c r="O8" s="109" t="s">
        <v>158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380872</v>
      </c>
      <c r="E11" s="111">
        <v>101115483</v>
      </c>
      <c r="F11" s="111"/>
      <c r="G11" s="111">
        <v>15308103</v>
      </c>
      <c r="H11" s="86"/>
      <c r="I11" s="93">
        <f>E11-G11</f>
        <v>85807380</v>
      </c>
      <c r="J11" s="87"/>
      <c r="K11" s="128">
        <f>I11/C11</f>
        <v>225.29190909281857</v>
      </c>
      <c r="L11" s="103"/>
      <c r="M11" s="129">
        <v>177.31461718575645</v>
      </c>
      <c r="N11" s="103"/>
      <c r="O11" s="103">
        <v>47.977291907062124</v>
      </c>
      <c r="P11" s="97"/>
    </row>
    <row r="12" spans="1:19" s="96" customFormat="1" x14ac:dyDescent="0.25">
      <c r="A12" s="95" t="s">
        <v>24</v>
      </c>
      <c r="B12" s="95"/>
      <c r="C12" s="86">
        <v>288842</v>
      </c>
      <c r="E12" s="111">
        <v>77543569</v>
      </c>
      <c r="F12" s="111"/>
      <c r="G12" s="111">
        <v>12097036</v>
      </c>
      <c r="H12" s="86"/>
      <c r="I12" s="93">
        <f t="shared" ref="I12:I37" si="0">E12-G12</f>
        <v>65446533</v>
      </c>
      <c r="J12" s="87"/>
      <c r="K12" s="128">
        <f t="shared" ref="K12:K37" si="1">I12/C12</f>
        <v>226.58246723121982</v>
      </c>
      <c r="L12" s="103"/>
      <c r="M12" s="129">
        <v>175.20650589498371</v>
      </c>
      <c r="N12" s="103"/>
      <c r="O12" s="103">
        <v>51.375961336236116</v>
      </c>
      <c r="P12" s="98"/>
    </row>
    <row r="13" spans="1:19" s="96" customFormat="1" x14ac:dyDescent="0.25">
      <c r="A13" s="95" t="s">
        <v>25</v>
      </c>
      <c r="B13" s="95"/>
      <c r="C13" s="86">
        <v>99797</v>
      </c>
      <c r="E13" s="111">
        <v>22989046</v>
      </c>
      <c r="F13" s="111"/>
      <c r="G13" s="111">
        <v>3372014</v>
      </c>
      <c r="H13" s="86"/>
      <c r="I13" s="93">
        <f t="shared" si="0"/>
        <v>19617032</v>
      </c>
      <c r="J13" s="87"/>
      <c r="K13" s="128">
        <f t="shared" si="1"/>
        <v>196.56935579225828</v>
      </c>
      <c r="L13" s="103"/>
      <c r="M13" s="129">
        <v>142.95302600185468</v>
      </c>
      <c r="N13" s="103"/>
      <c r="O13" s="103">
        <v>53.616329790403597</v>
      </c>
      <c r="P13" s="98"/>
    </row>
    <row r="14" spans="1:19" s="96" customFormat="1" x14ac:dyDescent="0.25">
      <c r="A14" s="95" t="s">
        <v>26</v>
      </c>
      <c r="B14" s="95"/>
      <c r="C14" s="86">
        <v>9300</v>
      </c>
      <c r="E14" s="111">
        <v>2370058</v>
      </c>
      <c r="F14" s="111"/>
      <c r="G14" s="111">
        <v>341632</v>
      </c>
      <c r="H14" s="86"/>
      <c r="I14" s="93">
        <f t="shared" si="0"/>
        <v>2028426</v>
      </c>
      <c r="J14" s="87"/>
      <c r="K14" s="128">
        <f t="shared" si="1"/>
        <v>218.11032258064517</v>
      </c>
      <c r="L14" s="103"/>
      <c r="M14" s="129">
        <v>138.63105572795644</v>
      </c>
      <c r="N14" s="103"/>
      <c r="O14" s="103">
        <v>79.479266852688738</v>
      </c>
      <c r="P14" s="98"/>
    </row>
    <row r="15" spans="1:19" s="96" customFormat="1" x14ac:dyDescent="0.25">
      <c r="A15" s="95" t="s">
        <v>27</v>
      </c>
      <c r="B15" s="95"/>
      <c r="C15" s="86">
        <v>32832</v>
      </c>
      <c r="E15" s="111">
        <v>7971170</v>
      </c>
      <c r="F15" s="111"/>
      <c r="G15" s="111">
        <v>1184642</v>
      </c>
      <c r="H15" s="86"/>
      <c r="I15" s="93">
        <f t="shared" si="0"/>
        <v>6786528</v>
      </c>
      <c r="J15" s="87"/>
      <c r="K15" s="128">
        <f t="shared" si="1"/>
        <v>206.70467836257311</v>
      </c>
      <c r="L15" s="103"/>
      <c r="M15" s="129">
        <v>139.67663937025185</v>
      </c>
      <c r="N15" s="103"/>
      <c r="O15" s="103">
        <v>67.028038992321257</v>
      </c>
      <c r="P15" s="98"/>
    </row>
    <row r="16" spans="1:19" s="96" customFormat="1" x14ac:dyDescent="0.25">
      <c r="A16" s="95" t="s">
        <v>28</v>
      </c>
      <c r="B16" s="95"/>
      <c r="C16" s="86">
        <v>7799</v>
      </c>
      <c r="E16" s="111">
        <v>1676245</v>
      </c>
      <c r="F16" s="111"/>
      <c r="G16" s="111">
        <v>281177</v>
      </c>
      <c r="H16" s="86"/>
      <c r="I16" s="93">
        <f t="shared" si="0"/>
        <v>1395068</v>
      </c>
      <c r="J16" s="87"/>
      <c r="K16" s="128">
        <f t="shared" si="1"/>
        <v>178.87780484677523</v>
      </c>
      <c r="L16" s="103"/>
      <c r="M16" s="129">
        <v>136.37220464746508</v>
      </c>
      <c r="N16" s="103"/>
      <c r="O16" s="103">
        <v>42.505600199310152</v>
      </c>
      <c r="P16" s="98"/>
    </row>
    <row r="17" spans="1:16" s="96" customFormat="1" x14ac:dyDescent="0.25">
      <c r="A17" s="95" t="s">
        <v>29</v>
      </c>
      <c r="B17" s="95"/>
      <c r="C17" s="86">
        <v>9372</v>
      </c>
      <c r="E17" s="111">
        <v>2109821</v>
      </c>
      <c r="F17" s="111"/>
      <c r="G17" s="111">
        <v>330977</v>
      </c>
      <c r="H17" s="86"/>
      <c r="I17" s="93">
        <f t="shared" si="0"/>
        <v>1778844</v>
      </c>
      <c r="J17" s="87"/>
      <c r="K17" s="128">
        <f t="shared" si="1"/>
        <v>189.80409731113957</v>
      </c>
      <c r="L17" s="103"/>
      <c r="M17" s="129">
        <v>129.49297654466002</v>
      </c>
      <c r="N17" s="103"/>
      <c r="O17" s="103">
        <v>60.311120766479547</v>
      </c>
      <c r="P17" s="98"/>
    </row>
    <row r="18" spans="1:16" s="96" customFormat="1" x14ac:dyDescent="0.25">
      <c r="A18" s="95" t="s">
        <v>30</v>
      </c>
      <c r="B18" s="95"/>
      <c r="C18" s="86">
        <v>11066</v>
      </c>
      <c r="E18" s="111">
        <v>2342944</v>
      </c>
      <c r="F18" s="111"/>
      <c r="G18" s="111">
        <v>373563</v>
      </c>
      <c r="H18" s="86"/>
      <c r="I18" s="93">
        <f t="shared" si="0"/>
        <v>1969381</v>
      </c>
      <c r="J18" s="87"/>
      <c r="K18" s="128">
        <f t="shared" si="1"/>
        <v>177.96683535152721</v>
      </c>
      <c r="L18" s="103"/>
      <c r="M18" s="129">
        <v>150.20120228970387</v>
      </c>
      <c r="N18" s="103"/>
      <c r="O18" s="103">
        <v>27.765633061823337</v>
      </c>
      <c r="P18" s="98"/>
    </row>
    <row r="19" spans="1:16" s="96" customFormat="1" x14ac:dyDescent="0.25">
      <c r="A19" s="95" t="s">
        <v>31</v>
      </c>
      <c r="B19" s="95"/>
      <c r="C19" s="86">
        <v>28710</v>
      </c>
      <c r="E19" s="111">
        <v>6946576</v>
      </c>
      <c r="F19" s="111"/>
      <c r="G19" s="111">
        <v>1072999</v>
      </c>
      <c r="H19" s="86"/>
      <c r="I19" s="93">
        <f t="shared" si="0"/>
        <v>5873577</v>
      </c>
      <c r="J19" s="87"/>
      <c r="K19" s="128">
        <f t="shared" si="1"/>
        <v>204.58296760710553</v>
      </c>
      <c r="L19" s="103"/>
      <c r="M19" s="129">
        <v>136.92885022085397</v>
      </c>
      <c r="N19" s="103"/>
      <c r="O19" s="103">
        <v>67.654117386251556</v>
      </c>
      <c r="P19" s="98"/>
    </row>
    <row r="20" spans="1:16" s="96" customFormat="1" x14ac:dyDescent="0.25">
      <c r="A20" s="95" t="s">
        <v>32</v>
      </c>
      <c r="B20" s="95"/>
      <c r="C20" s="86">
        <v>59408</v>
      </c>
      <c r="E20" s="111">
        <v>16279432</v>
      </c>
      <c r="F20" s="111"/>
      <c r="G20" s="111">
        <v>2550993</v>
      </c>
      <c r="H20" s="86"/>
      <c r="I20" s="93">
        <f t="shared" si="0"/>
        <v>13728439</v>
      </c>
      <c r="J20" s="87"/>
      <c r="K20" s="128">
        <f t="shared" si="1"/>
        <v>231.08737880420145</v>
      </c>
      <c r="L20" s="103"/>
      <c r="M20" s="129">
        <v>169.82028579604162</v>
      </c>
      <c r="N20" s="103"/>
      <c r="O20" s="103">
        <v>61.267093008159833</v>
      </c>
      <c r="P20" s="98"/>
    </row>
    <row r="21" spans="1:16" s="96" customFormat="1" x14ac:dyDescent="0.25">
      <c r="A21" s="95" t="s">
        <v>33</v>
      </c>
      <c r="B21" s="95"/>
      <c r="C21" s="86">
        <v>72511</v>
      </c>
      <c r="E21" s="111">
        <v>18647489</v>
      </c>
      <c r="F21" s="111"/>
      <c r="G21" s="111">
        <v>2898812</v>
      </c>
      <c r="H21" s="86"/>
      <c r="I21" s="93">
        <f t="shared" si="0"/>
        <v>15748677</v>
      </c>
      <c r="J21" s="87"/>
      <c r="K21" s="128">
        <f t="shared" si="1"/>
        <v>217.19017804195227</v>
      </c>
      <c r="L21" s="103"/>
      <c r="M21" s="129">
        <v>166.13467952156179</v>
      </c>
      <c r="N21" s="103"/>
      <c r="O21" s="103">
        <v>51.055498520390472</v>
      </c>
      <c r="P21" s="98"/>
    </row>
    <row r="22" spans="1:16" s="96" customFormat="1" x14ac:dyDescent="0.25">
      <c r="A22" s="95" t="s">
        <v>34</v>
      </c>
      <c r="B22" s="95"/>
      <c r="C22" s="86">
        <v>67701</v>
      </c>
      <c r="E22" s="111">
        <v>23102590</v>
      </c>
      <c r="F22" s="111"/>
      <c r="G22" s="111">
        <v>3115684</v>
      </c>
      <c r="H22" s="86"/>
      <c r="I22" s="93">
        <f t="shared" si="0"/>
        <v>19986906</v>
      </c>
      <c r="J22" s="87"/>
      <c r="K22" s="128">
        <f t="shared" si="1"/>
        <v>295.22320202064964</v>
      </c>
      <c r="L22" s="103"/>
      <c r="M22" s="129">
        <v>251.07863816754056</v>
      </c>
      <c r="N22" s="103"/>
      <c r="O22" s="103">
        <v>44.144563853109076</v>
      </c>
      <c r="P22" s="98"/>
    </row>
    <row r="23" spans="1:16" s="96" customFormat="1" x14ac:dyDescent="0.25">
      <c r="A23" s="95" t="s">
        <v>35</v>
      </c>
      <c r="B23" s="95"/>
      <c r="C23" s="86">
        <v>89184</v>
      </c>
      <c r="E23" s="111">
        <v>26370325</v>
      </c>
      <c r="F23" s="111"/>
      <c r="G23" s="111">
        <v>3919313</v>
      </c>
      <c r="H23" s="86"/>
      <c r="I23" s="93">
        <f t="shared" si="0"/>
        <v>22451012</v>
      </c>
      <c r="J23" s="87"/>
      <c r="K23" s="128">
        <f t="shared" si="1"/>
        <v>251.73811445999283</v>
      </c>
      <c r="L23" s="103"/>
      <c r="M23" s="129">
        <v>185.15737599779928</v>
      </c>
      <c r="N23" s="103"/>
      <c r="O23" s="103">
        <v>66.580738462193551</v>
      </c>
      <c r="P23" s="98"/>
    </row>
    <row r="24" spans="1:16" s="96" customFormat="1" x14ac:dyDescent="0.25">
      <c r="A24" s="95" t="s">
        <v>36</v>
      </c>
      <c r="B24" s="95"/>
      <c r="C24" s="86">
        <v>24084</v>
      </c>
      <c r="E24" s="111">
        <v>6518699</v>
      </c>
      <c r="F24" s="111"/>
      <c r="G24" s="111">
        <v>950042</v>
      </c>
      <c r="H24" s="86"/>
      <c r="I24" s="93">
        <f t="shared" si="0"/>
        <v>5568657</v>
      </c>
      <c r="J24" s="87"/>
      <c r="K24" s="128">
        <f t="shared" si="1"/>
        <v>231.21811160936721</v>
      </c>
      <c r="L24" s="103"/>
      <c r="M24" s="129">
        <v>177.09466941852673</v>
      </c>
      <c r="N24" s="103"/>
      <c r="O24" s="103">
        <v>54.123442190840478</v>
      </c>
      <c r="P24" s="98"/>
    </row>
    <row r="25" spans="1:16" s="96" customFormat="1" x14ac:dyDescent="0.25">
      <c r="A25" s="95" t="s">
        <v>37</v>
      </c>
      <c r="B25" s="95"/>
      <c r="C25" s="86">
        <v>14772</v>
      </c>
      <c r="E25" s="111">
        <v>2723493</v>
      </c>
      <c r="F25" s="111"/>
      <c r="G25" s="111">
        <v>448543</v>
      </c>
      <c r="H25" s="86"/>
      <c r="I25" s="93">
        <f t="shared" si="0"/>
        <v>2274950</v>
      </c>
      <c r="J25" s="87"/>
      <c r="K25" s="128">
        <f t="shared" si="1"/>
        <v>154.00419712970483</v>
      </c>
      <c r="L25" s="103"/>
      <c r="M25" s="129">
        <v>133.95824191308199</v>
      </c>
      <c r="N25" s="103"/>
      <c r="O25" s="103">
        <v>20.045955216622843</v>
      </c>
      <c r="P25" s="98"/>
    </row>
    <row r="26" spans="1:16" s="96" customFormat="1" x14ac:dyDescent="0.25">
      <c r="A26" s="95" t="s">
        <v>38</v>
      </c>
      <c r="B26" s="95"/>
      <c r="C26" s="86">
        <v>3849</v>
      </c>
      <c r="E26" s="111">
        <v>681222</v>
      </c>
      <c r="F26" s="111"/>
      <c r="G26" s="111">
        <v>108545</v>
      </c>
      <c r="H26" s="86"/>
      <c r="I26" s="93">
        <f t="shared" si="0"/>
        <v>572677</v>
      </c>
      <c r="J26" s="87"/>
      <c r="K26" s="128">
        <f t="shared" si="1"/>
        <v>148.78591842036892</v>
      </c>
      <c r="L26" s="103"/>
      <c r="M26" s="129">
        <v>122.72469400244798</v>
      </c>
      <c r="N26" s="103"/>
      <c r="O26" s="103">
        <v>26.06122441792094</v>
      </c>
      <c r="P26" s="98"/>
    </row>
    <row r="27" spans="1:16" s="96" customFormat="1" x14ac:dyDescent="0.25">
      <c r="A27" s="95" t="s">
        <v>39</v>
      </c>
      <c r="B27" s="95"/>
      <c r="C27" s="86">
        <v>125353</v>
      </c>
      <c r="E27" s="111">
        <v>27626768</v>
      </c>
      <c r="F27" s="111"/>
      <c r="G27" s="111">
        <v>4301875</v>
      </c>
      <c r="H27" s="86"/>
      <c r="I27" s="93">
        <f t="shared" si="0"/>
        <v>23324893</v>
      </c>
      <c r="J27" s="87"/>
      <c r="K27" s="128">
        <f t="shared" si="1"/>
        <v>186.07367195041203</v>
      </c>
      <c r="L27" s="103"/>
      <c r="M27" s="129">
        <v>140.45543655988828</v>
      </c>
      <c r="N27" s="103"/>
      <c r="O27" s="103">
        <v>45.618235390523751</v>
      </c>
      <c r="P27" s="98"/>
    </row>
    <row r="28" spans="1:16" s="96" customFormat="1" x14ac:dyDescent="0.25">
      <c r="A28" s="95" t="s">
        <v>40</v>
      </c>
      <c r="B28" s="95"/>
      <c r="C28" s="86">
        <v>54376</v>
      </c>
      <c r="E28" s="111">
        <v>13387522</v>
      </c>
      <c r="F28" s="111"/>
      <c r="G28" s="111">
        <v>1909916</v>
      </c>
      <c r="H28" s="86"/>
      <c r="I28" s="93">
        <f t="shared" si="0"/>
        <v>11477606</v>
      </c>
      <c r="J28" s="87"/>
      <c r="K28" s="128">
        <f t="shared" si="1"/>
        <v>211.0785272914521</v>
      </c>
      <c r="L28" s="103"/>
      <c r="M28" s="129">
        <v>146.03651619297327</v>
      </c>
      <c r="N28" s="103"/>
      <c r="O28" s="103">
        <v>65.042011098478838</v>
      </c>
      <c r="P28" s="98"/>
    </row>
    <row r="29" spans="1:16" s="96" customFormat="1" x14ac:dyDescent="0.25">
      <c r="A29" s="95" t="s">
        <v>41</v>
      </c>
      <c r="B29" s="95"/>
      <c r="C29" s="86">
        <v>151518</v>
      </c>
      <c r="E29" s="111">
        <v>38704641</v>
      </c>
      <c r="F29" s="111"/>
      <c r="G29" s="111">
        <v>5643939</v>
      </c>
      <c r="H29" s="86"/>
      <c r="I29" s="93">
        <f t="shared" si="0"/>
        <v>33060702</v>
      </c>
      <c r="J29" s="87"/>
      <c r="K29" s="128">
        <f t="shared" si="1"/>
        <v>218.19653110521523</v>
      </c>
      <c r="L29" s="103"/>
      <c r="M29" s="129">
        <v>155.83830510955869</v>
      </c>
      <c r="N29" s="103"/>
      <c r="O29" s="103">
        <v>62.358225995656539</v>
      </c>
      <c r="P29" s="98"/>
    </row>
    <row r="30" spans="1:16" s="96" customFormat="1" x14ac:dyDescent="0.25">
      <c r="A30" s="95" t="s">
        <v>42</v>
      </c>
      <c r="B30" s="95"/>
      <c r="C30" s="86">
        <v>59401</v>
      </c>
      <c r="E30" s="111">
        <v>14420960</v>
      </c>
      <c r="F30" s="111"/>
      <c r="G30" s="111">
        <v>2109571</v>
      </c>
      <c r="H30" s="86"/>
      <c r="I30" s="93">
        <f t="shared" si="0"/>
        <v>12311389</v>
      </c>
      <c r="J30" s="87"/>
      <c r="K30" s="128">
        <f t="shared" si="1"/>
        <v>207.25895186949714</v>
      </c>
      <c r="L30" s="103"/>
      <c r="M30" s="129">
        <v>161.51143144788716</v>
      </c>
      <c r="N30" s="103"/>
      <c r="O30" s="103">
        <v>45.747520421609977</v>
      </c>
      <c r="P30" s="98"/>
    </row>
    <row r="31" spans="1:16" s="96" customFormat="1" x14ac:dyDescent="0.25">
      <c r="A31" s="95" t="s">
        <v>43</v>
      </c>
      <c r="B31" s="95"/>
      <c r="C31" s="86">
        <v>110059</v>
      </c>
      <c r="E31" s="111">
        <v>34529777</v>
      </c>
      <c r="F31" s="111"/>
      <c r="G31" s="111">
        <v>5097483</v>
      </c>
      <c r="H31" s="86"/>
      <c r="I31" s="93">
        <f t="shared" si="0"/>
        <v>29432294</v>
      </c>
      <c r="J31" s="87"/>
      <c r="K31" s="128">
        <f t="shared" si="1"/>
        <v>267.42287318620015</v>
      </c>
      <c r="L31" s="103"/>
      <c r="M31" s="129">
        <v>208.47201411672216</v>
      </c>
      <c r="N31" s="103"/>
      <c r="O31" s="103">
        <v>58.950859069477985</v>
      </c>
      <c r="P31" s="98"/>
    </row>
    <row r="32" spans="1:16" s="96" customFormat="1" x14ac:dyDescent="0.25">
      <c r="A32" s="95" t="s">
        <v>44</v>
      </c>
      <c r="B32" s="95"/>
      <c r="C32" s="86">
        <v>175532</v>
      </c>
      <c r="E32" s="111">
        <v>58808940</v>
      </c>
      <c r="F32" s="111"/>
      <c r="G32" s="111">
        <v>9122019</v>
      </c>
      <c r="H32" s="86"/>
      <c r="I32" s="93">
        <f t="shared" si="0"/>
        <v>49686921</v>
      </c>
      <c r="J32" s="87"/>
      <c r="K32" s="128">
        <f t="shared" si="1"/>
        <v>283.06474602921406</v>
      </c>
      <c r="L32" s="103"/>
      <c r="M32" s="129">
        <v>216.81336011097682</v>
      </c>
      <c r="N32" s="103"/>
      <c r="O32" s="103">
        <v>66.251385918237247</v>
      </c>
      <c r="P32" s="98"/>
    </row>
    <row r="33" spans="1:16" s="96" customFormat="1" x14ac:dyDescent="0.25">
      <c r="A33" s="95" t="s">
        <v>45</v>
      </c>
      <c r="B33" s="95"/>
      <c r="C33" s="86">
        <v>79497</v>
      </c>
      <c r="E33" s="111">
        <v>19663878</v>
      </c>
      <c r="F33" s="111"/>
      <c r="G33" s="111">
        <v>3171854</v>
      </c>
      <c r="H33" s="86"/>
      <c r="I33" s="93">
        <f t="shared" si="0"/>
        <v>16492024</v>
      </c>
      <c r="J33" s="87"/>
      <c r="K33" s="128">
        <f t="shared" si="1"/>
        <v>207.45467124545581</v>
      </c>
      <c r="L33" s="103"/>
      <c r="M33" s="129">
        <v>154.3191221833556</v>
      </c>
      <c r="N33" s="103"/>
      <c r="O33" s="103">
        <v>53.13554906210021</v>
      </c>
      <c r="P33" s="98"/>
    </row>
    <row r="34" spans="1:16" s="96" customFormat="1" x14ac:dyDescent="0.25">
      <c r="A34" s="95" t="s">
        <v>46</v>
      </c>
      <c r="B34" s="95"/>
      <c r="C34" s="86">
        <v>49044</v>
      </c>
      <c r="E34" s="111">
        <v>16044990</v>
      </c>
      <c r="F34" s="111"/>
      <c r="G34" s="111">
        <v>2305229</v>
      </c>
      <c r="H34" s="86"/>
      <c r="I34" s="93">
        <f t="shared" si="0"/>
        <v>13739761</v>
      </c>
      <c r="J34" s="87"/>
      <c r="K34" s="128">
        <f t="shared" si="1"/>
        <v>280.15172090367832</v>
      </c>
      <c r="L34" s="103"/>
      <c r="M34" s="129">
        <v>220.73993476709816</v>
      </c>
      <c r="N34" s="103"/>
      <c r="O34" s="103">
        <v>59.411786136580162</v>
      </c>
      <c r="P34" s="98"/>
    </row>
    <row r="35" spans="1:16" s="96" customFormat="1" x14ac:dyDescent="0.25">
      <c r="A35" s="95" t="s">
        <v>47</v>
      </c>
      <c r="B35" s="95"/>
      <c r="C35" s="86">
        <v>114905</v>
      </c>
      <c r="E35" s="111">
        <v>42155354</v>
      </c>
      <c r="F35" s="111"/>
      <c r="G35" s="111">
        <v>6128664</v>
      </c>
      <c r="H35" s="86"/>
      <c r="I35" s="93">
        <f t="shared" si="0"/>
        <v>36026690</v>
      </c>
      <c r="J35" s="87"/>
      <c r="K35" s="128">
        <f t="shared" si="1"/>
        <v>313.53457203777032</v>
      </c>
      <c r="L35" s="103"/>
      <c r="M35" s="129">
        <v>253.23329603186178</v>
      </c>
      <c r="N35" s="103"/>
      <c r="O35" s="103">
        <v>60.301276005908534</v>
      </c>
      <c r="P35" s="98"/>
    </row>
    <row r="36" spans="1:16" s="96" customFormat="1" x14ac:dyDescent="0.25">
      <c r="A36" s="95" t="s">
        <v>48</v>
      </c>
      <c r="B36" s="95"/>
      <c r="C36" s="86">
        <v>19860</v>
      </c>
      <c r="E36" s="111">
        <v>5643585</v>
      </c>
      <c r="F36" s="111"/>
      <c r="G36" s="111">
        <v>852304</v>
      </c>
      <c r="H36" s="86"/>
      <c r="I36" s="93">
        <f t="shared" si="0"/>
        <v>4791281</v>
      </c>
      <c r="J36" s="87"/>
      <c r="K36" s="128">
        <f t="shared" si="1"/>
        <v>241.25281973816718</v>
      </c>
      <c r="L36" s="103"/>
      <c r="M36" s="129">
        <v>211.32560408548898</v>
      </c>
      <c r="N36" s="103"/>
      <c r="O36" s="103">
        <v>29.9272156526782</v>
      </c>
      <c r="P36" s="98"/>
    </row>
    <row r="37" spans="1:16" s="96" customFormat="1" x14ac:dyDescent="0.25">
      <c r="A37" s="96" t="s">
        <v>49</v>
      </c>
      <c r="C37" s="86">
        <f>SUM(C11:C36)</f>
        <v>2139644</v>
      </c>
      <c r="D37" s="86"/>
      <c r="E37" s="86">
        <f>SUM(E11:E36)</f>
        <v>590374577</v>
      </c>
      <c r="F37" s="86"/>
      <c r="G37" s="86">
        <f>SUM(G11:G36)</f>
        <v>88996929</v>
      </c>
      <c r="H37" s="86"/>
      <c r="I37" s="93">
        <f t="shared" si="0"/>
        <v>501377648</v>
      </c>
      <c r="J37" s="99"/>
      <c r="K37" s="128">
        <f t="shared" si="1"/>
        <v>234.32760216185497</v>
      </c>
      <c r="L37" s="104"/>
      <c r="M37" s="129">
        <v>178.77219750439821</v>
      </c>
      <c r="N37" s="104"/>
      <c r="O37" s="103">
        <v>55.555404657456762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159</v>
      </c>
      <c r="D8" s="50"/>
      <c r="E8" s="107" t="s">
        <v>160</v>
      </c>
      <c r="F8" s="50"/>
      <c r="G8" s="107" t="s">
        <v>160</v>
      </c>
      <c r="H8" s="50"/>
      <c r="I8" s="107" t="s">
        <v>160</v>
      </c>
      <c r="J8" s="50"/>
      <c r="K8" s="108" t="s">
        <v>161</v>
      </c>
      <c r="L8" s="53"/>
      <c r="M8" s="91" t="s">
        <v>59</v>
      </c>
      <c r="N8" s="52"/>
      <c r="O8" s="109" t="s">
        <v>161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342587</v>
      </c>
      <c r="E11" s="111">
        <v>109221569</v>
      </c>
      <c r="F11" s="111"/>
      <c r="G11" s="111">
        <v>14662026</v>
      </c>
      <c r="H11" s="86"/>
      <c r="I11" s="93">
        <f>E11-G11</f>
        <v>94559543</v>
      </c>
      <c r="J11" s="87"/>
      <c r="K11" s="128">
        <f>I11/C11</f>
        <v>276.01614480409359</v>
      </c>
      <c r="L11" s="103"/>
      <c r="M11" s="129">
        <v>177.31461718575645</v>
      </c>
      <c r="N11" s="103"/>
      <c r="O11" s="103">
        <v>98.701527618337138</v>
      </c>
      <c r="P11" s="97"/>
    </row>
    <row r="12" spans="1:19" s="96" customFormat="1" x14ac:dyDescent="0.25">
      <c r="A12" s="95" t="s">
        <v>24</v>
      </c>
      <c r="B12" s="95"/>
      <c r="C12" s="86">
        <v>280916</v>
      </c>
      <c r="E12" s="111">
        <v>86892818</v>
      </c>
      <c r="F12" s="111"/>
      <c r="G12" s="111">
        <v>12559188</v>
      </c>
      <c r="H12" s="86"/>
      <c r="I12" s="93">
        <f t="shared" ref="I12:I37" si="0">E12-G12</f>
        <v>74333630</v>
      </c>
      <c r="J12" s="87"/>
      <c r="K12" s="128">
        <f t="shared" ref="K12:K37" si="1">I12/C12</f>
        <v>264.61159207734698</v>
      </c>
      <c r="L12" s="103"/>
      <c r="M12" s="129">
        <v>175.20650589498371</v>
      </c>
      <c r="N12" s="103"/>
      <c r="O12" s="103">
        <v>89.405086182363277</v>
      </c>
      <c r="P12" s="98"/>
    </row>
    <row r="13" spans="1:19" s="96" customFormat="1" x14ac:dyDescent="0.25">
      <c r="A13" s="95" t="s">
        <v>25</v>
      </c>
      <c r="B13" s="95"/>
      <c r="C13" s="86">
        <v>94259</v>
      </c>
      <c r="E13" s="111">
        <v>25557394</v>
      </c>
      <c r="F13" s="111"/>
      <c r="G13" s="111">
        <v>3408353</v>
      </c>
      <c r="H13" s="86"/>
      <c r="I13" s="93">
        <f t="shared" si="0"/>
        <v>22149041</v>
      </c>
      <c r="J13" s="87"/>
      <c r="K13" s="128">
        <f t="shared" si="1"/>
        <v>234.98064906268897</v>
      </c>
      <c r="L13" s="103"/>
      <c r="M13" s="129">
        <v>142.95302600185468</v>
      </c>
      <c r="N13" s="103"/>
      <c r="O13" s="103">
        <v>92.027623060834287</v>
      </c>
      <c r="P13" s="98"/>
    </row>
    <row r="14" spans="1:19" s="96" customFormat="1" x14ac:dyDescent="0.25">
      <c r="A14" s="95" t="s">
        <v>26</v>
      </c>
      <c r="B14" s="95"/>
      <c r="C14" s="86">
        <v>9432</v>
      </c>
      <c r="E14" s="111">
        <v>2193961</v>
      </c>
      <c r="F14" s="111"/>
      <c r="G14" s="111">
        <v>353371</v>
      </c>
      <c r="H14" s="86"/>
      <c r="I14" s="93">
        <f t="shared" si="0"/>
        <v>1840590</v>
      </c>
      <c r="J14" s="87"/>
      <c r="K14" s="128">
        <f t="shared" si="1"/>
        <v>195.14312977099237</v>
      </c>
      <c r="L14" s="103"/>
      <c r="M14" s="129">
        <v>138.63105572795644</v>
      </c>
      <c r="N14" s="103"/>
      <c r="O14" s="103">
        <v>56.512074043035938</v>
      </c>
      <c r="P14" s="98"/>
    </row>
    <row r="15" spans="1:19" s="96" customFormat="1" x14ac:dyDescent="0.25">
      <c r="A15" s="95" t="s">
        <v>27</v>
      </c>
      <c r="B15" s="95"/>
      <c r="C15" s="86">
        <v>31019</v>
      </c>
      <c r="E15" s="111">
        <v>9053114</v>
      </c>
      <c r="F15" s="111"/>
      <c r="G15" s="111">
        <v>1177281</v>
      </c>
      <c r="H15" s="86"/>
      <c r="I15" s="93">
        <f t="shared" si="0"/>
        <v>7875833</v>
      </c>
      <c r="J15" s="87"/>
      <c r="K15" s="128">
        <f t="shared" si="1"/>
        <v>253.9035107514749</v>
      </c>
      <c r="L15" s="103"/>
      <c r="M15" s="129">
        <v>139.67663937025185</v>
      </c>
      <c r="N15" s="103"/>
      <c r="O15" s="103">
        <v>114.22687138122305</v>
      </c>
      <c r="P15" s="98"/>
    </row>
    <row r="16" spans="1:19" s="96" customFormat="1" x14ac:dyDescent="0.25">
      <c r="A16" s="95" t="s">
        <v>28</v>
      </c>
      <c r="B16" s="95"/>
      <c r="C16" s="86">
        <v>8592</v>
      </c>
      <c r="E16" s="111">
        <v>2496327</v>
      </c>
      <c r="F16" s="111"/>
      <c r="G16" s="111">
        <v>334900</v>
      </c>
      <c r="H16" s="86"/>
      <c r="I16" s="93">
        <f t="shared" si="0"/>
        <v>2161427</v>
      </c>
      <c r="J16" s="87"/>
      <c r="K16" s="128">
        <f t="shared" si="1"/>
        <v>251.56273277467412</v>
      </c>
      <c r="L16" s="103"/>
      <c r="M16" s="129">
        <v>136.37220464746508</v>
      </c>
      <c r="N16" s="103"/>
      <c r="O16" s="103">
        <v>115.19052812720903</v>
      </c>
      <c r="P16" s="98"/>
    </row>
    <row r="17" spans="1:16" s="96" customFormat="1" x14ac:dyDescent="0.25">
      <c r="A17" s="95" t="s">
        <v>29</v>
      </c>
      <c r="B17" s="95"/>
      <c r="C17" s="86">
        <v>8502</v>
      </c>
      <c r="E17" s="111">
        <v>2371820</v>
      </c>
      <c r="F17" s="111"/>
      <c r="G17" s="111">
        <v>311789</v>
      </c>
      <c r="H17" s="86"/>
      <c r="I17" s="93">
        <f t="shared" si="0"/>
        <v>2060031</v>
      </c>
      <c r="J17" s="87"/>
      <c r="K17" s="128">
        <f t="shared" si="1"/>
        <v>242.29957657021876</v>
      </c>
      <c r="L17" s="103"/>
      <c r="M17" s="129">
        <v>129.49297654466002</v>
      </c>
      <c r="N17" s="103"/>
      <c r="O17" s="103">
        <v>112.80660002555874</v>
      </c>
      <c r="P17" s="98"/>
    </row>
    <row r="18" spans="1:16" s="96" customFormat="1" x14ac:dyDescent="0.25">
      <c r="A18" s="95" t="s">
        <v>30</v>
      </c>
      <c r="B18" s="95"/>
      <c r="C18" s="86">
        <v>11293</v>
      </c>
      <c r="E18" s="111">
        <v>3183990</v>
      </c>
      <c r="F18" s="111"/>
      <c r="G18" s="111">
        <v>432235</v>
      </c>
      <c r="H18" s="86"/>
      <c r="I18" s="93">
        <f t="shared" si="0"/>
        <v>2751755</v>
      </c>
      <c r="J18" s="87"/>
      <c r="K18" s="128">
        <f t="shared" si="1"/>
        <v>243.66908704507216</v>
      </c>
      <c r="L18" s="103"/>
      <c r="M18" s="129">
        <v>150.20120228970387</v>
      </c>
      <c r="N18" s="103"/>
      <c r="O18" s="103">
        <v>93.467884755368289</v>
      </c>
      <c r="P18" s="98"/>
    </row>
    <row r="19" spans="1:16" s="96" customFormat="1" x14ac:dyDescent="0.25">
      <c r="A19" s="95" t="s">
        <v>31</v>
      </c>
      <c r="B19" s="95"/>
      <c r="C19" s="86">
        <v>23525</v>
      </c>
      <c r="E19" s="111">
        <v>6579376</v>
      </c>
      <c r="F19" s="111"/>
      <c r="G19" s="111">
        <v>925758</v>
      </c>
      <c r="H19" s="86"/>
      <c r="I19" s="93">
        <f t="shared" si="0"/>
        <v>5653618</v>
      </c>
      <c r="J19" s="87"/>
      <c r="K19" s="128">
        <f t="shared" si="1"/>
        <v>240.32382571732199</v>
      </c>
      <c r="L19" s="103"/>
      <c r="M19" s="129">
        <v>136.92885022085397</v>
      </c>
      <c r="N19" s="103"/>
      <c r="O19" s="103">
        <v>103.39497549646802</v>
      </c>
      <c r="P19" s="98"/>
    </row>
    <row r="20" spans="1:16" s="96" customFormat="1" x14ac:dyDescent="0.25">
      <c r="A20" s="95" t="s">
        <v>32</v>
      </c>
      <c r="B20" s="95"/>
      <c r="C20" s="86">
        <v>52855</v>
      </c>
      <c r="E20" s="111">
        <v>17215406</v>
      </c>
      <c r="F20" s="111"/>
      <c r="G20" s="111">
        <v>2394241</v>
      </c>
      <c r="H20" s="86"/>
      <c r="I20" s="93">
        <f t="shared" si="0"/>
        <v>14821165</v>
      </c>
      <c r="J20" s="87"/>
      <c r="K20" s="128">
        <f t="shared" si="1"/>
        <v>280.41178696433639</v>
      </c>
      <c r="L20" s="103"/>
      <c r="M20" s="129">
        <v>169.82028579604162</v>
      </c>
      <c r="N20" s="103"/>
      <c r="O20" s="103">
        <v>110.59150116829477</v>
      </c>
      <c r="P20" s="98"/>
    </row>
    <row r="21" spans="1:16" s="96" customFormat="1" x14ac:dyDescent="0.25">
      <c r="A21" s="95" t="s">
        <v>33</v>
      </c>
      <c r="B21" s="95"/>
      <c r="C21" s="86">
        <v>73362</v>
      </c>
      <c r="E21" s="111">
        <v>22865463</v>
      </c>
      <c r="F21" s="111"/>
      <c r="G21" s="111">
        <v>3179875</v>
      </c>
      <c r="H21" s="86"/>
      <c r="I21" s="93">
        <f t="shared" si="0"/>
        <v>19685588</v>
      </c>
      <c r="J21" s="87"/>
      <c r="K21" s="128">
        <f t="shared" si="1"/>
        <v>268.33494179547995</v>
      </c>
      <c r="L21" s="103"/>
      <c r="M21" s="129">
        <v>166.13467952156179</v>
      </c>
      <c r="N21" s="103"/>
      <c r="O21" s="103">
        <v>102.20026227391816</v>
      </c>
      <c r="P21" s="98"/>
    </row>
    <row r="22" spans="1:16" s="96" customFormat="1" x14ac:dyDescent="0.25">
      <c r="A22" s="95" t="s">
        <v>34</v>
      </c>
      <c r="B22" s="95"/>
      <c r="C22" s="86">
        <v>67355</v>
      </c>
      <c r="E22" s="111">
        <v>25549350</v>
      </c>
      <c r="F22" s="111"/>
      <c r="G22" s="111">
        <v>3256807</v>
      </c>
      <c r="H22" s="86"/>
      <c r="I22" s="93">
        <f t="shared" si="0"/>
        <v>22292543</v>
      </c>
      <c r="J22" s="87"/>
      <c r="K22" s="128">
        <f t="shared" si="1"/>
        <v>330.97087075940908</v>
      </c>
      <c r="L22" s="103"/>
      <c r="M22" s="129">
        <v>251.07863816754056</v>
      </c>
      <c r="N22" s="103"/>
      <c r="O22" s="103">
        <v>79.89223259186852</v>
      </c>
      <c r="P22" s="98"/>
    </row>
    <row r="23" spans="1:16" s="96" customFormat="1" x14ac:dyDescent="0.25">
      <c r="A23" s="95" t="s">
        <v>35</v>
      </c>
      <c r="B23" s="95"/>
      <c r="C23" s="86">
        <v>79815</v>
      </c>
      <c r="E23" s="111">
        <v>27275443</v>
      </c>
      <c r="F23" s="111"/>
      <c r="G23" s="111">
        <v>3669399</v>
      </c>
      <c r="H23" s="86"/>
      <c r="I23" s="93">
        <f t="shared" si="0"/>
        <v>23606044</v>
      </c>
      <c r="J23" s="87"/>
      <c r="K23" s="128">
        <f t="shared" si="1"/>
        <v>295.75949382948068</v>
      </c>
      <c r="L23" s="103"/>
      <c r="M23" s="129">
        <v>185.15737599779928</v>
      </c>
      <c r="N23" s="103"/>
      <c r="O23" s="103">
        <v>110.6021178316814</v>
      </c>
      <c r="P23" s="98"/>
    </row>
    <row r="24" spans="1:16" s="96" customFormat="1" x14ac:dyDescent="0.25">
      <c r="A24" s="95" t="s">
        <v>36</v>
      </c>
      <c r="B24" s="95"/>
      <c r="C24" s="86">
        <v>22522</v>
      </c>
      <c r="E24" s="111">
        <v>7524319</v>
      </c>
      <c r="F24" s="111"/>
      <c r="G24" s="111">
        <v>983825</v>
      </c>
      <c r="H24" s="86"/>
      <c r="I24" s="93">
        <f t="shared" si="0"/>
        <v>6540494</v>
      </c>
      <c r="J24" s="87"/>
      <c r="K24" s="128">
        <f t="shared" si="1"/>
        <v>290.40467098836695</v>
      </c>
      <c r="L24" s="103"/>
      <c r="M24" s="129">
        <v>177.09466941852673</v>
      </c>
      <c r="N24" s="103"/>
      <c r="O24" s="103">
        <v>113.31000156984021</v>
      </c>
      <c r="P24" s="98"/>
    </row>
    <row r="25" spans="1:16" s="96" customFormat="1" x14ac:dyDescent="0.25">
      <c r="A25" s="95" t="s">
        <v>37</v>
      </c>
      <c r="B25" s="95"/>
      <c r="C25" s="86">
        <v>13844</v>
      </c>
      <c r="E25" s="111">
        <v>3386487</v>
      </c>
      <c r="F25" s="111"/>
      <c r="G25" s="111">
        <v>467034</v>
      </c>
      <c r="H25" s="86"/>
      <c r="I25" s="93">
        <f t="shared" si="0"/>
        <v>2919453</v>
      </c>
      <c r="J25" s="87"/>
      <c r="K25" s="128">
        <f t="shared" si="1"/>
        <v>210.88218722912453</v>
      </c>
      <c r="L25" s="103"/>
      <c r="M25" s="129">
        <v>133.95824191308199</v>
      </c>
      <c r="N25" s="103"/>
      <c r="O25" s="103">
        <v>76.923945316042534</v>
      </c>
      <c r="P25" s="98"/>
    </row>
    <row r="26" spans="1:16" s="96" customFormat="1" x14ac:dyDescent="0.25">
      <c r="A26" s="95" t="s">
        <v>38</v>
      </c>
      <c r="B26" s="95"/>
      <c r="C26" s="86">
        <v>4136</v>
      </c>
      <c r="E26" s="111">
        <v>979225</v>
      </c>
      <c r="F26" s="111"/>
      <c r="G26" s="111">
        <v>133435</v>
      </c>
      <c r="H26" s="86"/>
      <c r="I26" s="93">
        <f t="shared" si="0"/>
        <v>845790</v>
      </c>
      <c r="J26" s="87"/>
      <c r="K26" s="128">
        <f t="shared" si="1"/>
        <v>204.49468085106383</v>
      </c>
      <c r="L26" s="103"/>
      <c r="M26" s="129">
        <v>122.72469400244798</v>
      </c>
      <c r="N26" s="103"/>
      <c r="O26" s="103">
        <v>81.769986848615858</v>
      </c>
      <c r="P26" s="98"/>
    </row>
    <row r="27" spans="1:16" s="96" customFormat="1" x14ac:dyDescent="0.25">
      <c r="A27" s="95" t="s">
        <v>39</v>
      </c>
      <c r="B27" s="95"/>
      <c r="C27" s="86">
        <v>114107</v>
      </c>
      <c r="E27" s="111">
        <v>29510165</v>
      </c>
      <c r="F27" s="111"/>
      <c r="G27" s="111">
        <v>4215055</v>
      </c>
      <c r="H27" s="86"/>
      <c r="I27" s="93">
        <f t="shared" si="0"/>
        <v>25295110</v>
      </c>
      <c r="J27" s="87"/>
      <c r="K27" s="128">
        <f t="shared" si="1"/>
        <v>221.67886282173748</v>
      </c>
      <c r="L27" s="103"/>
      <c r="M27" s="129">
        <v>140.45543655988828</v>
      </c>
      <c r="N27" s="103"/>
      <c r="O27" s="103">
        <v>81.223426261849198</v>
      </c>
      <c r="P27" s="98"/>
    </row>
    <row r="28" spans="1:16" s="96" customFormat="1" x14ac:dyDescent="0.25">
      <c r="A28" s="95" t="s">
        <v>40</v>
      </c>
      <c r="B28" s="95"/>
      <c r="C28" s="86">
        <v>50778</v>
      </c>
      <c r="E28" s="111">
        <v>13661086</v>
      </c>
      <c r="F28" s="111"/>
      <c r="G28" s="111">
        <v>1880190</v>
      </c>
      <c r="H28" s="86"/>
      <c r="I28" s="93">
        <f t="shared" si="0"/>
        <v>11780896</v>
      </c>
      <c r="J28" s="87"/>
      <c r="K28" s="128">
        <f t="shared" si="1"/>
        <v>232.00787742723227</v>
      </c>
      <c r="L28" s="103"/>
      <c r="M28" s="129">
        <v>146.03651619297327</v>
      </c>
      <c r="N28" s="103"/>
      <c r="O28" s="103">
        <v>85.971361234259007</v>
      </c>
      <c r="P28" s="98"/>
    </row>
    <row r="29" spans="1:16" s="96" customFormat="1" x14ac:dyDescent="0.25">
      <c r="A29" s="95" t="s">
        <v>41</v>
      </c>
      <c r="B29" s="95"/>
      <c r="C29" s="86">
        <v>137540</v>
      </c>
      <c r="E29" s="111">
        <v>43526197</v>
      </c>
      <c r="F29" s="111"/>
      <c r="G29" s="111">
        <v>5503304</v>
      </c>
      <c r="H29" s="86"/>
      <c r="I29" s="93">
        <f t="shared" si="0"/>
        <v>38022893</v>
      </c>
      <c r="J29" s="87"/>
      <c r="K29" s="128">
        <f t="shared" si="1"/>
        <v>276.44970917551257</v>
      </c>
      <c r="L29" s="103"/>
      <c r="M29" s="129">
        <v>155.83830510955869</v>
      </c>
      <c r="N29" s="103"/>
      <c r="O29" s="103">
        <v>120.61140406595388</v>
      </c>
      <c r="P29" s="98"/>
    </row>
    <row r="30" spans="1:16" s="96" customFormat="1" x14ac:dyDescent="0.25">
      <c r="A30" s="95" t="s">
        <v>42</v>
      </c>
      <c r="B30" s="95"/>
      <c r="C30" s="86">
        <v>55207</v>
      </c>
      <c r="E30" s="111">
        <v>16311137</v>
      </c>
      <c r="F30" s="111"/>
      <c r="G30" s="111">
        <v>2078279</v>
      </c>
      <c r="H30" s="86"/>
      <c r="I30" s="93">
        <f t="shared" si="0"/>
        <v>14232858</v>
      </c>
      <c r="J30" s="87"/>
      <c r="K30" s="128">
        <f t="shared" si="1"/>
        <v>257.80893727244734</v>
      </c>
      <c r="L30" s="103"/>
      <c r="M30" s="129">
        <v>161.51143144788716</v>
      </c>
      <c r="N30" s="103"/>
      <c r="O30" s="103">
        <v>96.297505824560176</v>
      </c>
      <c r="P30" s="98"/>
    </row>
    <row r="31" spans="1:16" s="96" customFormat="1" x14ac:dyDescent="0.25">
      <c r="A31" s="95" t="s">
        <v>43</v>
      </c>
      <c r="B31" s="95"/>
      <c r="C31" s="86">
        <v>99665</v>
      </c>
      <c r="E31" s="111">
        <v>37091318</v>
      </c>
      <c r="F31" s="111"/>
      <c r="G31" s="111">
        <v>4791710</v>
      </c>
      <c r="H31" s="86"/>
      <c r="I31" s="93">
        <f t="shared" si="0"/>
        <v>32299608</v>
      </c>
      <c r="J31" s="87"/>
      <c r="K31" s="128">
        <f t="shared" si="1"/>
        <v>324.08175387548289</v>
      </c>
      <c r="L31" s="103"/>
      <c r="M31" s="129">
        <v>208.47201411672216</v>
      </c>
      <c r="N31" s="103"/>
      <c r="O31" s="103">
        <v>115.60973975876072</v>
      </c>
      <c r="P31" s="98"/>
    </row>
    <row r="32" spans="1:16" s="96" customFormat="1" x14ac:dyDescent="0.25">
      <c r="A32" s="95" t="s">
        <v>44</v>
      </c>
      <c r="B32" s="95"/>
      <c r="C32" s="86">
        <v>166282</v>
      </c>
      <c r="E32" s="111">
        <v>65668276</v>
      </c>
      <c r="F32" s="111"/>
      <c r="G32" s="111">
        <v>8883489</v>
      </c>
      <c r="H32" s="86"/>
      <c r="I32" s="93">
        <f t="shared" si="0"/>
        <v>56784787</v>
      </c>
      <c r="J32" s="87"/>
      <c r="K32" s="128">
        <f t="shared" si="1"/>
        <v>341.49689683790189</v>
      </c>
      <c r="L32" s="103"/>
      <c r="M32" s="129">
        <v>216.81336011097682</v>
      </c>
      <c r="N32" s="103"/>
      <c r="O32" s="103">
        <v>124.68353672692507</v>
      </c>
      <c r="P32" s="98"/>
    </row>
    <row r="33" spans="1:16" s="96" customFormat="1" x14ac:dyDescent="0.25">
      <c r="A33" s="95" t="s">
        <v>45</v>
      </c>
      <c r="B33" s="95"/>
      <c r="C33" s="86">
        <v>76840</v>
      </c>
      <c r="E33" s="111">
        <v>21008937</v>
      </c>
      <c r="F33" s="111"/>
      <c r="G33" s="111">
        <v>3192427</v>
      </c>
      <c r="H33" s="86"/>
      <c r="I33" s="93">
        <f t="shared" si="0"/>
        <v>17816510</v>
      </c>
      <c r="J33" s="87"/>
      <c r="K33" s="128">
        <f t="shared" si="1"/>
        <v>231.86504424778761</v>
      </c>
      <c r="L33" s="103"/>
      <c r="M33" s="129">
        <v>154.3191221833556</v>
      </c>
      <c r="N33" s="103"/>
      <c r="O33" s="103">
        <v>77.545922064432006</v>
      </c>
      <c r="P33" s="98"/>
    </row>
    <row r="34" spans="1:16" s="96" customFormat="1" x14ac:dyDescent="0.25">
      <c r="A34" s="95" t="s">
        <v>46</v>
      </c>
      <c r="B34" s="95"/>
      <c r="C34" s="86">
        <v>50730</v>
      </c>
      <c r="E34" s="111">
        <v>18711944</v>
      </c>
      <c r="F34" s="111"/>
      <c r="G34" s="111">
        <v>2393353</v>
      </c>
      <c r="H34" s="86"/>
      <c r="I34" s="93">
        <f t="shared" si="0"/>
        <v>16318591</v>
      </c>
      <c r="J34" s="87"/>
      <c r="K34" s="128">
        <f t="shared" si="1"/>
        <v>321.67535974768384</v>
      </c>
      <c r="L34" s="103"/>
      <c r="M34" s="129">
        <v>220.73993476709816</v>
      </c>
      <c r="N34" s="103"/>
      <c r="O34" s="103">
        <v>100.93542498058568</v>
      </c>
      <c r="P34" s="98"/>
    </row>
    <row r="35" spans="1:16" s="96" customFormat="1" x14ac:dyDescent="0.25">
      <c r="A35" s="95" t="s">
        <v>47</v>
      </c>
      <c r="B35" s="95"/>
      <c r="C35" s="86">
        <v>105214</v>
      </c>
      <c r="E35" s="111">
        <v>44996877</v>
      </c>
      <c r="F35" s="111"/>
      <c r="G35" s="111">
        <v>5720797</v>
      </c>
      <c r="H35" s="86"/>
      <c r="I35" s="93">
        <f t="shared" si="0"/>
        <v>39276080</v>
      </c>
      <c r="J35" s="87"/>
      <c r="K35" s="128">
        <f t="shared" si="1"/>
        <v>373.29708974090903</v>
      </c>
      <c r="L35" s="103"/>
      <c r="M35" s="129">
        <v>253.23329603186178</v>
      </c>
      <c r="N35" s="103"/>
      <c r="O35" s="103">
        <v>120.06379370904725</v>
      </c>
      <c r="P35" s="98"/>
    </row>
    <row r="36" spans="1:16" s="96" customFormat="1" x14ac:dyDescent="0.25">
      <c r="A36" s="95" t="s">
        <v>48</v>
      </c>
      <c r="B36" s="95"/>
      <c r="C36" s="86">
        <v>20465</v>
      </c>
      <c r="E36" s="111">
        <v>7105998</v>
      </c>
      <c r="F36" s="111"/>
      <c r="G36" s="111">
        <v>896336</v>
      </c>
      <c r="H36" s="86"/>
      <c r="I36" s="93">
        <f t="shared" si="0"/>
        <v>6209662</v>
      </c>
      <c r="J36" s="87"/>
      <c r="K36" s="128">
        <f t="shared" si="1"/>
        <v>303.4283899340337</v>
      </c>
      <c r="L36" s="103"/>
      <c r="M36" s="129">
        <v>211.32560408548898</v>
      </c>
      <c r="N36" s="103"/>
      <c r="O36" s="103">
        <v>92.102785848544727</v>
      </c>
      <c r="P36" s="98"/>
    </row>
    <row r="37" spans="1:16" s="96" customFormat="1" x14ac:dyDescent="0.25">
      <c r="A37" s="96" t="s">
        <v>49</v>
      </c>
      <c r="C37" s="86">
        <f>SUM(C11:C36)</f>
        <v>2000842</v>
      </c>
      <c r="D37" s="86"/>
      <c r="E37" s="86">
        <f>SUM(E11:E36)</f>
        <v>649937997</v>
      </c>
      <c r="F37" s="86"/>
      <c r="G37" s="86">
        <f>SUM(G11:G36)</f>
        <v>87804457</v>
      </c>
      <c r="H37" s="86"/>
      <c r="I37" s="93">
        <f t="shared" si="0"/>
        <v>562133540</v>
      </c>
      <c r="J37" s="99"/>
      <c r="K37" s="128">
        <f t="shared" si="1"/>
        <v>280.94849068542146</v>
      </c>
      <c r="L37" s="104"/>
      <c r="M37" s="129">
        <v>178.77219750439821</v>
      </c>
      <c r="N37" s="104"/>
      <c r="O37" s="103">
        <v>102.17629318102325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162</v>
      </c>
      <c r="D8" s="50"/>
      <c r="E8" s="107" t="s">
        <v>162</v>
      </c>
      <c r="F8" s="50"/>
      <c r="G8" s="107" t="s">
        <v>162</v>
      </c>
      <c r="H8" s="50"/>
      <c r="I8" s="107" t="s">
        <v>162</v>
      </c>
      <c r="J8" s="50"/>
      <c r="K8" s="108" t="s">
        <v>163</v>
      </c>
      <c r="L8" s="53"/>
      <c r="M8" s="91" t="s">
        <v>59</v>
      </c>
      <c r="N8" s="52"/>
      <c r="O8" s="109" t="s">
        <v>163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316639</v>
      </c>
      <c r="E11" s="111">
        <v>121763305</v>
      </c>
      <c r="F11" s="111"/>
      <c r="G11" s="111">
        <v>14696386</v>
      </c>
      <c r="H11" s="86"/>
      <c r="I11" s="93">
        <f>E11-G11</f>
        <v>107066919</v>
      </c>
      <c r="J11" s="87"/>
      <c r="K11" s="128">
        <f>I11/C11</f>
        <v>338.13560237368108</v>
      </c>
      <c r="L11" s="103"/>
      <c r="M11" s="129">
        <v>177.31461718575645</v>
      </c>
      <c r="N11" s="103"/>
      <c r="O11" s="103">
        <v>160.82098518792463</v>
      </c>
      <c r="P11" s="97"/>
    </row>
    <row r="12" spans="1:19" s="96" customFormat="1" x14ac:dyDescent="0.25">
      <c r="A12" s="95" t="s">
        <v>24</v>
      </c>
      <c r="B12" s="95"/>
      <c r="C12" s="86">
        <v>265367</v>
      </c>
      <c r="E12" s="111">
        <v>98638367</v>
      </c>
      <c r="F12" s="111"/>
      <c r="G12" s="111">
        <v>12745298</v>
      </c>
      <c r="H12" s="86"/>
      <c r="I12" s="93">
        <f t="shared" ref="I12:I37" si="0">E12-G12</f>
        <v>85893069</v>
      </c>
      <c r="J12" s="87"/>
      <c r="K12" s="128">
        <f t="shared" ref="K12:K37" si="1">I12/C12</f>
        <v>323.67652722456069</v>
      </c>
      <c r="L12" s="103"/>
      <c r="M12" s="129">
        <v>175.20650589498371</v>
      </c>
      <c r="N12" s="103"/>
      <c r="O12" s="103">
        <v>148.47002132957698</v>
      </c>
      <c r="P12" s="98"/>
    </row>
    <row r="13" spans="1:19" s="96" customFormat="1" x14ac:dyDescent="0.25">
      <c r="A13" s="95" t="s">
        <v>25</v>
      </c>
      <c r="B13" s="95"/>
      <c r="C13" s="86">
        <v>82695</v>
      </c>
      <c r="E13" s="111">
        <v>26904426</v>
      </c>
      <c r="F13" s="111"/>
      <c r="G13" s="111">
        <v>3264385</v>
      </c>
      <c r="H13" s="86"/>
      <c r="I13" s="93">
        <f t="shared" si="0"/>
        <v>23640041</v>
      </c>
      <c r="J13" s="87"/>
      <c r="K13" s="128">
        <f t="shared" si="1"/>
        <v>285.87025817764072</v>
      </c>
      <c r="L13" s="103"/>
      <c r="M13" s="129">
        <v>142.95302600185468</v>
      </c>
      <c r="N13" s="103"/>
      <c r="O13" s="103">
        <v>142.91723217578604</v>
      </c>
      <c r="P13" s="98"/>
    </row>
    <row r="14" spans="1:19" s="96" customFormat="1" x14ac:dyDescent="0.25">
      <c r="A14" s="95" t="s">
        <v>26</v>
      </c>
      <c r="B14" s="95"/>
      <c r="C14" s="86">
        <v>8898</v>
      </c>
      <c r="E14" s="111">
        <v>2909333</v>
      </c>
      <c r="F14" s="111"/>
      <c r="G14" s="111">
        <v>374795</v>
      </c>
      <c r="H14" s="86"/>
      <c r="I14" s="93">
        <f t="shared" si="0"/>
        <v>2534538</v>
      </c>
      <c r="J14" s="87"/>
      <c r="K14" s="128">
        <f t="shared" si="1"/>
        <v>284.84356035064059</v>
      </c>
      <c r="L14" s="103"/>
      <c r="M14" s="129">
        <v>138.63105572795644</v>
      </c>
      <c r="N14" s="103"/>
      <c r="O14" s="103">
        <v>146.21250462268415</v>
      </c>
      <c r="P14" s="98"/>
    </row>
    <row r="15" spans="1:19" s="96" customFormat="1" x14ac:dyDescent="0.25">
      <c r="A15" s="95" t="s">
        <v>27</v>
      </c>
      <c r="B15" s="95"/>
      <c r="C15" s="86">
        <v>26331</v>
      </c>
      <c r="E15" s="111">
        <v>9536039</v>
      </c>
      <c r="F15" s="111"/>
      <c r="G15" s="111">
        <v>1141549</v>
      </c>
      <c r="H15" s="86"/>
      <c r="I15" s="93">
        <f t="shared" si="0"/>
        <v>8394490</v>
      </c>
      <c r="J15" s="87"/>
      <c r="K15" s="128">
        <f t="shared" si="1"/>
        <v>318.80634992974063</v>
      </c>
      <c r="L15" s="103"/>
      <c r="M15" s="129">
        <v>139.67663937025185</v>
      </c>
      <c r="N15" s="103"/>
      <c r="O15" s="103">
        <v>179.12971055948879</v>
      </c>
      <c r="P15" s="98"/>
    </row>
    <row r="16" spans="1:19" s="96" customFormat="1" x14ac:dyDescent="0.25">
      <c r="A16" s="95" t="s">
        <v>28</v>
      </c>
      <c r="B16" s="95"/>
      <c r="C16" s="86">
        <v>6703</v>
      </c>
      <c r="E16" s="111">
        <v>2047373</v>
      </c>
      <c r="F16" s="111"/>
      <c r="G16" s="111">
        <v>274618</v>
      </c>
      <c r="H16" s="86"/>
      <c r="I16" s="93">
        <f t="shared" si="0"/>
        <v>1772755</v>
      </c>
      <c r="J16" s="87"/>
      <c r="K16" s="128">
        <f t="shared" si="1"/>
        <v>264.47187826346413</v>
      </c>
      <c r="L16" s="103"/>
      <c r="M16" s="129">
        <v>136.37220464746508</v>
      </c>
      <c r="N16" s="103"/>
      <c r="O16" s="103">
        <v>128.09967361599905</v>
      </c>
      <c r="P16" s="98"/>
    </row>
    <row r="17" spans="1:16" s="96" customFormat="1" x14ac:dyDescent="0.25">
      <c r="A17" s="95" t="s">
        <v>29</v>
      </c>
      <c r="B17" s="95"/>
      <c r="C17" s="86">
        <v>7815</v>
      </c>
      <c r="E17" s="111">
        <v>2386068</v>
      </c>
      <c r="F17" s="111"/>
      <c r="G17" s="111">
        <v>303060</v>
      </c>
      <c r="H17" s="86"/>
      <c r="I17" s="93">
        <f t="shared" si="0"/>
        <v>2083008</v>
      </c>
      <c r="J17" s="87"/>
      <c r="K17" s="128">
        <f t="shared" si="1"/>
        <v>266.53973128598847</v>
      </c>
      <c r="L17" s="103"/>
      <c r="M17" s="129">
        <v>129.49297654466002</v>
      </c>
      <c r="N17" s="103"/>
      <c r="O17" s="103">
        <v>137.04675474132844</v>
      </c>
      <c r="P17" s="98"/>
    </row>
    <row r="18" spans="1:16" s="96" customFormat="1" x14ac:dyDescent="0.25">
      <c r="A18" s="95" t="s">
        <v>30</v>
      </c>
      <c r="B18" s="95"/>
      <c r="C18" s="86">
        <v>10611</v>
      </c>
      <c r="E18" s="111">
        <v>3542875</v>
      </c>
      <c r="F18" s="111"/>
      <c r="G18" s="111">
        <v>448401</v>
      </c>
      <c r="H18" s="86"/>
      <c r="I18" s="93">
        <f t="shared" si="0"/>
        <v>3094474</v>
      </c>
      <c r="J18" s="87"/>
      <c r="K18" s="128">
        <f t="shared" si="1"/>
        <v>291.62887569503346</v>
      </c>
      <c r="L18" s="103"/>
      <c r="M18" s="129">
        <v>150.20120228970387</v>
      </c>
      <c r="N18" s="103"/>
      <c r="O18" s="103">
        <v>141.42767340532959</v>
      </c>
      <c r="P18" s="98"/>
    </row>
    <row r="19" spans="1:16" s="96" customFormat="1" x14ac:dyDescent="0.25">
      <c r="A19" s="95" t="s">
        <v>31</v>
      </c>
      <c r="B19" s="95"/>
      <c r="C19" s="86">
        <v>20037</v>
      </c>
      <c r="E19" s="111">
        <v>6942764</v>
      </c>
      <c r="F19" s="111"/>
      <c r="G19" s="111">
        <v>872137</v>
      </c>
      <c r="H19" s="86"/>
      <c r="I19" s="93">
        <f t="shared" si="0"/>
        <v>6070627</v>
      </c>
      <c r="J19" s="87"/>
      <c r="K19" s="128">
        <f t="shared" si="1"/>
        <v>302.97085392024752</v>
      </c>
      <c r="L19" s="103"/>
      <c r="M19" s="129">
        <v>136.92885022085397</v>
      </c>
      <c r="N19" s="103"/>
      <c r="O19" s="103">
        <v>166.04200369939355</v>
      </c>
      <c r="P19" s="98"/>
    </row>
    <row r="20" spans="1:16" s="96" customFormat="1" x14ac:dyDescent="0.25">
      <c r="A20" s="95" t="s">
        <v>32</v>
      </c>
      <c r="B20" s="95"/>
      <c r="C20" s="86">
        <v>50499</v>
      </c>
      <c r="E20" s="111">
        <v>20141565</v>
      </c>
      <c r="F20" s="111"/>
      <c r="G20" s="111">
        <v>2401027</v>
      </c>
      <c r="H20" s="86"/>
      <c r="I20" s="93">
        <f t="shared" si="0"/>
        <v>17740538</v>
      </c>
      <c r="J20" s="87"/>
      <c r="K20" s="128">
        <f t="shared" si="1"/>
        <v>351.3047387076972</v>
      </c>
      <c r="L20" s="103"/>
      <c r="M20" s="129">
        <v>169.82028579604162</v>
      </c>
      <c r="N20" s="103"/>
      <c r="O20" s="103">
        <v>181.48445291165558</v>
      </c>
      <c r="P20" s="98"/>
    </row>
    <row r="21" spans="1:16" s="96" customFormat="1" x14ac:dyDescent="0.25">
      <c r="A21" s="95" t="s">
        <v>33</v>
      </c>
      <c r="B21" s="95"/>
      <c r="C21" s="86">
        <v>65490</v>
      </c>
      <c r="E21" s="111">
        <v>24146153</v>
      </c>
      <c r="F21" s="111"/>
      <c r="G21" s="111">
        <v>3123188</v>
      </c>
      <c r="H21" s="86"/>
      <c r="I21" s="93">
        <f t="shared" si="0"/>
        <v>21022965</v>
      </c>
      <c r="J21" s="87"/>
      <c r="K21" s="128">
        <f t="shared" si="1"/>
        <v>321.01030691708655</v>
      </c>
      <c r="L21" s="103"/>
      <c r="M21" s="129">
        <v>166.13467952156179</v>
      </c>
      <c r="N21" s="103"/>
      <c r="O21" s="103">
        <v>154.87562739552476</v>
      </c>
      <c r="P21" s="98"/>
    </row>
    <row r="22" spans="1:16" s="96" customFormat="1" x14ac:dyDescent="0.25">
      <c r="A22" s="95" t="s">
        <v>34</v>
      </c>
      <c r="B22" s="95"/>
      <c r="C22" s="86">
        <v>68252</v>
      </c>
      <c r="E22" s="111">
        <v>31311749</v>
      </c>
      <c r="F22" s="111"/>
      <c r="G22" s="111">
        <v>3607650</v>
      </c>
      <c r="H22" s="86"/>
      <c r="I22" s="93">
        <f t="shared" si="0"/>
        <v>27704099</v>
      </c>
      <c r="J22" s="87"/>
      <c r="K22" s="128">
        <f t="shared" si="1"/>
        <v>405.9089697005216</v>
      </c>
      <c r="L22" s="103"/>
      <c r="M22" s="129">
        <v>251.07863816754056</v>
      </c>
      <c r="N22" s="103"/>
      <c r="O22" s="103">
        <v>154.83033153298103</v>
      </c>
      <c r="P22" s="98"/>
    </row>
    <row r="23" spans="1:16" s="96" customFormat="1" x14ac:dyDescent="0.25">
      <c r="A23" s="95" t="s">
        <v>35</v>
      </c>
      <c r="B23" s="95"/>
      <c r="C23" s="86">
        <v>68451</v>
      </c>
      <c r="E23" s="111">
        <v>28313051</v>
      </c>
      <c r="F23" s="111"/>
      <c r="G23" s="111">
        <v>3402930</v>
      </c>
      <c r="H23" s="86"/>
      <c r="I23" s="93">
        <f t="shared" si="0"/>
        <v>24910121</v>
      </c>
      <c r="J23" s="87"/>
      <c r="K23" s="128">
        <f t="shared" si="1"/>
        <v>363.91171787117793</v>
      </c>
      <c r="L23" s="103"/>
      <c r="M23" s="129">
        <v>185.15737599779928</v>
      </c>
      <c r="N23" s="103"/>
      <c r="O23" s="103">
        <v>178.75434187337865</v>
      </c>
      <c r="P23" s="98"/>
    </row>
    <row r="24" spans="1:16" s="96" customFormat="1" x14ac:dyDescent="0.25">
      <c r="A24" s="95" t="s">
        <v>36</v>
      </c>
      <c r="B24" s="95"/>
      <c r="C24" s="86">
        <v>21009</v>
      </c>
      <c r="E24" s="111">
        <v>7727906</v>
      </c>
      <c r="F24" s="111"/>
      <c r="G24" s="111">
        <v>953566</v>
      </c>
      <c r="H24" s="86"/>
      <c r="I24" s="93">
        <f t="shared" si="0"/>
        <v>6774340</v>
      </c>
      <c r="J24" s="87"/>
      <c r="K24" s="128">
        <f t="shared" si="1"/>
        <v>322.44942643628923</v>
      </c>
      <c r="L24" s="103"/>
      <c r="M24" s="129">
        <v>177.09466941852673</v>
      </c>
      <c r="N24" s="103"/>
      <c r="O24" s="103">
        <v>145.35475701776249</v>
      </c>
      <c r="P24" s="98"/>
    </row>
    <row r="25" spans="1:16" s="96" customFormat="1" x14ac:dyDescent="0.25">
      <c r="A25" s="95" t="s">
        <v>37</v>
      </c>
      <c r="B25" s="95"/>
      <c r="C25" s="86">
        <v>13499</v>
      </c>
      <c r="E25" s="111">
        <v>3708806</v>
      </c>
      <c r="F25" s="111"/>
      <c r="G25" s="111">
        <v>501190</v>
      </c>
      <c r="H25" s="86"/>
      <c r="I25" s="93">
        <f t="shared" si="0"/>
        <v>3207616</v>
      </c>
      <c r="J25" s="87"/>
      <c r="K25" s="128">
        <f t="shared" si="1"/>
        <v>237.61878657678346</v>
      </c>
      <c r="L25" s="103"/>
      <c r="M25" s="129">
        <v>133.95824191308199</v>
      </c>
      <c r="N25" s="103"/>
      <c r="O25" s="103">
        <v>103.66054466370147</v>
      </c>
      <c r="P25" s="98"/>
    </row>
    <row r="26" spans="1:16" s="96" customFormat="1" x14ac:dyDescent="0.25">
      <c r="A26" s="95" t="s">
        <v>38</v>
      </c>
      <c r="B26" s="95"/>
      <c r="C26" s="86">
        <v>3683</v>
      </c>
      <c r="E26" s="111">
        <v>1111507</v>
      </c>
      <c r="F26" s="111"/>
      <c r="G26" s="111">
        <v>138881</v>
      </c>
      <c r="H26" s="86"/>
      <c r="I26" s="93">
        <f t="shared" si="0"/>
        <v>972626</v>
      </c>
      <c r="J26" s="87"/>
      <c r="K26" s="128">
        <f t="shared" si="1"/>
        <v>264.08525658430625</v>
      </c>
      <c r="L26" s="103"/>
      <c r="M26" s="129">
        <v>122.72469400244798</v>
      </c>
      <c r="N26" s="103"/>
      <c r="O26" s="103">
        <v>141.36056258185829</v>
      </c>
      <c r="P26" s="98"/>
    </row>
    <row r="27" spans="1:16" s="96" customFormat="1" x14ac:dyDescent="0.25">
      <c r="A27" s="95" t="s">
        <v>39</v>
      </c>
      <c r="B27" s="95"/>
      <c r="C27" s="86">
        <v>107350</v>
      </c>
      <c r="E27" s="111">
        <v>33312000</v>
      </c>
      <c r="F27" s="111"/>
      <c r="G27" s="111">
        <v>4380190</v>
      </c>
      <c r="H27" s="86"/>
      <c r="I27" s="93">
        <f t="shared" si="0"/>
        <v>28931810</v>
      </c>
      <c r="J27" s="87"/>
      <c r="K27" s="128">
        <f t="shared" si="1"/>
        <v>269.50917559385186</v>
      </c>
      <c r="L27" s="103"/>
      <c r="M27" s="129">
        <v>140.45543655988828</v>
      </c>
      <c r="N27" s="103"/>
      <c r="O27" s="103">
        <v>129.05373903396358</v>
      </c>
      <c r="P27" s="98"/>
    </row>
    <row r="28" spans="1:16" s="96" customFormat="1" x14ac:dyDescent="0.25">
      <c r="A28" s="95" t="s">
        <v>40</v>
      </c>
      <c r="B28" s="95"/>
      <c r="C28" s="86">
        <v>47102</v>
      </c>
      <c r="E28" s="111">
        <v>15910492</v>
      </c>
      <c r="F28" s="111"/>
      <c r="G28" s="111">
        <v>1934179</v>
      </c>
      <c r="H28" s="86"/>
      <c r="I28" s="93">
        <f t="shared" si="0"/>
        <v>13976313</v>
      </c>
      <c r="J28" s="87"/>
      <c r="K28" s="128">
        <f t="shared" si="1"/>
        <v>296.72440660693815</v>
      </c>
      <c r="L28" s="103"/>
      <c r="M28" s="129">
        <v>146.03651619297327</v>
      </c>
      <c r="N28" s="103"/>
      <c r="O28" s="103">
        <v>150.68789041396488</v>
      </c>
      <c r="P28" s="98"/>
    </row>
    <row r="29" spans="1:16" s="96" customFormat="1" x14ac:dyDescent="0.25">
      <c r="A29" s="95" t="s">
        <v>41</v>
      </c>
      <c r="B29" s="95"/>
      <c r="C29" s="86">
        <v>121680</v>
      </c>
      <c r="E29" s="111">
        <v>46078768</v>
      </c>
      <c r="F29" s="111"/>
      <c r="G29" s="111">
        <v>5333881</v>
      </c>
      <c r="H29" s="86"/>
      <c r="I29" s="93">
        <f t="shared" si="0"/>
        <v>40744887</v>
      </c>
      <c r="J29" s="87"/>
      <c r="K29" s="128">
        <f t="shared" si="1"/>
        <v>334.85278599605522</v>
      </c>
      <c r="L29" s="103"/>
      <c r="M29" s="129">
        <v>155.83830510955869</v>
      </c>
      <c r="N29" s="103"/>
      <c r="O29" s="103">
        <v>179.01448088649653</v>
      </c>
      <c r="P29" s="98"/>
    </row>
    <row r="30" spans="1:16" s="96" customFormat="1" x14ac:dyDescent="0.25">
      <c r="A30" s="95" t="s">
        <v>42</v>
      </c>
      <c r="B30" s="95"/>
      <c r="C30" s="86">
        <v>53478</v>
      </c>
      <c r="E30" s="111">
        <v>20261806</v>
      </c>
      <c r="F30" s="111"/>
      <c r="G30" s="111">
        <v>2253375</v>
      </c>
      <c r="H30" s="86"/>
      <c r="I30" s="93">
        <f t="shared" si="0"/>
        <v>18008431</v>
      </c>
      <c r="J30" s="87"/>
      <c r="K30" s="128">
        <f t="shared" si="1"/>
        <v>336.74466135607167</v>
      </c>
      <c r="L30" s="103"/>
      <c r="M30" s="129">
        <v>161.51143144788716</v>
      </c>
      <c r="N30" s="103"/>
      <c r="O30" s="103">
        <v>175.23322990818451</v>
      </c>
      <c r="P30" s="98"/>
    </row>
    <row r="31" spans="1:16" s="96" customFormat="1" x14ac:dyDescent="0.25">
      <c r="A31" s="95" t="s">
        <v>43</v>
      </c>
      <c r="B31" s="95"/>
      <c r="C31" s="86">
        <v>90322</v>
      </c>
      <c r="E31" s="111">
        <v>39429620</v>
      </c>
      <c r="F31" s="111"/>
      <c r="G31" s="111">
        <v>4574021</v>
      </c>
      <c r="H31" s="86"/>
      <c r="I31" s="93">
        <f t="shared" si="0"/>
        <v>34855599</v>
      </c>
      <c r="J31" s="87"/>
      <c r="K31" s="128">
        <f t="shared" si="1"/>
        <v>385.9037554527136</v>
      </c>
      <c r="L31" s="103"/>
      <c r="M31" s="129">
        <v>208.47201411672216</v>
      </c>
      <c r="N31" s="103"/>
      <c r="O31" s="103">
        <v>177.43174133599143</v>
      </c>
      <c r="P31" s="98"/>
    </row>
    <row r="32" spans="1:16" s="96" customFormat="1" x14ac:dyDescent="0.25">
      <c r="A32" s="95" t="s">
        <v>44</v>
      </c>
      <c r="B32" s="95"/>
      <c r="C32" s="86">
        <v>154845</v>
      </c>
      <c r="E32" s="111">
        <v>71492503</v>
      </c>
      <c r="F32" s="111"/>
      <c r="G32" s="111">
        <v>8537441</v>
      </c>
      <c r="H32" s="86"/>
      <c r="I32" s="93">
        <f t="shared" si="0"/>
        <v>62955062</v>
      </c>
      <c r="J32" s="87"/>
      <c r="K32" s="128">
        <f t="shared" si="1"/>
        <v>406.56825858116179</v>
      </c>
      <c r="L32" s="103"/>
      <c r="M32" s="129">
        <v>216.81336011097682</v>
      </c>
      <c r="N32" s="103"/>
      <c r="O32" s="103">
        <v>189.75489847018497</v>
      </c>
      <c r="P32" s="98"/>
    </row>
    <row r="33" spans="1:16" s="96" customFormat="1" x14ac:dyDescent="0.25">
      <c r="A33" s="95" t="s">
        <v>45</v>
      </c>
      <c r="B33" s="95"/>
      <c r="C33" s="86">
        <v>66591</v>
      </c>
      <c r="E33" s="111">
        <v>23099881</v>
      </c>
      <c r="F33" s="111"/>
      <c r="G33" s="111">
        <v>3028919</v>
      </c>
      <c r="H33" s="86"/>
      <c r="I33" s="93">
        <f t="shared" si="0"/>
        <v>20070962</v>
      </c>
      <c r="J33" s="87"/>
      <c r="K33" s="128">
        <f t="shared" si="1"/>
        <v>301.40652640747248</v>
      </c>
      <c r="L33" s="103"/>
      <c r="M33" s="129">
        <v>154.3191221833556</v>
      </c>
      <c r="N33" s="103"/>
      <c r="O33" s="103">
        <v>147.08740422411688</v>
      </c>
      <c r="P33" s="98"/>
    </row>
    <row r="34" spans="1:16" s="96" customFormat="1" x14ac:dyDescent="0.25">
      <c r="A34" s="95" t="s">
        <v>46</v>
      </c>
      <c r="B34" s="95"/>
      <c r="C34" s="86">
        <v>47355</v>
      </c>
      <c r="E34" s="111">
        <v>21649196</v>
      </c>
      <c r="F34" s="111"/>
      <c r="G34" s="111">
        <v>2435853</v>
      </c>
      <c r="H34" s="86"/>
      <c r="I34" s="93">
        <f t="shared" si="0"/>
        <v>19213343</v>
      </c>
      <c r="J34" s="87"/>
      <c r="K34" s="128">
        <f t="shared" si="1"/>
        <v>405.7299757153416</v>
      </c>
      <c r="L34" s="103"/>
      <c r="M34" s="129">
        <v>220.73993476709816</v>
      </c>
      <c r="N34" s="103"/>
      <c r="O34" s="103">
        <v>184.99004094824343</v>
      </c>
      <c r="P34" s="98"/>
    </row>
    <row r="35" spans="1:16" s="96" customFormat="1" x14ac:dyDescent="0.25">
      <c r="A35" s="95" t="s">
        <v>47</v>
      </c>
      <c r="B35" s="95"/>
      <c r="C35" s="86">
        <v>91618</v>
      </c>
      <c r="E35" s="111">
        <v>48783509</v>
      </c>
      <c r="F35" s="111"/>
      <c r="G35" s="111">
        <v>5178484</v>
      </c>
      <c r="H35" s="86"/>
      <c r="I35" s="93">
        <f t="shared" si="0"/>
        <v>43605025</v>
      </c>
      <c r="J35" s="87"/>
      <c r="K35" s="128">
        <f t="shared" si="1"/>
        <v>475.94386474273614</v>
      </c>
      <c r="L35" s="103"/>
      <c r="M35" s="129">
        <v>253.23329603186178</v>
      </c>
      <c r="N35" s="103"/>
      <c r="O35" s="103">
        <v>222.71056871087436</v>
      </c>
      <c r="P35" s="98"/>
    </row>
    <row r="36" spans="1:16" s="96" customFormat="1" x14ac:dyDescent="0.25">
      <c r="A36" s="95" t="s">
        <v>48</v>
      </c>
      <c r="B36" s="95"/>
      <c r="C36" s="86">
        <v>19536</v>
      </c>
      <c r="E36" s="111">
        <v>8304602</v>
      </c>
      <c r="F36" s="111"/>
      <c r="G36" s="111">
        <v>952958</v>
      </c>
      <c r="H36" s="86"/>
      <c r="I36" s="93">
        <f t="shared" si="0"/>
        <v>7351644</v>
      </c>
      <c r="J36" s="87"/>
      <c r="K36" s="128">
        <f t="shared" si="1"/>
        <v>376.31265356265357</v>
      </c>
      <c r="L36" s="103"/>
      <c r="M36" s="129">
        <v>211.32560408548898</v>
      </c>
      <c r="N36" s="103"/>
      <c r="O36" s="103">
        <v>164.98704947716459</v>
      </c>
      <c r="P36" s="98"/>
    </row>
    <row r="37" spans="1:16" s="96" customFormat="1" x14ac:dyDescent="0.25">
      <c r="A37" s="96" t="s">
        <v>49</v>
      </c>
      <c r="C37" s="86">
        <f>SUM(C11:C36)</f>
        <v>1835856</v>
      </c>
      <c r="D37" s="86"/>
      <c r="E37" s="86">
        <f>SUM(E11:E36)</f>
        <v>719453664</v>
      </c>
      <c r="F37" s="86"/>
      <c r="G37" s="86">
        <f>SUM(G11:G36)</f>
        <v>86858362</v>
      </c>
      <c r="H37" s="86"/>
      <c r="I37" s="93">
        <f t="shared" si="0"/>
        <v>632595302</v>
      </c>
      <c r="J37" s="99"/>
      <c r="K37" s="128">
        <f t="shared" si="1"/>
        <v>344.57784379602759</v>
      </c>
      <c r="L37" s="104"/>
      <c r="M37" s="129">
        <v>178.77219750439821</v>
      </c>
      <c r="N37" s="104"/>
      <c r="O37" s="103">
        <v>165.80564629162939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164</v>
      </c>
      <c r="D8" s="50"/>
      <c r="E8" s="107" t="s">
        <v>164</v>
      </c>
      <c r="F8" s="50"/>
      <c r="G8" s="107" t="s">
        <v>164</v>
      </c>
      <c r="H8" s="50"/>
      <c r="I8" s="107" t="s">
        <v>164</v>
      </c>
      <c r="J8" s="50"/>
      <c r="K8" s="108" t="s">
        <v>165</v>
      </c>
      <c r="L8" s="53"/>
      <c r="M8" s="91" t="s">
        <v>59</v>
      </c>
      <c r="N8" s="52"/>
      <c r="O8" s="109" t="s">
        <v>165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266944</v>
      </c>
      <c r="E11" s="111">
        <v>129897750</v>
      </c>
      <c r="F11" s="111"/>
      <c r="G11" s="111">
        <v>13630668</v>
      </c>
      <c r="H11" s="86"/>
      <c r="I11" s="93">
        <f>E11-G11</f>
        <v>116267082</v>
      </c>
      <c r="J11" s="87"/>
      <c r="K11" s="128">
        <f>I11/C11</f>
        <v>435.54858696955165</v>
      </c>
      <c r="L11" s="103"/>
      <c r="M11" s="129">
        <v>177.31461718575645</v>
      </c>
      <c r="N11" s="103"/>
      <c r="O11" s="103">
        <v>258.2339697837952</v>
      </c>
      <c r="P11" s="97"/>
    </row>
    <row r="12" spans="1:19" s="96" customFormat="1" x14ac:dyDescent="0.25">
      <c r="A12" s="95" t="s">
        <v>24</v>
      </c>
      <c r="B12" s="95"/>
      <c r="C12" s="86">
        <v>243691</v>
      </c>
      <c r="E12" s="111">
        <v>116054191</v>
      </c>
      <c r="F12" s="111"/>
      <c r="G12" s="111">
        <v>13081221</v>
      </c>
      <c r="H12" s="86"/>
      <c r="I12" s="93">
        <f t="shared" ref="I12:I37" si="0">E12-G12</f>
        <v>102972970</v>
      </c>
      <c r="J12" s="87"/>
      <c r="K12" s="128">
        <f t="shared" ref="K12:K37" si="1">I12/C12</f>
        <v>422.55549035458841</v>
      </c>
      <c r="L12" s="103"/>
      <c r="M12" s="129">
        <v>175.20650589498371</v>
      </c>
      <c r="N12" s="103"/>
      <c r="O12" s="103">
        <v>247.34898445960471</v>
      </c>
      <c r="P12" s="98"/>
    </row>
    <row r="13" spans="1:19" s="96" customFormat="1" x14ac:dyDescent="0.25">
      <c r="A13" s="95" t="s">
        <v>25</v>
      </c>
      <c r="B13" s="95"/>
      <c r="C13" s="86">
        <v>69435</v>
      </c>
      <c r="E13" s="111">
        <v>28318672</v>
      </c>
      <c r="F13" s="111"/>
      <c r="G13" s="111">
        <v>3063586</v>
      </c>
      <c r="H13" s="86"/>
      <c r="I13" s="93">
        <f t="shared" si="0"/>
        <v>25255086</v>
      </c>
      <c r="J13" s="87"/>
      <c r="K13" s="128">
        <f t="shared" si="1"/>
        <v>363.72270468783756</v>
      </c>
      <c r="L13" s="103"/>
      <c r="M13" s="129">
        <v>142.95302600185468</v>
      </c>
      <c r="N13" s="103"/>
      <c r="O13" s="103">
        <v>220.76967868598288</v>
      </c>
      <c r="P13" s="98"/>
    </row>
    <row r="14" spans="1:19" s="96" customFormat="1" x14ac:dyDescent="0.25">
      <c r="A14" s="95" t="s">
        <v>26</v>
      </c>
      <c r="B14" s="95"/>
      <c r="C14" s="86">
        <v>8061</v>
      </c>
      <c r="E14" s="111">
        <v>3271315</v>
      </c>
      <c r="F14" s="111"/>
      <c r="G14" s="111">
        <v>367798</v>
      </c>
      <c r="H14" s="86"/>
      <c r="I14" s="93">
        <f t="shared" si="0"/>
        <v>2903517</v>
      </c>
      <c r="J14" s="87"/>
      <c r="K14" s="128">
        <f t="shared" si="1"/>
        <v>360.19315221436545</v>
      </c>
      <c r="L14" s="103"/>
      <c r="M14" s="129">
        <v>138.63105572795644</v>
      </c>
      <c r="N14" s="103"/>
      <c r="O14" s="103">
        <v>221.56209648640902</v>
      </c>
      <c r="P14" s="98"/>
    </row>
    <row r="15" spans="1:19" s="96" customFormat="1" x14ac:dyDescent="0.25">
      <c r="A15" s="95" t="s">
        <v>27</v>
      </c>
      <c r="B15" s="95"/>
      <c r="C15" s="86">
        <v>21619</v>
      </c>
      <c r="E15" s="111">
        <v>8961557</v>
      </c>
      <c r="F15" s="111"/>
      <c r="G15" s="111">
        <v>979207</v>
      </c>
      <c r="H15" s="86"/>
      <c r="I15" s="93">
        <f t="shared" si="0"/>
        <v>7982350</v>
      </c>
      <c r="J15" s="87"/>
      <c r="K15" s="128">
        <f t="shared" si="1"/>
        <v>369.22845645034459</v>
      </c>
      <c r="L15" s="103"/>
      <c r="M15" s="129">
        <v>139.67663937025185</v>
      </c>
      <c r="N15" s="103"/>
      <c r="O15" s="103">
        <v>229.55181708009275</v>
      </c>
      <c r="P15" s="98"/>
    </row>
    <row r="16" spans="1:19" s="96" customFormat="1" x14ac:dyDescent="0.25">
      <c r="A16" s="95" t="s">
        <v>28</v>
      </c>
      <c r="B16" s="95"/>
      <c r="C16" s="86">
        <v>6290</v>
      </c>
      <c r="E16" s="111">
        <v>2609996</v>
      </c>
      <c r="F16" s="111"/>
      <c r="G16" s="111">
        <v>284409</v>
      </c>
      <c r="H16" s="86"/>
      <c r="I16" s="93">
        <f t="shared" si="0"/>
        <v>2325587</v>
      </c>
      <c r="J16" s="87"/>
      <c r="K16" s="128">
        <f t="shared" si="1"/>
        <v>369.7276629570747</v>
      </c>
      <c r="L16" s="103"/>
      <c r="M16" s="129">
        <v>136.37220464746508</v>
      </c>
      <c r="N16" s="103"/>
      <c r="O16" s="103">
        <v>233.35545830960962</v>
      </c>
      <c r="P16" s="98"/>
    </row>
    <row r="17" spans="1:16" s="96" customFormat="1" x14ac:dyDescent="0.25">
      <c r="A17" s="95" t="s">
        <v>29</v>
      </c>
      <c r="B17" s="95"/>
      <c r="C17" s="86">
        <v>6254</v>
      </c>
      <c r="E17" s="111">
        <v>2500413</v>
      </c>
      <c r="F17" s="111"/>
      <c r="G17" s="111">
        <v>281654</v>
      </c>
      <c r="H17" s="86"/>
      <c r="I17" s="93">
        <f t="shared" si="0"/>
        <v>2218759</v>
      </c>
      <c r="J17" s="87"/>
      <c r="K17" s="128">
        <f t="shared" si="1"/>
        <v>354.77438439398787</v>
      </c>
      <c r="L17" s="103"/>
      <c r="M17" s="129">
        <v>129.49297654466002</v>
      </c>
      <c r="N17" s="103"/>
      <c r="O17" s="103">
        <v>225.28140784932785</v>
      </c>
      <c r="P17" s="98"/>
    </row>
    <row r="18" spans="1:16" s="96" customFormat="1" x14ac:dyDescent="0.25">
      <c r="A18" s="95" t="s">
        <v>30</v>
      </c>
      <c r="B18" s="95"/>
      <c r="C18" s="86">
        <v>9695</v>
      </c>
      <c r="E18" s="111">
        <v>3834549</v>
      </c>
      <c r="F18" s="111"/>
      <c r="G18" s="111">
        <v>457643</v>
      </c>
      <c r="H18" s="86"/>
      <c r="I18" s="93">
        <f t="shared" si="0"/>
        <v>3376906</v>
      </c>
      <c r="J18" s="87"/>
      <c r="K18" s="128">
        <f t="shared" si="1"/>
        <v>348.31418256833422</v>
      </c>
      <c r="L18" s="103"/>
      <c r="M18" s="129">
        <v>150.20120228970387</v>
      </c>
      <c r="N18" s="103"/>
      <c r="O18" s="103">
        <v>198.11298027863035</v>
      </c>
      <c r="P18" s="98"/>
    </row>
    <row r="19" spans="1:16" s="96" customFormat="1" x14ac:dyDescent="0.25">
      <c r="A19" s="95" t="s">
        <v>31</v>
      </c>
      <c r="B19" s="95"/>
      <c r="C19" s="86">
        <v>15865</v>
      </c>
      <c r="E19" s="111">
        <v>7031220</v>
      </c>
      <c r="F19" s="111"/>
      <c r="G19" s="111">
        <v>790402</v>
      </c>
      <c r="H19" s="86"/>
      <c r="I19" s="93">
        <f t="shared" si="0"/>
        <v>6240818</v>
      </c>
      <c r="J19" s="87"/>
      <c r="K19" s="128">
        <f t="shared" si="1"/>
        <v>393.37018594390167</v>
      </c>
      <c r="L19" s="103"/>
      <c r="M19" s="129">
        <v>136.92885022085397</v>
      </c>
      <c r="N19" s="103"/>
      <c r="O19" s="103">
        <v>256.4413357230477</v>
      </c>
      <c r="P19" s="98"/>
    </row>
    <row r="20" spans="1:16" s="96" customFormat="1" x14ac:dyDescent="0.25">
      <c r="A20" s="95" t="s">
        <v>32</v>
      </c>
      <c r="B20" s="95"/>
      <c r="C20" s="86">
        <v>45337</v>
      </c>
      <c r="E20" s="111">
        <v>21829443</v>
      </c>
      <c r="F20" s="111"/>
      <c r="G20" s="111">
        <v>2395735</v>
      </c>
      <c r="H20" s="86"/>
      <c r="I20" s="93">
        <f t="shared" si="0"/>
        <v>19433708</v>
      </c>
      <c r="J20" s="87"/>
      <c r="K20" s="128">
        <f t="shared" si="1"/>
        <v>428.65006506826654</v>
      </c>
      <c r="L20" s="103"/>
      <c r="M20" s="129">
        <v>169.82028579604162</v>
      </c>
      <c r="N20" s="103"/>
      <c r="O20" s="103">
        <v>258.82977927222493</v>
      </c>
      <c r="P20" s="98"/>
    </row>
    <row r="21" spans="1:16" s="96" customFormat="1" x14ac:dyDescent="0.25">
      <c r="A21" s="95" t="s">
        <v>33</v>
      </c>
      <c r="B21" s="95"/>
      <c r="C21" s="86">
        <v>55176</v>
      </c>
      <c r="E21" s="111">
        <v>25593653</v>
      </c>
      <c r="F21" s="111"/>
      <c r="G21" s="111">
        <v>2917694</v>
      </c>
      <c r="H21" s="86"/>
      <c r="I21" s="93">
        <f t="shared" si="0"/>
        <v>22675959</v>
      </c>
      <c r="J21" s="87"/>
      <c r="K21" s="128">
        <f t="shared" si="1"/>
        <v>410.97504349717269</v>
      </c>
      <c r="L21" s="103"/>
      <c r="M21" s="129">
        <v>166.13467952156179</v>
      </c>
      <c r="N21" s="103"/>
      <c r="O21" s="103">
        <v>244.8403639756109</v>
      </c>
      <c r="P21" s="98"/>
    </row>
    <row r="22" spans="1:16" s="96" customFormat="1" x14ac:dyDescent="0.25">
      <c r="A22" s="95" t="s">
        <v>34</v>
      </c>
      <c r="B22" s="95"/>
      <c r="C22" s="86">
        <v>62314</v>
      </c>
      <c r="E22" s="111">
        <v>35715486</v>
      </c>
      <c r="F22" s="111"/>
      <c r="G22" s="111">
        <v>3595293</v>
      </c>
      <c r="H22" s="86"/>
      <c r="I22" s="93">
        <f t="shared" si="0"/>
        <v>32120193</v>
      </c>
      <c r="J22" s="87"/>
      <c r="K22" s="128">
        <f t="shared" si="1"/>
        <v>515.45708829476519</v>
      </c>
      <c r="L22" s="103"/>
      <c r="M22" s="129">
        <v>251.07863816754056</v>
      </c>
      <c r="N22" s="103"/>
      <c r="O22" s="103">
        <v>264.3784501272246</v>
      </c>
      <c r="P22" s="98"/>
    </row>
    <row r="23" spans="1:16" s="96" customFormat="1" x14ac:dyDescent="0.25">
      <c r="A23" s="95" t="s">
        <v>35</v>
      </c>
      <c r="B23" s="95"/>
      <c r="C23" s="86">
        <v>56461</v>
      </c>
      <c r="E23" s="111">
        <v>28602164</v>
      </c>
      <c r="F23" s="111"/>
      <c r="G23" s="111">
        <v>3058182</v>
      </c>
      <c r="H23" s="86"/>
      <c r="I23" s="93">
        <f t="shared" si="0"/>
        <v>25543982</v>
      </c>
      <c r="J23" s="87"/>
      <c r="K23" s="128">
        <f t="shared" si="1"/>
        <v>452.41816475089001</v>
      </c>
      <c r="L23" s="103"/>
      <c r="M23" s="129">
        <v>185.15737599779928</v>
      </c>
      <c r="N23" s="103"/>
      <c r="O23" s="103">
        <v>267.26078875309076</v>
      </c>
      <c r="P23" s="98"/>
    </row>
    <row r="24" spans="1:16" s="96" customFormat="1" x14ac:dyDescent="0.25">
      <c r="A24" s="95" t="s">
        <v>36</v>
      </c>
      <c r="B24" s="95"/>
      <c r="C24" s="86">
        <v>20312</v>
      </c>
      <c r="E24" s="111">
        <v>9746111</v>
      </c>
      <c r="F24" s="111"/>
      <c r="G24" s="111">
        <v>1024935</v>
      </c>
      <c r="H24" s="86"/>
      <c r="I24" s="93">
        <f t="shared" si="0"/>
        <v>8721176</v>
      </c>
      <c r="J24" s="87"/>
      <c r="K24" s="128">
        <f t="shared" si="1"/>
        <v>429.36077195746356</v>
      </c>
      <c r="L24" s="103"/>
      <c r="M24" s="129">
        <v>177.09466941852673</v>
      </c>
      <c r="N24" s="103"/>
      <c r="O24" s="103">
        <v>252.26610253893682</v>
      </c>
      <c r="P24" s="98"/>
    </row>
    <row r="25" spans="1:16" s="96" customFormat="1" x14ac:dyDescent="0.25">
      <c r="A25" s="95" t="s">
        <v>37</v>
      </c>
      <c r="B25" s="95"/>
      <c r="C25" s="86">
        <v>12592</v>
      </c>
      <c r="E25" s="111">
        <v>4540857</v>
      </c>
      <c r="F25" s="111"/>
      <c r="G25" s="111">
        <v>536544</v>
      </c>
      <c r="H25" s="86"/>
      <c r="I25" s="93">
        <f t="shared" si="0"/>
        <v>4004313</v>
      </c>
      <c r="J25" s="87"/>
      <c r="K25" s="128">
        <f t="shared" si="1"/>
        <v>318.00452668360862</v>
      </c>
      <c r="L25" s="103"/>
      <c r="M25" s="129">
        <v>133.95824191308199</v>
      </c>
      <c r="N25" s="103"/>
      <c r="O25" s="103">
        <v>184.04628477052663</v>
      </c>
      <c r="P25" s="98"/>
    </row>
    <row r="26" spans="1:16" s="96" customFormat="1" x14ac:dyDescent="0.25">
      <c r="A26" s="95" t="s">
        <v>38</v>
      </c>
      <c r="B26" s="95"/>
      <c r="C26" s="86">
        <v>3033</v>
      </c>
      <c r="E26" s="111">
        <v>1136767</v>
      </c>
      <c r="F26" s="111"/>
      <c r="G26" s="111">
        <v>123079</v>
      </c>
      <c r="H26" s="86"/>
      <c r="I26" s="93">
        <f t="shared" si="0"/>
        <v>1013688</v>
      </c>
      <c r="J26" s="87"/>
      <c r="K26" s="128">
        <f t="shared" si="1"/>
        <v>334.21958456973294</v>
      </c>
      <c r="L26" s="103"/>
      <c r="M26" s="129">
        <v>122.72469400244798</v>
      </c>
      <c r="N26" s="103"/>
      <c r="O26" s="103">
        <v>211.49489056728498</v>
      </c>
      <c r="P26" s="98"/>
    </row>
    <row r="27" spans="1:16" s="96" customFormat="1" x14ac:dyDescent="0.25">
      <c r="A27" s="95" t="s">
        <v>39</v>
      </c>
      <c r="B27" s="95"/>
      <c r="C27" s="86">
        <v>97043</v>
      </c>
      <c r="E27" s="111">
        <v>38595903</v>
      </c>
      <c r="F27" s="111"/>
      <c r="G27" s="111">
        <v>4412004</v>
      </c>
      <c r="H27" s="86"/>
      <c r="I27" s="93">
        <f t="shared" si="0"/>
        <v>34183899</v>
      </c>
      <c r="J27" s="87"/>
      <c r="K27" s="128">
        <f t="shared" si="1"/>
        <v>352.25517554073969</v>
      </c>
      <c r="L27" s="103"/>
      <c r="M27" s="129">
        <v>140.45543655988828</v>
      </c>
      <c r="N27" s="103"/>
      <c r="O27" s="103">
        <v>211.7997389808514</v>
      </c>
      <c r="P27" s="98"/>
    </row>
    <row r="28" spans="1:16" s="96" customFormat="1" x14ac:dyDescent="0.25">
      <c r="A28" s="95" t="s">
        <v>40</v>
      </c>
      <c r="B28" s="95"/>
      <c r="C28" s="86">
        <v>41285</v>
      </c>
      <c r="E28" s="111">
        <v>17528083</v>
      </c>
      <c r="F28" s="111"/>
      <c r="G28" s="111">
        <v>1896007</v>
      </c>
      <c r="H28" s="86"/>
      <c r="I28" s="93">
        <f t="shared" si="0"/>
        <v>15632076</v>
      </c>
      <c r="J28" s="87"/>
      <c r="K28" s="128">
        <f t="shared" si="1"/>
        <v>378.63814944895239</v>
      </c>
      <c r="L28" s="103"/>
      <c r="M28" s="129">
        <v>146.03651619297327</v>
      </c>
      <c r="N28" s="103"/>
      <c r="O28" s="103">
        <v>232.60163325597912</v>
      </c>
      <c r="P28" s="98"/>
    </row>
    <row r="29" spans="1:16" s="96" customFormat="1" x14ac:dyDescent="0.25">
      <c r="A29" s="95" t="s">
        <v>41</v>
      </c>
      <c r="B29" s="95"/>
      <c r="C29" s="86">
        <v>101651</v>
      </c>
      <c r="E29" s="111">
        <v>47595452</v>
      </c>
      <c r="F29" s="111"/>
      <c r="G29" s="111">
        <v>4871525</v>
      </c>
      <c r="H29" s="86"/>
      <c r="I29" s="93">
        <f t="shared" si="0"/>
        <v>42723927</v>
      </c>
      <c r="J29" s="87"/>
      <c r="K29" s="128">
        <f t="shared" si="1"/>
        <v>420.30011509970387</v>
      </c>
      <c r="L29" s="103"/>
      <c r="M29" s="129">
        <v>155.83830510955869</v>
      </c>
      <c r="N29" s="103"/>
      <c r="O29" s="103">
        <v>264.46180999014518</v>
      </c>
      <c r="P29" s="98"/>
    </row>
    <row r="30" spans="1:16" s="96" customFormat="1" x14ac:dyDescent="0.25">
      <c r="A30" s="95" t="s">
        <v>42</v>
      </c>
      <c r="B30" s="95"/>
      <c r="C30" s="86">
        <v>46317</v>
      </c>
      <c r="E30" s="111">
        <v>21231444</v>
      </c>
      <c r="F30" s="111"/>
      <c r="G30" s="111">
        <v>2155441</v>
      </c>
      <c r="H30" s="86"/>
      <c r="I30" s="93">
        <f t="shared" si="0"/>
        <v>19076003</v>
      </c>
      <c r="J30" s="87"/>
      <c r="K30" s="128">
        <f t="shared" si="1"/>
        <v>411.85748213398966</v>
      </c>
      <c r="L30" s="103"/>
      <c r="M30" s="129">
        <v>161.51143144788716</v>
      </c>
      <c r="N30" s="103"/>
      <c r="O30" s="103">
        <v>250.3460506861025</v>
      </c>
      <c r="P30" s="98"/>
    </row>
    <row r="31" spans="1:16" s="96" customFormat="1" x14ac:dyDescent="0.25">
      <c r="A31" s="95" t="s">
        <v>43</v>
      </c>
      <c r="B31" s="95"/>
      <c r="C31" s="86">
        <v>80448</v>
      </c>
      <c r="E31" s="111">
        <v>43569989</v>
      </c>
      <c r="F31" s="111"/>
      <c r="G31" s="111">
        <v>4388067</v>
      </c>
      <c r="H31" s="86"/>
      <c r="I31" s="93">
        <f t="shared" si="0"/>
        <v>39181922</v>
      </c>
      <c r="J31" s="87"/>
      <c r="K31" s="128">
        <f t="shared" si="1"/>
        <v>487.04656424025455</v>
      </c>
      <c r="L31" s="103"/>
      <c r="M31" s="129">
        <v>208.47201411672216</v>
      </c>
      <c r="N31" s="103"/>
      <c r="O31" s="103">
        <v>278.57455012353239</v>
      </c>
      <c r="P31" s="98"/>
    </row>
    <row r="32" spans="1:16" s="96" customFormat="1" x14ac:dyDescent="0.25">
      <c r="A32" s="95" t="s">
        <v>44</v>
      </c>
      <c r="B32" s="95"/>
      <c r="C32" s="86">
        <v>141784</v>
      </c>
      <c r="E32" s="111">
        <v>81330831</v>
      </c>
      <c r="F32" s="111"/>
      <c r="G32" s="111">
        <v>8200467</v>
      </c>
      <c r="H32" s="86"/>
      <c r="I32" s="93">
        <f t="shared" si="0"/>
        <v>73130364</v>
      </c>
      <c r="J32" s="87"/>
      <c r="K32" s="128">
        <f t="shared" si="1"/>
        <v>515.78714100321611</v>
      </c>
      <c r="L32" s="103"/>
      <c r="M32" s="129">
        <v>216.81336011097682</v>
      </c>
      <c r="N32" s="103"/>
      <c r="O32" s="103">
        <v>298.97378089223929</v>
      </c>
      <c r="P32" s="98"/>
    </row>
    <row r="33" spans="1:16" s="96" customFormat="1" x14ac:dyDescent="0.25">
      <c r="A33" s="95" t="s">
        <v>45</v>
      </c>
      <c r="B33" s="95"/>
      <c r="C33" s="86">
        <v>58289</v>
      </c>
      <c r="E33" s="111">
        <v>24534732</v>
      </c>
      <c r="F33" s="111"/>
      <c r="G33" s="111">
        <v>2950138</v>
      </c>
      <c r="H33" s="86"/>
      <c r="I33" s="93">
        <f t="shared" si="0"/>
        <v>21584594</v>
      </c>
      <c r="J33" s="87"/>
      <c r="K33" s="128">
        <f t="shared" si="1"/>
        <v>370.30304174029408</v>
      </c>
      <c r="L33" s="103"/>
      <c r="M33" s="129">
        <v>154.3191221833556</v>
      </c>
      <c r="N33" s="103"/>
      <c r="O33" s="103">
        <v>215.98391955693847</v>
      </c>
      <c r="P33" s="98"/>
    </row>
    <row r="34" spans="1:16" s="96" customFormat="1" x14ac:dyDescent="0.25">
      <c r="A34" s="95" t="s">
        <v>46</v>
      </c>
      <c r="B34" s="95"/>
      <c r="C34" s="86">
        <v>43842</v>
      </c>
      <c r="E34" s="111">
        <v>26423898</v>
      </c>
      <c r="F34" s="111"/>
      <c r="G34" s="111">
        <v>2434960</v>
      </c>
      <c r="H34" s="86"/>
      <c r="I34" s="93">
        <f t="shared" si="0"/>
        <v>23988938</v>
      </c>
      <c r="J34" s="87"/>
      <c r="K34" s="128">
        <f t="shared" si="1"/>
        <v>547.16796678983621</v>
      </c>
      <c r="L34" s="103"/>
      <c r="M34" s="129">
        <v>220.73993476709816</v>
      </c>
      <c r="N34" s="103"/>
      <c r="O34" s="103">
        <v>326.42803202273808</v>
      </c>
      <c r="P34" s="98"/>
    </row>
    <row r="35" spans="1:16" s="96" customFormat="1" x14ac:dyDescent="0.25">
      <c r="A35" s="95" t="s">
        <v>47</v>
      </c>
      <c r="B35" s="95"/>
      <c r="C35" s="86">
        <v>80251</v>
      </c>
      <c r="E35" s="111">
        <v>52782464</v>
      </c>
      <c r="F35" s="111"/>
      <c r="G35" s="111">
        <v>4667040</v>
      </c>
      <c r="H35" s="86"/>
      <c r="I35" s="93">
        <f t="shared" si="0"/>
        <v>48115424</v>
      </c>
      <c r="J35" s="87"/>
      <c r="K35" s="128">
        <f t="shared" si="1"/>
        <v>599.5616752439222</v>
      </c>
      <c r="L35" s="103"/>
      <c r="M35" s="129">
        <v>253.23329603186178</v>
      </c>
      <c r="N35" s="103"/>
      <c r="O35" s="103">
        <v>346.32837921206044</v>
      </c>
      <c r="P35" s="98"/>
    </row>
    <row r="36" spans="1:16" s="96" customFormat="1" x14ac:dyDescent="0.25">
      <c r="A36" s="95" t="s">
        <v>48</v>
      </c>
      <c r="B36" s="95"/>
      <c r="C36" s="86">
        <v>16093</v>
      </c>
      <c r="E36" s="111">
        <v>9833864</v>
      </c>
      <c r="F36" s="111"/>
      <c r="G36" s="111">
        <v>859205</v>
      </c>
      <c r="H36" s="86"/>
      <c r="I36" s="93">
        <f t="shared" si="0"/>
        <v>8974659</v>
      </c>
      <c r="J36" s="87"/>
      <c r="K36" s="128">
        <f t="shared" si="1"/>
        <v>557.67470328714353</v>
      </c>
      <c r="L36" s="103"/>
      <c r="M36" s="129">
        <v>211.32560408548898</v>
      </c>
      <c r="N36" s="103"/>
      <c r="O36" s="103">
        <v>346.34909920165455</v>
      </c>
      <c r="P36" s="98"/>
    </row>
    <row r="37" spans="1:16" s="96" customFormat="1" x14ac:dyDescent="0.25">
      <c r="A37" s="96" t="s">
        <v>49</v>
      </c>
      <c r="C37" s="86">
        <f>SUM(C11:C36)</f>
        <v>1610082</v>
      </c>
      <c r="D37" s="86"/>
      <c r="E37" s="86">
        <f>SUM(E11:E36)</f>
        <v>793070804</v>
      </c>
      <c r="F37" s="86"/>
      <c r="G37" s="86">
        <f>SUM(G11:G36)</f>
        <v>83422904</v>
      </c>
      <c r="H37" s="86"/>
      <c r="I37" s="93">
        <f t="shared" si="0"/>
        <v>709647900</v>
      </c>
      <c r="J37" s="99"/>
      <c r="K37" s="128">
        <f t="shared" si="1"/>
        <v>440.75264489634691</v>
      </c>
      <c r="L37" s="104"/>
      <c r="M37" s="129">
        <v>178.77219750439821</v>
      </c>
      <c r="N37" s="104"/>
      <c r="O37" s="103">
        <v>261.9804473919487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40"/>
  <sheetViews>
    <sheetView workbookViewId="0"/>
  </sheetViews>
  <sheetFormatPr baseColWidth="10" defaultRowHeight="13.2" x14ac:dyDescent="0.25"/>
  <cols>
    <col min="1" max="1" width="9.10937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8.109375" style="74" customWidth="1"/>
    <col min="38" max="38" width="3.3320312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2" t="s">
        <v>2</v>
      </c>
      <c r="C6" s="132"/>
      <c r="D6" s="132" t="s">
        <v>3</v>
      </c>
      <c r="E6" s="132"/>
      <c r="F6" s="132" t="s">
        <v>90</v>
      </c>
      <c r="G6" s="132"/>
      <c r="H6" s="132" t="s">
        <v>4</v>
      </c>
      <c r="I6" s="132"/>
      <c r="J6" s="132" t="s">
        <v>4</v>
      </c>
      <c r="K6" s="132"/>
      <c r="L6" s="132" t="s">
        <v>108</v>
      </c>
      <c r="M6" s="132"/>
      <c r="N6" s="132" t="s">
        <v>109</v>
      </c>
      <c r="O6" s="132"/>
      <c r="P6" s="132" t="s">
        <v>110</v>
      </c>
      <c r="Q6" s="132"/>
      <c r="R6" s="132" t="s">
        <v>111</v>
      </c>
      <c r="S6" s="132"/>
      <c r="T6" s="132" t="s">
        <v>112</v>
      </c>
      <c r="U6" s="132"/>
      <c r="V6" s="25" t="s">
        <v>1</v>
      </c>
      <c r="W6" s="132" t="s">
        <v>113</v>
      </c>
      <c r="X6" s="132"/>
      <c r="Y6" s="132" t="s">
        <v>114</v>
      </c>
      <c r="Z6" s="132"/>
      <c r="AA6" s="132" t="s">
        <v>115</v>
      </c>
      <c r="AB6" s="132"/>
      <c r="AC6" s="132" t="s">
        <v>116</v>
      </c>
      <c r="AD6" s="132"/>
      <c r="AE6" s="132" t="s">
        <v>117</v>
      </c>
      <c r="AF6" s="132"/>
      <c r="AG6" s="132" t="s">
        <v>118</v>
      </c>
      <c r="AH6" s="132"/>
      <c r="AI6" s="132" t="s">
        <v>119</v>
      </c>
      <c r="AJ6" s="132"/>
      <c r="AK6" s="132" t="s">
        <v>120</v>
      </c>
      <c r="AL6" s="132"/>
      <c r="AM6" s="132" t="s">
        <v>121</v>
      </c>
      <c r="AN6" s="132"/>
      <c r="AO6" s="132" t="s">
        <v>122</v>
      </c>
      <c r="AP6" s="132"/>
      <c r="AQ6" s="25" t="s">
        <v>1</v>
      </c>
      <c r="AR6" s="132" t="s">
        <v>123</v>
      </c>
      <c r="AS6" s="132"/>
      <c r="AT6" s="132" t="s">
        <v>124</v>
      </c>
      <c r="AU6" s="132"/>
      <c r="AV6" s="132" t="s">
        <v>125</v>
      </c>
      <c r="AW6" s="132"/>
      <c r="AX6" s="132" t="s">
        <v>126</v>
      </c>
      <c r="AY6" s="132"/>
      <c r="AZ6" s="132" t="s">
        <v>127</v>
      </c>
      <c r="BA6" s="132"/>
      <c r="BB6" s="132" t="s">
        <v>128</v>
      </c>
      <c r="BC6" s="132"/>
      <c r="BD6" s="132" t="s">
        <v>129</v>
      </c>
      <c r="BE6" s="132"/>
      <c r="BF6" s="132" t="s">
        <v>130</v>
      </c>
      <c r="BG6" s="132"/>
      <c r="BH6" s="132" t="s">
        <v>131</v>
      </c>
      <c r="BI6" s="132"/>
      <c r="BJ6" s="132" t="s">
        <v>132</v>
      </c>
      <c r="BK6" s="132"/>
      <c r="BL6" s="25" t="s">
        <v>1</v>
      </c>
      <c r="BM6" s="132" t="s">
        <v>133</v>
      </c>
      <c r="BN6" s="132"/>
      <c r="BO6" s="132" t="s">
        <v>134</v>
      </c>
      <c r="BP6" s="132"/>
      <c r="BQ6" s="132" t="s">
        <v>135</v>
      </c>
      <c r="BR6" s="132"/>
      <c r="BS6" s="132" t="s">
        <v>136</v>
      </c>
      <c r="BT6" s="132"/>
      <c r="BU6" s="132" t="s">
        <v>137</v>
      </c>
      <c r="BV6" s="132"/>
    </row>
    <row r="7" spans="1:74" x14ac:dyDescent="0.25">
      <c r="A7" s="1"/>
      <c r="B7" s="131" t="s">
        <v>5</v>
      </c>
      <c r="C7" s="131"/>
      <c r="D7" s="131" t="s">
        <v>6</v>
      </c>
      <c r="E7" s="131"/>
      <c r="F7" s="131" t="s">
        <v>7</v>
      </c>
      <c r="G7" s="131"/>
      <c r="H7" s="131" t="s">
        <v>91</v>
      </c>
      <c r="I7" s="131"/>
      <c r="J7" s="131" t="s">
        <v>92</v>
      </c>
      <c r="K7" s="131"/>
      <c r="L7" s="131" t="s">
        <v>93</v>
      </c>
      <c r="M7" s="131"/>
      <c r="N7" s="131" t="s">
        <v>94</v>
      </c>
      <c r="O7" s="131"/>
      <c r="P7" s="131" t="s">
        <v>95</v>
      </c>
      <c r="Q7" s="131"/>
      <c r="R7" s="131" t="s">
        <v>96</v>
      </c>
      <c r="S7" s="131"/>
      <c r="T7" s="131" t="s">
        <v>97</v>
      </c>
      <c r="U7" s="131"/>
      <c r="V7" s="20"/>
      <c r="W7" s="131" t="s">
        <v>98</v>
      </c>
      <c r="X7" s="131"/>
      <c r="Y7" s="131" t="s">
        <v>99</v>
      </c>
      <c r="Z7" s="131"/>
      <c r="AA7" s="131" t="s">
        <v>100</v>
      </c>
      <c r="AB7" s="131"/>
      <c r="AC7" s="131" t="s">
        <v>101</v>
      </c>
      <c r="AD7" s="131"/>
      <c r="AE7" s="131" t="s">
        <v>102</v>
      </c>
      <c r="AF7" s="131"/>
      <c r="AG7" s="131" t="s">
        <v>103</v>
      </c>
      <c r="AH7" s="131"/>
      <c r="AI7" s="131" t="s">
        <v>104</v>
      </c>
      <c r="AJ7" s="131"/>
      <c r="AK7" s="131" t="s">
        <v>105</v>
      </c>
      <c r="AL7" s="131"/>
      <c r="AM7" s="131" t="s">
        <v>106</v>
      </c>
      <c r="AN7" s="131"/>
      <c r="AO7" s="131" t="s">
        <v>107</v>
      </c>
      <c r="AP7" s="131"/>
      <c r="AQ7" s="20"/>
      <c r="AR7" s="131" t="s">
        <v>8</v>
      </c>
      <c r="AS7" s="131"/>
      <c r="AT7" s="131" t="s">
        <v>9</v>
      </c>
      <c r="AU7" s="131"/>
      <c r="AV7" s="131" t="s">
        <v>10</v>
      </c>
      <c r="AW7" s="131"/>
      <c r="AX7" s="131" t="s">
        <v>11</v>
      </c>
      <c r="AY7" s="131"/>
      <c r="AZ7" s="131" t="s">
        <v>12</v>
      </c>
      <c r="BA7" s="131"/>
      <c r="BB7" s="131" t="s">
        <v>13</v>
      </c>
      <c r="BC7" s="131"/>
      <c r="BD7" s="131" t="s">
        <v>14</v>
      </c>
      <c r="BE7" s="131"/>
      <c r="BF7" s="131" t="s">
        <v>15</v>
      </c>
      <c r="BG7" s="131"/>
      <c r="BH7" s="131" t="s">
        <v>16</v>
      </c>
      <c r="BI7" s="131"/>
      <c r="BJ7" s="131" t="s">
        <v>17</v>
      </c>
      <c r="BK7" s="131"/>
      <c r="BL7" s="20"/>
      <c r="BM7" s="131" t="s">
        <v>18</v>
      </c>
      <c r="BN7" s="131"/>
      <c r="BO7" s="131" t="s">
        <v>19</v>
      </c>
      <c r="BP7" s="131"/>
      <c r="BQ7" s="131" t="s">
        <v>20</v>
      </c>
      <c r="BR7" s="131"/>
      <c r="BS7" s="131" t="s">
        <v>21</v>
      </c>
      <c r="BT7" s="131"/>
      <c r="BU7" s="131" t="s">
        <v>22</v>
      </c>
      <c r="BV7" s="131"/>
    </row>
    <row r="8" spans="1:74" x14ac:dyDescent="0.25">
      <c r="A8" s="1"/>
      <c r="B8" s="4"/>
      <c r="C8" s="4"/>
      <c r="D8" s="131" t="s">
        <v>51</v>
      </c>
      <c r="E8" s="131"/>
      <c r="F8" s="131" t="s">
        <v>51</v>
      </c>
      <c r="G8" s="131"/>
      <c r="H8" s="131" t="s">
        <v>51</v>
      </c>
      <c r="I8" s="131"/>
      <c r="J8" s="131" t="s">
        <v>51</v>
      </c>
      <c r="K8" s="131"/>
      <c r="L8" s="131" t="s">
        <v>51</v>
      </c>
      <c r="M8" s="131"/>
      <c r="N8" s="131" t="s">
        <v>51</v>
      </c>
      <c r="O8" s="131"/>
      <c r="P8" s="131" t="s">
        <v>51</v>
      </c>
      <c r="Q8" s="131"/>
      <c r="R8" s="131" t="s">
        <v>51</v>
      </c>
      <c r="S8" s="131"/>
      <c r="T8" s="131" t="s">
        <v>51</v>
      </c>
      <c r="U8" s="131"/>
      <c r="V8" s="20"/>
      <c r="W8" s="131" t="s">
        <v>51</v>
      </c>
      <c r="X8" s="131"/>
      <c r="Y8" s="131" t="s">
        <v>51</v>
      </c>
      <c r="Z8" s="131"/>
      <c r="AA8" s="131" t="s">
        <v>51</v>
      </c>
      <c r="AB8" s="131"/>
      <c r="AC8" s="131" t="s">
        <v>51</v>
      </c>
      <c r="AD8" s="131"/>
      <c r="AE8" s="131" t="s">
        <v>51</v>
      </c>
      <c r="AF8" s="131"/>
      <c r="AG8" s="131" t="s">
        <v>51</v>
      </c>
      <c r="AH8" s="131"/>
      <c r="AI8" s="131" t="s">
        <v>51</v>
      </c>
      <c r="AJ8" s="131"/>
      <c r="AK8" s="131" t="s">
        <v>51</v>
      </c>
      <c r="AL8" s="131"/>
      <c r="AM8" s="131" t="s">
        <v>51</v>
      </c>
      <c r="AN8" s="131"/>
      <c r="AO8" s="131" t="s">
        <v>51</v>
      </c>
      <c r="AP8" s="131"/>
      <c r="AQ8" s="20"/>
      <c r="AR8" s="131" t="s">
        <v>51</v>
      </c>
      <c r="AS8" s="131"/>
      <c r="AT8" s="131" t="s">
        <v>51</v>
      </c>
      <c r="AU8" s="131"/>
      <c r="AV8" s="131" t="s">
        <v>51</v>
      </c>
      <c r="AW8" s="131"/>
      <c r="AX8" s="131" t="s">
        <v>51</v>
      </c>
      <c r="AY8" s="131"/>
      <c r="AZ8" s="131" t="s">
        <v>51</v>
      </c>
      <c r="BA8" s="131"/>
      <c r="BB8" s="131" t="s">
        <v>51</v>
      </c>
      <c r="BC8" s="131"/>
      <c r="BD8" s="131" t="s">
        <v>51</v>
      </c>
      <c r="BE8" s="131"/>
      <c r="BF8" s="131" t="s">
        <v>51</v>
      </c>
      <c r="BG8" s="131"/>
      <c r="BH8" s="131" t="s">
        <v>51</v>
      </c>
      <c r="BI8" s="131"/>
      <c r="BJ8" s="131" t="s">
        <v>51</v>
      </c>
      <c r="BK8" s="131"/>
      <c r="BL8" s="20"/>
      <c r="BM8" s="131" t="s">
        <v>51</v>
      </c>
      <c r="BN8" s="131"/>
      <c r="BO8" s="131" t="s">
        <v>51</v>
      </c>
      <c r="BP8" s="131"/>
      <c r="BQ8" s="131" t="s">
        <v>51</v>
      </c>
      <c r="BR8" s="131"/>
      <c r="BS8" s="131" t="s">
        <v>51</v>
      </c>
      <c r="BT8" s="131"/>
      <c r="BU8" s="131" t="s">
        <v>51</v>
      </c>
      <c r="BV8" s="131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6">
        <v>100</v>
      </c>
      <c r="C10" s="75"/>
      <c r="D10" s="106">
        <v>80.465281396476414</v>
      </c>
      <c r="E10" s="75"/>
      <c r="F10" s="106">
        <v>19.534718603523608</v>
      </c>
      <c r="G10" s="75"/>
      <c r="H10" s="106">
        <v>9.4887222521936962</v>
      </c>
      <c r="I10" s="75"/>
      <c r="J10" s="106">
        <v>10.045996351329912</v>
      </c>
      <c r="K10" s="75"/>
      <c r="L10" s="106">
        <v>3.9329717817694987</v>
      </c>
      <c r="M10" s="75"/>
      <c r="N10" s="106">
        <v>3.6341525275988675</v>
      </c>
      <c r="O10" s="75"/>
      <c r="P10" s="106">
        <v>4.374364260555021</v>
      </c>
      <c r="Q10" s="75"/>
      <c r="R10" s="106">
        <v>4.2785388124743129</v>
      </c>
      <c r="S10" s="75"/>
      <c r="T10" s="106">
        <v>3.7931167680023399</v>
      </c>
      <c r="U10" s="75"/>
      <c r="V10" s="20" t="s">
        <v>23</v>
      </c>
      <c r="W10" s="106">
        <v>3.5427348048777652</v>
      </c>
      <c r="X10" s="75"/>
      <c r="Y10" s="106">
        <v>3.5291233129635571</v>
      </c>
      <c r="Z10" s="75"/>
      <c r="AA10" s="106">
        <v>3.1608704624017285</v>
      </c>
      <c r="AB10" s="75"/>
      <c r="AC10" s="106">
        <v>2.5947127869611446</v>
      </c>
      <c r="AD10" s="75"/>
      <c r="AE10" s="106">
        <v>2.3338939841906408</v>
      </c>
      <c r="AF10" s="75"/>
      <c r="AG10" s="106">
        <v>2.1571217158273379</v>
      </c>
      <c r="AH10" s="75"/>
      <c r="AI10" s="106">
        <v>1.818571620393612</v>
      </c>
      <c r="AJ10" s="75"/>
      <c r="AK10" s="106">
        <v>1.1783682464467569</v>
      </c>
      <c r="AL10" s="75"/>
      <c r="AM10" s="106">
        <v>0.86702750972441645</v>
      </c>
      <c r="AN10" s="75"/>
      <c r="AO10" s="106">
        <v>0.43603099523372979</v>
      </c>
      <c r="AP10" s="75"/>
      <c r="AQ10" s="20" t="s">
        <v>23</v>
      </c>
      <c r="AR10" s="106">
        <v>4.0059479085888174</v>
      </c>
      <c r="AS10" s="75"/>
      <c r="AT10" s="106">
        <v>3.6123591529073993</v>
      </c>
      <c r="AU10" s="75"/>
      <c r="AV10" s="106">
        <v>4.5262502526607644</v>
      </c>
      <c r="AW10" s="75"/>
      <c r="AX10" s="106">
        <v>4.4886244919789968</v>
      </c>
      <c r="AY10" s="75"/>
      <c r="AZ10" s="106">
        <v>3.8642398789054107</v>
      </c>
      <c r="BA10" s="75"/>
      <c r="BB10" s="106">
        <v>3.4868650124911671</v>
      </c>
      <c r="BC10" s="75"/>
      <c r="BD10" s="106">
        <v>3.491170549473039</v>
      </c>
      <c r="BE10" s="75"/>
      <c r="BF10" s="106">
        <v>3.0972071030732615</v>
      </c>
      <c r="BG10" s="75"/>
      <c r="BH10" s="106">
        <v>2.3731479463576419</v>
      </c>
      <c r="BI10" s="75"/>
      <c r="BJ10" s="106">
        <v>1.9760575355991952</v>
      </c>
      <c r="BK10" s="75"/>
      <c r="BL10" s="20" t="s">
        <v>23</v>
      </c>
      <c r="BM10" s="106">
        <v>1.5863178754791019</v>
      </c>
      <c r="BN10" s="75"/>
      <c r="BO10" s="106">
        <v>1.176971671951055</v>
      </c>
      <c r="BP10" s="75"/>
      <c r="BQ10" s="106">
        <v>0.65546350502184347</v>
      </c>
      <c r="BR10" s="75"/>
      <c r="BS10" s="106">
        <v>0.35989384126316282</v>
      </c>
      <c r="BT10" s="75"/>
      <c r="BU10" s="106">
        <v>0.13316508130482024</v>
      </c>
      <c r="BV10" s="75"/>
    </row>
    <row r="11" spans="1:74" s="1" customFormat="1" x14ac:dyDescent="0.25">
      <c r="A11" s="1" t="s">
        <v>24</v>
      </c>
      <c r="B11" s="106">
        <v>100</v>
      </c>
      <c r="C11" s="75"/>
      <c r="D11" s="106">
        <v>79.385644861262222</v>
      </c>
      <c r="E11" s="75"/>
      <c r="F11" s="106">
        <v>20.614355138737775</v>
      </c>
      <c r="G11" s="75"/>
      <c r="H11" s="106">
        <v>10.0917462431134</v>
      </c>
      <c r="I11" s="75"/>
      <c r="J11" s="106">
        <v>10.522608895624375</v>
      </c>
      <c r="K11" s="75"/>
      <c r="L11" s="106">
        <v>3.960889370360805</v>
      </c>
      <c r="M11" s="75"/>
      <c r="N11" s="106">
        <v>3.2708979736446508</v>
      </c>
      <c r="O11" s="75"/>
      <c r="P11" s="106">
        <v>3.9728941555118205</v>
      </c>
      <c r="Q11" s="75"/>
      <c r="R11" s="106">
        <v>4.0807276838028645</v>
      </c>
      <c r="S11" s="75"/>
      <c r="T11" s="106">
        <v>3.7468200415479065</v>
      </c>
      <c r="U11" s="75"/>
      <c r="V11" s="20" t="s">
        <v>24</v>
      </c>
      <c r="W11" s="106">
        <v>3.4773191629722491</v>
      </c>
      <c r="X11" s="75"/>
      <c r="Y11" s="106">
        <v>3.485159379019966</v>
      </c>
      <c r="Z11" s="75"/>
      <c r="AA11" s="106">
        <v>2.9857341244792326</v>
      </c>
      <c r="AB11" s="75"/>
      <c r="AC11" s="106">
        <v>2.5218081109741548</v>
      </c>
      <c r="AD11" s="75"/>
      <c r="AE11" s="106">
        <v>2.4526081639872861</v>
      </c>
      <c r="AF11" s="75"/>
      <c r="AG11" s="106">
        <v>2.3168536881231905</v>
      </c>
      <c r="AH11" s="75"/>
      <c r="AI11" s="106">
        <v>2.1276058896261718</v>
      </c>
      <c r="AJ11" s="75"/>
      <c r="AK11" s="106">
        <v>1.4588564145626863</v>
      </c>
      <c r="AL11" s="75"/>
      <c r="AM11" s="106">
        <v>0.99649320581544976</v>
      </c>
      <c r="AN11" s="75"/>
      <c r="AO11" s="106">
        <v>0.45918521471453144</v>
      </c>
      <c r="AP11" s="75"/>
      <c r="AQ11" s="20" t="s">
        <v>24</v>
      </c>
      <c r="AR11" s="106">
        <v>4.1015679908250267</v>
      </c>
      <c r="AS11" s="75"/>
      <c r="AT11" s="106">
        <v>3.3365619657324936</v>
      </c>
      <c r="AU11" s="75"/>
      <c r="AV11" s="106">
        <v>3.9452613227823932</v>
      </c>
      <c r="AW11" s="75"/>
      <c r="AX11" s="106">
        <v>4.1072866339333283</v>
      </c>
      <c r="AY11" s="75"/>
      <c r="AZ11" s="106">
        <v>3.8044779332841268</v>
      </c>
      <c r="BA11" s="75"/>
      <c r="BB11" s="106">
        <v>3.4867047222721328</v>
      </c>
      <c r="BC11" s="75"/>
      <c r="BD11" s="106">
        <v>3.5143113627430487</v>
      </c>
      <c r="BE11" s="75"/>
      <c r="BF11" s="106">
        <v>2.9087288844559946</v>
      </c>
      <c r="BG11" s="75"/>
      <c r="BH11" s="106">
        <v>2.281511600638602</v>
      </c>
      <c r="BI11" s="75"/>
      <c r="BJ11" s="106">
        <v>2.0285904217006006</v>
      </c>
      <c r="BK11" s="75"/>
      <c r="BL11" s="20" t="s">
        <v>24</v>
      </c>
      <c r="BM11" s="106">
        <v>1.7272048337638466</v>
      </c>
      <c r="BN11" s="75"/>
      <c r="BO11" s="106">
        <v>1.4002381400143848</v>
      </c>
      <c r="BP11" s="75"/>
      <c r="BQ11" s="106">
        <v>0.8381260801032604</v>
      </c>
      <c r="BR11" s="75"/>
      <c r="BS11" s="106">
        <v>0.44487551081452165</v>
      </c>
      <c r="BT11" s="75"/>
      <c r="BU11" s="106">
        <v>0.14634487905550017</v>
      </c>
      <c r="BV11" s="75"/>
    </row>
    <row r="12" spans="1:74" s="1" customFormat="1" x14ac:dyDescent="0.25">
      <c r="A12" s="1" t="s">
        <v>25</v>
      </c>
      <c r="B12" s="106">
        <v>100</v>
      </c>
      <c r="C12" s="75"/>
      <c r="D12" s="106">
        <v>76.491074730066245</v>
      </c>
      <c r="E12" s="75"/>
      <c r="F12" s="106">
        <v>23.508925269933751</v>
      </c>
      <c r="G12" s="75"/>
      <c r="H12" s="106">
        <v>11.50130055719962</v>
      </c>
      <c r="I12" s="75"/>
      <c r="J12" s="106">
        <v>12.007624712734131</v>
      </c>
      <c r="K12" s="75"/>
      <c r="L12" s="106">
        <v>4.4103790670581589</v>
      </c>
      <c r="M12" s="75"/>
      <c r="N12" s="106">
        <v>3.528411800559677</v>
      </c>
      <c r="O12" s="75"/>
      <c r="P12" s="106">
        <v>4.2501779815418326</v>
      </c>
      <c r="Q12" s="75"/>
      <c r="R12" s="106">
        <v>4.2237727650603532</v>
      </c>
      <c r="S12" s="75"/>
      <c r="T12" s="106">
        <v>3.624994956108111</v>
      </c>
      <c r="U12" s="75"/>
      <c r="V12" s="20" t="s">
        <v>25</v>
      </c>
      <c r="W12" s="106">
        <v>3.1643312955616816</v>
      </c>
      <c r="X12" s="75"/>
      <c r="Y12" s="106">
        <v>2.8977542351583918</v>
      </c>
      <c r="Z12" s="75"/>
      <c r="AA12" s="106">
        <v>2.611591536078044</v>
      </c>
      <c r="AB12" s="75"/>
      <c r="AC12" s="106">
        <v>2.3549252807884464</v>
      </c>
      <c r="AD12" s="75"/>
      <c r="AE12" s="106">
        <v>2.2242442362179045</v>
      </c>
      <c r="AF12" s="75"/>
      <c r="AG12" s="106">
        <v>1.9513667354209105</v>
      </c>
      <c r="AH12" s="75"/>
      <c r="AI12" s="106">
        <v>1.6384684596886259</v>
      </c>
      <c r="AJ12" s="75"/>
      <c r="AK12" s="106">
        <v>1.1529098005828025</v>
      </c>
      <c r="AL12" s="75"/>
      <c r="AM12" s="106">
        <v>0.80060427594607475</v>
      </c>
      <c r="AN12" s="75"/>
      <c r="AO12" s="106">
        <v>0.36004539148742065</v>
      </c>
      <c r="AP12" s="75"/>
      <c r="AQ12" s="20" t="s">
        <v>25</v>
      </c>
      <c r="AR12" s="106">
        <v>4.4841909680001333</v>
      </c>
      <c r="AS12" s="75"/>
      <c r="AT12" s="106">
        <v>3.5853045413432771</v>
      </c>
      <c r="AU12" s="75"/>
      <c r="AV12" s="106">
        <v>4.2259908976334177</v>
      </c>
      <c r="AW12" s="75"/>
      <c r="AX12" s="106">
        <v>4.4158772041807541</v>
      </c>
      <c r="AY12" s="75"/>
      <c r="AZ12" s="106">
        <v>3.8966454048434098</v>
      </c>
      <c r="BA12" s="75"/>
      <c r="BB12" s="106">
        <v>3.2917087384276598</v>
      </c>
      <c r="BC12" s="75"/>
      <c r="BD12" s="106">
        <v>3.0434666674847008</v>
      </c>
      <c r="BE12" s="75"/>
      <c r="BF12" s="106">
        <v>2.5656242780745377</v>
      </c>
      <c r="BG12" s="75"/>
      <c r="BH12" s="106">
        <v>2.1739351016883997</v>
      </c>
      <c r="BI12" s="75"/>
      <c r="BJ12" s="106">
        <v>1.9096233681682397</v>
      </c>
      <c r="BK12" s="75"/>
      <c r="BL12" s="20" t="s">
        <v>25</v>
      </c>
      <c r="BM12" s="106">
        <v>1.5046725906537803</v>
      </c>
      <c r="BN12" s="75"/>
      <c r="BO12" s="106">
        <v>1.0920999320637905</v>
      </c>
      <c r="BP12" s="75"/>
      <c r="BQ12" s="106">
        <v>0.65208378217088636</v>
      </c>
      <c r="BR12" s="75"/>
      <c r="BS12" s="106">
        <v>0.33772248282658046</v>
      </c>
      <c r="BT12" s="75"/>
      <c r="BU12" s="106">
        <v>0.11815095524823144</v>
      </c>
      <c r="BV12" s="75"/>
    </row>
    <row r="13" spans="1:74" s="1" customFormat="1" x14ac:dyDescent="0.25">
      <c r="A13" s="1" t="s">
        <v>26</v>
      </c>
      <c r="B13" s="106">
        <v>100</v>
      </c>
      <c r="C13" s="75"/>
      <c r="D13" s="106">
        <v>76.89324764520282</v>
      </c>
      <c r="E13" s="75"/>
      <c r="F13" s="106">
        <v>23.106752354797187</v>
      </c>
      <c r="G13" s="75"/>
      <c r="H13" s="106">
        <v>11.413157124336079</v>
      </c>
      <c r="I13" s="75"/>
      <c r="J13" s="106">
        <v>11.693595230461106</v>
      </c>
      <c r="K13" s="75"/>
      <c r="L13" s="106">
        <v>4.4856156394778779</v>
      </c>
      <c r="M13" s="75"/>
      <c r="N13" s="106">
        <v>3.5053601550193076</v>
      </c>
      <c r="O13" s="75"/>
      <c r="P13" s="106">
        <v>3.7548966305605509</v>
      </c>
      <c r="Q13" s="75"/>
      <c r="R13" s="106">
        <v>3.7091250424026132</v>
      </c>
      <c r="S13" s="75"/>
      <c r="T13" s="106">
        <v>3.5506670570030527</v>
      </c>
      <c r="U13" s="75"/>
      <c r="V13" s="20" t="s">
        <v>26</v>
      </c>
      <c r="W13" s="106">
        <v>3.0578673692721621</v>
      </c>
      <c r="X13" s="75"/>
      <c r="Y13" s="106">
        <v>2.9563334402111532</v>
      </c>
      <c r="Z13" s="75"/>
      <c r="AA13" s="106">
        <v>2.6210623655314382</v>
      </c>
      <c r="AB13" s="75"/>
      <c r="AC13" s="106">
        <v>2.1607907099940054</v>
      </c>
      <c r="AD13" s="75"/>
      <c r="AE13" s="106">
        <v>2.1914599974906945</v>
      </c>
      <c r="AF13" s="75"/>
      <c r="AG13" s="106">
        <v>2.0673887889813614</v>
      </c>
      <c r="AH13" s="75"/>
      <c r="AI13" s="106">
        <v>1.8729176250819008</v>
      </c>
      <c r="AJ13" s="75"/>
      <c r="AK13" s="106">
        <v>1.3636215781671848</v>
      </c>
      <c r="AL13" s="75"/>
      <c r="AM13" s="106">
        <v>0.7806727726429955</v>
      </c>
      <c r="AN13" s="75"/>
      <c r="AO13" s="106">
        <v>0.38197203518603712</v>
      </c>
      <c r="AP13" s="75"/>
      <c r="AQ13" s="20" t="s">
        <v>26</v>
      </c>
      <c r="AR13" s="106">
        <v>4.9284615634831015</v>
      </c>
      <c r="AS13" s="75"/>
      <c r="AT13" s="106">
        <v>3.7528055427766858</v>
      </c>
      <c r="AU13" s="75"/>
      <c r="AV13" s="106">
        <v>3.9349625230600509</v>
      </c>
      <c r="AW13" s="75"/>
      <c r="AX13" s="106">
        <v>3.8696741155860392</v>
      </c>
      <c r="AY13" s="75"/>
      <c r="AZ13" s="106">
        <v>3.7065692684445559</v>
      </c>
      <c r="BA13" s="75"/>
      <c r="BB13" s="106">
        <v>3.5553139187449756</v>
      </c>
      <c r="BC13" s="75"/>
      <c r="BD13" s="106">
        <v>3.1415108806267686</v>
      </c>
      <c r="BE13" s="75"/>
      <c r="BF13" s="106">
        <v>2.6489435359829741</v>
      </c>
      <c r="BG13" s="75"/>
      <c r="BH13" s="106">
        <v>2.1419709199392192</v>
      </c>
      <c r="BI13" s="75"/>
      <c r="BJ13" s="106">
        <v>1.9565611364365076</v>
      </c>
      <c r="BK13" s="75"/>
      <c r="BL13" s="20" t="s">
        <v>26</v>
      </c>
      <c r="BM13" s="106">
        <v>1.7367645760435688</v>
      </c>
      <c r="BN13" s="75"/>
      <c r="BO13" s="106">
        <v>1.5369495211408974</v>
      </c>
      <c r="BP13" s="75"/>
      <c r="BQ13" s="106">
        <v>0.94145418891351729</v>
      </c>
      <c r="BR13" s="75"/>
      <c r="BS13" s="106">
        <v>0.43819906226330047</v>
      </c>
      <c r="BT13" s="75"/>
      <c r="BU13" s="106">
        <v>0.14335568473831198</v>
      </c>
      <c r="BV13" s="75"/>
    </row>
    <row r="14" spans="1:74" s="1" customFormat="1" x14ac:dyDescent="0.25">
      <c r="A14" s="1" t="s">
        <v>27</v>
      </c>
      <c r="B14" s="106">
        <v>100</v>
      </c>
      <c r="C14" s="75"/>
      <c r="D14" s="106">
        <v>76.010776647426638</v>
      </c>
      <c r="E14" s="75"/>
      <c r="F14" s="106">
        <v>23.989223352573369</v>
      </c>
      <c r="G14" s="75"/>
      <c r="H14" s="106">
        <v>11.753923790953092</v>
      </c>
      <c r="I14" s="75"/>
      <c r="J14" s="106">
        <v>12.235299561620275</v>
      </c>
      <c r="K14" s="75"/>
      <c r="L14" s="106">
        <v>4.1949745397848393</v>
      </c>
      <c r="M14" s="75"/>
      <c r="N14" s="106">
        <v>3.4946338491359334</v>
      </c>
      <c r="O14" s="75"/>
      <c r="P14" s="106">
        <v>4.3456856455544726</v>
      </c>
      <c r="Q14" s="75"/>
      <c r="R14" s="106">
        <v>4.3343742789807171</v>
      </c>
      <c r="S14" s="75"/>
      <c r="T14" s="106">
        <v>3.7643713804430328</v>
      </c>
      <c r="U14" s="75"/>
      <c r="V14" s="20" t="s">
        <v>27</v>
      </c>
      <c r="W14" s="106">
        <v>3.2382642965069084</v>
      </c>
      <c r="X14" s="75"/>
      <c r="Y14" s="106">
        <v>2.9812520525952837</v>
      </c>
      <c r="Z14" s="75"/>
      <c r="AA14" s="106">
        <v>2.4738472849828108</v>
      </c>
      <c r="AB14" s="75"/>
      <c r="AC14" s="106">
        <v>2.1100840190313743</v>
      </c>
      <c r="AD14" s="75"/>
      <c r="AE14" s="106">
        <v>1.9935640894960462</v>
      </c>
      <c r="AF14" s="75"/>
      <c r="AG14" s="106">
        <v>1.6922704162133015</v>
      </c>
      <c r="AH14" s="75"/>
      <c r="AI14" s="106">
        <v>1.3894342838523173</v>
      </c>
      <c r="AJ14" s="75"/>
      <c r="AK14" s="106">
        <v>0.9314524758717625</v>
      </c>
      <c r="AL14" s="75"/>
      <c r="AM14" s="106">
        <v>0.66415717143854225</v>
      </c>
      <c r="AN14" s="75"/>
      <c r="AO14" s="106">
        <v>0.28008486095695445</v>
      </c>
      <c r="AP14" s="75"/>
      <c r="AQ14" s="20" t="s">
        <v>27</v>
      </c>
      <c r="AR14" s="106">
        <v>4.4535935119029642</v>
      </c>
      <c r="AS14" s="75"/>
      <c r="AT14" s="106">
        <v>3.6243932190928154</v>
      </c>
      <c r="AU14" s="75"/>
      <c r="AV14" s="106">
        <v>4.4591849260615817</v>
      </c>
      <c r="AW14" s="75"/>
      <c r="AX14" s="106">
        <v>4.5722985917991306</v>
      </c>
      <c r="AY14" s="75"/>
      <c r="AZ14" s="106">
        <v>4.1483151526681006</v>
      </c>
      <c r="BA14" s="75"/>
      <c r="BB14" s="106">
        <v>3.5356375529657953</v>
      </c>
      <c r="BC14" s="75"/>
      <c r="BD14" s="106">
        <v>3.2740622009477125</v>
      </c>
      <c r="BE14" s="75"/>
      <c r="BF14" s="106">
        <v>2.6719890074083024</v>
      </c>
      <c r="BG14" s="75"/>
      <c r="BH14" s="106">
        <v>2.1771809889347842</v>
      </c>
      <c r="BI14" s="75"/>
      <c r="BJ14" s="106">
        <v>1.8553854637371083</v>
      </c>
      <c r="BK14" s="75"/>
      <c r="BL14" s="20" t="s">
        <v>27</v>
      </c>
      <c r="BM14" s="106">
        <v>1.3778658407655224</v>
      </c>
      <c r="BN14" s="75"/>
      <c r="BO14" s="106">
        <v>1.0306840099051582</v>
      </c>
      <c r="BP14" s="75"/>
      <c r="BQ14" s="106">
        <v>0.55123631308577292</v>
      </c>
      <c r="BR14" s="75"/>
      <c r="BS14" s="106">
        <v>0.29377418527632831</v>
      </c>
      <c r="BT14" s="75"/>
      <c r="BU14" s="106">
        <v>9.6725038031256649E-2</v>
      </c>
      <c r="BV14" s="75"/>
    </row>
    <row r="15" spans="1:74" s="1" customFormat="1" x14ac:dyDescent="0.25">
      <c r="A15" s="1" t="s">
        <v>28</v>
      </c>
      <c r="B15" s="106">
        <v>100</v>
      </c>
      <c r="C15" s="75"/>
      <c r="D15" s="106">
        <v>75.535833137332418</v>
      </c>
      <c r="E15" s="75"/>
      <c r="F15" s="106">
        <v>24.464166862667579</v>
      </c>
      <c r="G15" s="75"/>
      <c r="H15" s="106">
        <v>12.110104139038878</v>
      </c>
      <c r="I15" s="75"/>
      <c r="J15" s="106">
        <v>12.354062723628703</v>
      </c>
      <c r="K15" s="75"/>
      <c r="L15" s="106">
        <v>4.447302443589269</v>
      </c>
      <c r="M15" s="75"/>
      <c r="N15" s="106">
        <v>3.4351870849576382</v>
      </c>
      <c r="O15" s="75"/>
      <c r="P15" s="106">
        <v>4.114017484949632</v>
      </c>
      <c r="Q15" s="75"/>
      <c r="R15" s="106">
        <v>4.3654824875268359</v>
      </c>
      <c r="S15" s="75"/>
      <c r="T15" s="106">
        <v>3.5913205790951257</v>
      </c>
      <c r="U15" s="75"/>
      <c r="V15" s="20" t="s">
        <v>28</v>
      </c>
      <c r="W15" s="106">
        <v>3.0203323841884808</v>
      </c>
      <c r="X15" s="75"/>
      <c r="Y15" s="106">
        <v>2.8894704972751701</v>
      </c>
      <c r="Z15" s="75"/>
      <c r="AA15" s="106">
        <v>2.1630994500297751</v>
      </c>
      <c r="AB15" s="75"/>
      <c r="AC15" s="106">
        <v>1.9514184627856814</v>
      </c>
      <c r="AD15" s="75"/>
      <c r="AE15" s="106">
        <v>2.1498381115854053</v>
      </c>
      <c r="AF15" s="75"/>
      <c r="AG15" s="106">
        <v>1.677183992313428</v>
      </c>
      <c r="AH15" s="75"/>
      <c r="AI15" s="106">
        <v>1.5738456380205073</v>
      </c>
      <c r="AJ15" s="75"/>
      <c r="AK15" s="106">
        <v>1.0976885236877529</v>
      </c>
      <c r="AL15" s="75"/>
      <c r="AM15" s="106">
        <v>0.77015848550510679</v>
      </c>
      <c r="AN15" s="75"/>
      <c r="AO15" s="106">
        <v>0.38883245174624304</v>
      </c>
      <c r="AP15" s="75"/>
      <c r="AQ15" s="20" t="s">
        <v>28</v>
      </c>
      <c r="AR15" s="106">
        <v>4.7515625860110395</v>
      </c>
      <c r="AS15" s="75"/>
      <c r="AT15" s="106">
        <v>3.7294386700629034</v>
      </c>
      <c r="AU15" s="75"/>
      <c r="AV15" s="106">
        <v>4.4708225532830568</v>
      </c>
      <c r="AW15" s="75"/>
      <c r="AX15" s="106">
        <v>4.2496334365882822</v>
      </c>
      <c r="AY15" s="75"/>
      <c r="AZ15" s="106">
        <v>3.9553818514830175</v>
      </c>
      <c r="BA15" s="75"/>
      <c r="BB15" s="106">
        <v>3.5252641008061887</v>
      </c>
      <c r="BC15" s="75"/>
      <c r="BD15" s="106">
        <v>3.1256724499447026</v>
      </c>
      <c r="BE15" s="75"/>
      <c r="BF15" s="106">
        <v>2.5149002397049478</v>
      </c>
      <c r="BG15" s="75"/>
      <c r="BH15" s="106">
        <v>1.9018761040689787</v>
      </c>
      <c r="BI15" s="75"/>
      <c r="BJ15" s="106">
        <v>1.7610056598391624</v>
      </c>
      <c r="BK15" s="75"/>
      <c r="BL15" s="20" t="s">
        <v>28</v>
      </c>
      <c r="BM15" s="106">
        <v>1.3521560934599082</v>
      </c>
      <c r="BN15" s="75"/>
      <c r="BO15" s="106">
        <v>1.2067817984376641</v>
      </c>
      <c r="BP15" s="75"/>
      <c r="BQ15" s="106">
        <v>0.78842410260772955</v>
      </c>
      <c r="BR15" s="75"/>
      <c r="BS15" s="106">
        <v>0.42386240235401262</v>
      </c>
      <c r="BT15" s="75"/>
      <c r="BU15" s="106">
        <v>0.14387301142476816</v>
      </c>
      <c r="BV15" s="75"/>
    </row>
    <row r="16" spans="1:74" s="1" customFormat="1" x14ac:dyDescent="0.25">
      <c r="A16" s="1" t="s">
        <v>29</v>
      </c>
      <c r="B16" s="106">
        <v>100</v>
      </c>
      <c r="C16" s="75"/>
      <c r="D16" s="106">
        <v>77.287144983941729</v>
      </c>
      <c r="E16" s="75"/>
      <c r="F16" s="106">
        <v>22.712855016058278</v>
      </c>
      <c r="G16" s="75"/>
      <c r="H16" s="106">
        <v>11.142501203818647</v>
      </c>
      <c r="I16" s="75"/>
      <c r="J16" s="106">
        <v>11.570353812239635</v>
      </c>
      <c r="K16" s="75"/>
      <c r="L16" s="106">
        <v>4.2383251679824001</v>
      </c>
      <c r="M16" s="75"/>
      <c r="N16" s="106">
        <v>3.5239858104018769</v>
      </c>
      <c r="O16" s="75"/>
      <c r="P16" s="106">
        <v>4.4397715174299686</v>
      </c>
      <c r="Q16" s="75"/>
      <c r="R16" s="106">
        <v>4.3200523053679269</v>
      </c>
      <c r="S16" s="75"/>
      <c r="T16" s="106">
        <v>3.7609945088199046</v>
      </c>
      <c r="U16" s="75"/>
      <c r="V16" s="20" t="s">
        <v>29</v>
      </c>
      <c r="W16" s="106">
        <v>3.4058127874255071</v>
      </c>
      <c r="X16" s="75"/>
      <c r="Y16" s="106">
        <v>3.1798482967622803</v>
      </c>
      <c r="Z16" s="75"/>
      <c r="AA16" s="106">
        <v>2.7014132168243044</v>
      </c>
      <c r="AB16" s="75"/>
      <c r="AC16" s="106">
        <v>2.0701263015598839</v>
      </c>
      <c r="AD16" s="75"/>
      <c r="AE16" s="106">
        <v>1.877957086626348</v>
      </c>
      <c r="AF16" s="75"/>
      <c r="AG16" s="106">
        <v>1.7262096720753835</v>
      </c>
      <c r="AH16" s="75"/>
      <c r="AI16" s="106">
        <v>1.3814095059704987</v>
      </c>
      <c r="AJ16" s="75"/>
      <c r="AK16" s="106">
        <v>0.89325552320829826</v>
      </c>
      <c r="AL16" s="75"/>
      <c r="AM16" s="106">
        <v>0.64144758639883726</v>
      </c>
      <c r="AN16" s="75"/>
      <c r="AO16" s="106">
        <v>0.31718964671788236</v>
      </c>
      <c r="AP16" s="75"/>
      <c r="AQ16" s="20" t="s">
        <v>29</v>
      </c>
      <c r="AR16" s="106">
        <v>4.2992891947889014</v>
      </c>
      <c r="AS16" s="75"/>
      <c r="AT16" s="106">
        <v>3.51272071849198</v>
      </c>
      <c r="AU16" s="75"/>
      <c r="AV16" s="106">
        <v>4.6054346337519823</v>
      </c>
      <c r="AW16" s="75"/>
      <c r="AX16" s="106">
        <v>4.5705349372468111</v>
      </c>
      <c r="AY16" s="75"/>
      <c r="AZ16" s="106">
        <v>4.182441476743108</v>
      </c>
      <c r="BA16" s="75"/>
      <c r="BB16" s="106">
        <v>3.7234442024535812</v>
      </c>
      <c r="BC16" s="75"/>
      <c r="BD16" s="106">
        <v>3.6412752967578625</v>
      </c>
      <c r="BE16" s="75"/>
      <c r="BF16" s="106">
        <v>2.8129597151477936</v>
      </c>
      <c r="BG16" s="75"/>
      <c r="BH16" s="106">
        <v>2.0915520646041981</v>
      </c>
      <c r="BI16" s="75"/>
      <c r="BJ16" s="106">
        <v>1.7039003724106856</v>
      </c>
      <c r="BK16" s="75"/>
      <c r="BL16" s="20" t="s">
        <v>29</v>
      </c>
      <c r="BM16" s="106">
        <v>1.5331569205214632</v>
      </c>
      <c r="BN16" s="75"/>
      <c r="BO16" s="106">
        <v>0.98403891095276175</v>
      </c>
      <c r="BP16" s="75"/>
      <c r="BQ16" s="106">
        <v>0.67458020966324006</v>
      </c>
      <c r="BR16" s="75"/>
      <c r="BS16" s="106">
        <v>0.36998095978583079</v>
      </c>
      <c r="BT16" s="75"/>
      <c r="BU16" s="106">
        <v>0.10403643705022464</v>
      </c>
      <c r="BV16" s="75"/>
    </row>
    <row r="17" spans="1:74" s="1" customFormat="1" x14ac:dyDescent="0.25">
      <c r="A17" s="1" t="s">
        <v>30</v>
      </c>
      <c r="B17" s="106">
        <v>100</v>
      </c>
      <c r="C17" s="75"/>
      <c r="D17" s="106">
        <v>76.838648030234211</v>
      </c>
      <c r="E17" s="75"/>
      <c r="F17" s="106">
        <v>23.161351969765786</v>
      </c>
      <c r="G17" s="75"/>
      <c r="H17" s="106">
        <v>11.187429834860183</v>
      </c>
      <c r="I17" s="75"/>
      <c r="J17" s="106">
        <v>11.973922134905603</v>
      </c>
      <c r="K17" s="75"/>
      <c r="L17" s="106">
        <v>4.0760054503852121</v>
      </c>
      <c r="M17" s="75"/>
      <c r="N17" s="106">
        <v>2.9473643616793357</v>
      </c>
      <c r="O17" s="75"/>
      <c r="P17" s="106">
        <v>3.7786338043860175</v>
      </c>
      <c r="Q17" s="75"/>
      <c r="R17" s="106">
        <v>4.0160169339012244</v>
      </c>
      <c r="S17" s="75"/>
      <c r="T17" s="106">
        <v>3.6205212145103651</v>
      </c>
      <c r="U17" s="75"/>
      <c r="V17" s="20" t="s">
        <v>30</v>
      </c>
      <c r="W17" s="106">
        <v>3.2781581811481799</v>
      </c>
      <c r="X17" s="75"/>
      <c r="Y17" s="106">
        <v>2.8331719356580312</v>
      </c>
      <c r="Z17" s="75"/>
      <c r="AA17" s="106">
        <v>2.5522971316919332</v>
      </c>
      <c r="AB17" s="75"/>
      <c r="AC17" s="106">
        <v>2.3708318693278714</v>
      </c>
      <c r="AD17" s="75"/>
      <c r="AE17" s="106">
        <v>2.4194654166202469</v>
      </c>
      <c r="AF17" s="75"/>
      <c r="AG17" s="106">
        <v>2.2733505300413919</v>
      </c>
      <c r="AH17" s="75"/>
      <c r="AI17" s="106">
        <v>2.0771023832580617</v>
      </c>
      <c r="AJ17" s="75"/>
      <c r="AK17" s="106">
        <v>1.4806451336458448</v>
      </c>
      <c r="AL17" s="75"/>
      <c r="AM17" s="106">
        <v>0.95167496507811367</v>
      </c>
      <c r="AN17" s="75"/>
      <c r="AO17" s="106">
        <v>0.44027286205212141</v>
      </c>
      <c r="AP17" s="75"/>
      <c r="AQ17" s="20" t="s">
        <v>30</v>
      </c>
      <c r="AR17" s="106">
        <v>4.5533426458363682</v>
      </c>
      <c r="AS17" s="75"/>
      <c r="AT17" s="106">
        <v>3.1226165276932698</v>
      </c>
      <c r="AU17" s="75"/>
      <c r="AV17" s="106">
        <v>3.731285725304013</v>
      </c>
      <c r="AW17" s="75"/>
      <c r="AX17" s="106">
        <v>4.135993966869199</v>
      </c>
      <c r="AY17" s="75"/>
      <c r="AZ17" s="106">
        <v>4.01515995509431</v>
      </c>
      <c r="BA17" s="75"/>
      <c r="BB17" s="106">
        <v>3.6554431008921147</v>
      </c>
      <c r="BC17" s="75"/>
      <c r="BD17" s="106">
        <v>3.2164557070503643</v>
      </c>
      <c r="BE17" s="75"/>
      <c r="BF17" s="106">
        <v>2.7078387851468433</v>
      </c>
      <c r="BG17" s="75"/>
      <c r="BH17" s="106">
        <v>2.1679421367909573</v>
      </c>
      <c r="BI17" s="75"/>
      <c r="BJ17" s="106">
        <v>1.9652666489557711</v>
      </c>
      <c r="BK17" s="75"/>
      <c r="BL17" s="20" t="s">
        <v>30</v>
      </c>
      <c r="BM17" s="106">
        <v>1.6319018930661844</v>
      </c>
      <c r="BN17" s="75"/>
      <c r="BO17" s="106">
        <v>1.4842872935752298</v>
      </c>
      <c r="BP17" s="75"/>
      <c r="BQ17" s="106">
        <v>0.77256639443306563</v>
      </c>
      <c r="BR17" s="75"/>
      <c r="BS17" s="106">
        <v>0.40042334753061554</v>
      </c>
      <c r="BT17" s="75"/>
      <c r="BU17" s="106">
        <v>0.16261172861195142</v>
      </c>
      <c r="BV17" s="75"/>
    </row>
    <row r="18" spans="1:74" s="1" customFormat="1" x14ac:dyDescent="0.25">
      <c r="A18" s="1" t="s">
        <v>31</v>
      </c>
      <c r="B18" s="106">
        <v>100</v>
      </c>
      <c r="C18" s="75"/>
      <c r="D18" s="106">
        <v>78.757704993518928</v>
      </c>
      <c r="E18" s="75"/>
      <c r="F18" s="106">
        <v>21.242295006481097</v>
      </c>
      <c r="G18" s="75"/>
      <c r="H18" s="106">
        <v>10.390408827441037</v>
      </c>
      <c r="I18" s="75"/>
      <c r="J18" s="106">
        <v>10.851886179040058</v>
      </c>
      <c r="K18" s="75"/>
      <c r="L18" s="106">
        <v>4.0225779818293299</v>
      </c>
      <c r="M18" s="75"/>
      <c r="N18" s="106">
        <v>3.8162119220042561</v>
      </c>
      <c r="O18" s="75"/>
      <c r="P18" s="106">
        <v>4.655422654051379</v>
      </c>
      <c r="Q18" s="75"/>
      <c r="R18" s="106">
        <v>4.5540528118324417</v>
      </c>
      <c r="S18" s="75"/>
      <c r="T18" s="106">
        <v>3.722853839361691</v>
      </c>
      <c r="U18" s="75"/>
      <c r="V18" s="20" t="s">
        <v>31</v>
      </c>
      <c r="W18" s="106">
        <v>3.4581284360960978</v>
      </c>
      <c r="X18" s="75"/>
      <c r="Y18" s="106">
        <v>3.323783878147041</v>
      </c>
      <c r="Z18" s="75"/>
      <c r="AA18" s="106">
        <v>2.8797637289933777</v>
      </c>
      <c r="AB18" s="75"/>
      <c r="AC18" s="106">
        <v>2.4212380782909149</v>
      </c>
      <c r="AD18" s="75"/>
      <c r="AE18" s="106">
        <v>1.9839646740436703</v>
      </c>
      <c r="AF18" s="75"/>
      <c r="AG18" s="106">
        <v>1.6898065961238267</v>
      </c>
      <c r="AH18" s="75"/>
      <c r="AI18" s="106">
        <v>1.3379638492541053</v>
      </c>
      <c r="AJ18" s="75"/>
      <c r="AK18" s="106">
        <v>0.91156957116846049</v>
      </c>
      <c r="AL18" s="75"/>
      <c r="AM18" s="106">
        <v>0.63267600359938847</v>
      </c>
      <c r="AN18" s="75"/>
      <c r="AO18" s="106">
        <v>0.32106072323418716</v>
      </c>
      <c r="AP18" s="75"/>
      <c r="AQ18" s="20" t="s">
        <v>31</v>
      </c>
      <c r="AR18" s="106">
        <v>4.0388545039160642</v>
      </c>
      <c r="AS18" s="75"/>
      <c r="AT18" s="106">
        <v>3.8832576995117889</v>
      </c>
      <c r="AU18" s="75"/>
      <c r="AV18" s="106">
        <v>4.9477253771219569</v>
      </c>
      <c r="AW18" s="75"/>
      <c r="AX18" s="106">
        <v>4.9042932067868881</v>
      </c>
      <c r="AY18" s="75"/>
      <c r="AZ18" s="106">
        <v>4.0637331257584819</v>
      </c>
      <c r="BA18" s="75"/>
      <c r="BB18" s="106">
        <v>3.50653633079965</v>
      </c>
      <c r="BC18" s="75"/>
      <c r="BD18" s="106">
        <v>3.4503696794537162</v>
      </c>
      <c r="BE18" s="75"/>
      <c r="BF18" s="106">
        <v>3.1179238241899481</v>
      </c>
      <c r="BG18" s="75"/>
      <c r="BH18" s="106">
        <v>2.2487744116205937</v>
      </c>
      <c r="BI18" s="75"/>
      <c r="BJ18" s="106">
        <v>1.7571053765653504</v>
      </c>
      <c r="BK18" s="75"/>
      <c r="BL18" s="20" t="s">
        <v>31</v>
      </c>
      <c r="BM18" s="106">
        <v>1.3192416321387941</v>
      </c>
      <c r="BN18" s="75"/>
      <c r="BO18" s="106">
        <v>0.97018191754297056</v>
      </c>
      <c r="BP18" s="75"/>
      <c r="BQ18" s="106">
        <v>0.45810397914581158</v>
      </c>
      <c r="BR18" s="75"/>
      <c r="BS18" s="106">
        <v>0.28766433594741592</v>
      </c>
      <c r="BT18" s="75"/>
      <c r="BU18" s="106">
        <v>7.2864844989319069E-2</v>
      </c>
      <c r="BV18" s="75"/>
    </row>
    <row r="19" spans="1:74" s="1" customFormat="1" x14ac:dyDescent="0.25">
      <c r="A19" s="1" t="s">
        <v>32</v>
      </c>
      <c r="B19" s="106">
        <v>100</v>
      </c>
      <c r="C19" s="75"/>
      <c r="D19" s="106">
        <v>75.814880269146343</v>
      </c>
      <c r="E19" s="75"/>
      <c r="F19" s="106">
        <v>24.18511973085365</v>
      </c>
      <c r="G19" s="75"/>
      <c r="H19" s="106">
        <v>11.777698953556142</v>
      </c>
      <c r="I19" s="75"/>
      <c r="J19" s="106">
        <v>12.407420777297508</v>
      </c>
      <c r="K19" s="75"/>
      <c r="L19" s="106">
        <v>4.1980873616521555</v>
      </c>
      <c r="M19" s="75"/>
      <c r="N19" s="106">
        <v>3.6837069985096638</v>
      </c>
      <c r="O19" s="75"/>
      <c r="P19" s="106">
        <v>4.3946247461319459</v>
      </c>
      <c r="Q19" s="75"/>
      <c r="R19" s="106">
        <v>4.3420287610750652</v>
      </c>
      <c r="S19" s="75"/>
      <c r="T19" s="106">
        <v>3.6754757966042106</v>
      </c>
      <c r="U19" s="75"/>
      <c r="V19" s="20" t="s">
        <v>32</v>
      </c>
      <c r="W19" s="106">
        <v>3.2394313634602301</v>
      </c>
      <c r="X19" s="75"/>
      <c r="Y19" s="106">
        <v>3.1301935483420933</v>
      </c>
      <c r="Z19" s="75"/>
      <c r="AA19" s="106">
        <v>2.5304319044176093</v>
      </c>
      <c r="AB19" s="75"/>
      <c r="AC19" s="106">
        <v>2.0720306898270366</v>
      </c>
      <c r="AD19" s="75"/>
      <c r="AE19" s="106">
        <v>1.8434753250539997</v>
      </c>
      <c r="AF19" s="75"/>
      <c r="AG19" s="106">
        <v>1.7613028178961676</v>
      </c>
      <c r="AH19" s="75"/>
      <c r="AI19" s="106">
        <v>1.5812627152014604</v>
      </c>
      <c r="AJ19" s="75"/>
      <c r="AK19" s="106">
        <v>1.0905644965242354</v>
      </c>
      <c r="AL19" s="75"/>
      <c r="AM19" s="106">
        <v>0.68001586250265511</v>
      </c>
      <c r="AN19" s="75"/>
      <c r="AO19" s="106">
        <v>0.29545131924193418</v>
      </c>
      <c r="AP19" s="75"/>
      <c r="AQ19" s="20" t="s">
        <v>32</v>
      </c>
      <c r="AR19" s="106">
        <v>4.2916300883912495</v>
      </c>
      <c r="AS19" s="75"/>
      <c r="AT19" s="106">
        <v>3.6614199730114234</v>
      </c>
      <c r="AU19" s="75"/>
      <c r="AV19" s="106">
        <v>4.3156958905724485</v>
      </c>
      <c r="AW19" s="75"/>
      <c r="AX19" s="106">
        <v>4.5286259229147943</v>
      </c>
      <c r="AY19" s="75"/>
      <c r="AZ19" s="106">
        <v>3.9118438275925933</v>
      </c>
      <c r="BA19" s="75"/>
      <c r="BB19" s="106">
        <v>3.4694516031486442</v>
      </c>
      <c r="BC19" s="75"/>
      <c r="BD19" s="106">
        <v>3.2819476139803476</v>
      </c>
      <c r="BE19" s="75"/>
      <c r="BF19" s="106">
        <v>2.6806862171663113</v>
      </c>
      <c r="BG19" s="75"/>
      <c r="BH19" s="106">
        <v>1.9851496561554915</v>
      </c>
      <c r="BI19" s="75"/>
      <c r="BJ19" s="106">
        <v>1.6869778549278567</v>
      </c>
      <c r="BK19" s="75"/>
      <c r="BL19" s="20" t="s">
        <v>32</v>
      </c>
      <c r="BM19" s="106">
        <v>1.3742619384689756</v>
      </c>
      <c r="BN19" s="75"/>
      <c r="BO19" s="106">
        <v>1.0733347772814643</v>
      </c>
      <c r="BP19" s="75"/>
      <c r="BQ19" s="106">
        <v>0.61102722958321876</v>
      </c>
      <c r="BR19" s="75"/>
      <c r="BS19" s="106">
        <v>0.31700590728248612</v>
      </c>
      <c r="BT19" s="75"/>
      <c r="BU19" s="106">
        <v>0.10773806222858397</v>
      </c>
      <c r="BV19" s="75"/>
    </row>
    <row r="20" spans="1:74" s="1" customFormat="1" x14ac:dyDescent="0.25">
      <c r="A20" s="1" t="s">
        <v>33</v>
      </c>
      <c r="B20" s="106">
        <v>100</v>
      </c>
      <c r="C20" s="75"/>
      <c r="D20" s="106">
        <v>78.157723357333623</v>
      </c>
      <c r="E20" s="75"/>
      <c r="F20" s="106">
        <v>21.842276642666377</v>
      </c>
      <c r="G20" s="75"/>
      <c r="H20" s="106">
        <v>10.601587870640582</v>
      </c>
      <c r="I20" s="75"/>
      <c r="J20" s="106">
        <v>11.240688772025795</v>
      </c>
      <c r="K20" s="75"/>
      <c r="L20" s="106">
        <v>3.9032033625813338</v>
      </c>
      <c r="M20" s="75"/>
      <c r="N20" s="106">
        <v>3.1827899401808302</v>
      </c>
      <c r="O20" s="75"/>
      <c r="P20" s="106">
        <v>4.0271788197576948</v>
      </c>
      <c r="Q20" s="75"/>
      <c r="R20" s="106">
        <v>4.2529045365371791</v>
      </c>
      <c r="S20" s="75"/>
      <c r="T20" s="106">
        <v>3.7735282720364185</v>
      </c>
      <c r="U20" s="75"/>
      <c r="V20" s="20" t="s">
        <v>33</v>
      </c>
      <c r="W20" s="106">
        <v>3.4108427262054639</v>
      </c>
      <c r="X20" s="75"/>
      <c r="Y20" s="106">
        <v>3.1962464710332155</v>
      </c>
      <c r="Z20" s="75"/>
      <c r="AA20" s="106">
        <v>2.8094470917199166</v>
      </c>
      <c r="AB20" s="75"/>
      <c r="AC20" s="106">
        <v>2.4454799715220683</v>
      </c>
      <c r="AD20" s="75"/>
      <c r="AE20" s="106">
        <v>2.4741804922122435</v>
      </c>
      <c r="AF20" s="75"/>
      <c r="AG20" s="106">
        <v>2.2086922444178163</v>
      </c>
      <c r="AH20" s="75"/>
      <c r="AI20" s="106">
        <v>1.8608459807298432</v>
      </c>
      <c r="AJ20" s="75"/>
      <c r="AK20" s="106">
        <v>1.2742221771048088</v>
      </c>
      <c r="AL20" s="75"/>
      <c r="AM20" s="106">
        <v>0.83963356416286372</v>
      </c>
      <c r="AN20" s="75"/>
      <c r="AO20" s="106">
        <v>0.40845124098555768</v>
      </c>
      <c r="AP20" s="75"/>
      <c r="AQ20" s="20" t="s">
        <v>33</v>
      </c>
      <c r="AR20" s="106">
        <v>4.0448847814055702</v>
      </c>
      <c r="AS20" s="75"/>
      <c r="AT20" s="106">
        <v>3.202384537737812</v>
      </c>
      <c r="AU20" s="75"/>
      <c r="AV20" s="106">
        <v>4.0115638478663307</v>
      </c>
      <c r="AW20" s="75"/>
      <c r="AX20" s="106">
        <v>4.3522602756126858</v>
      </c>
      <c r="AY20" s="75"/>
      <c r="AZ20" s="106">
        <v>4.0745970713327662</v>
      </c>
      <c r="BA20" s="75"/>
      <c r="BB20" s="106">
        <v>3.5849007606143868</v>
      </c>
      <c r="BC20" s="75"/>
      <c r="BD20" s="106">
        <v>3.4627464880646639</v>
      </c>
      <c r="BE20" s="75"/>
      <c r="BF20" s="106">
        <v>2.8356856406000062</v>
      </c>
      <c r="BG20" s="75"/>
      <c r="BH20" s="106">
        <v>2.3162770399544299</v>
      </c>
      <c r="BI20" s="75"/>
      <c r="BJ20" s="106">
        <v>2.0717324153663466</v>
      </c>
      <c r="BK20" s="75"/>
      <c r="BL20" s="20" t="s">
        <v>33</v>
      </c>
      <c r="BM20" s="106">
        <v>1.6658105974733424</v>
      </c>
      <c r="BN20" s="75"/>
      <c r="BO20" s="106">
        <v>1.2456228333383361</v>
      </c>
      <c r="BP20" s="75"/>
      <c r="BQ20" s="106">
        <v>0.71181338388582116</v>
      </c>
      <c r="BR20" s="75"/>
      <c r="BS20" s="106">
        <v>0.38292093057138316</v>
      </c>
      <c r="BT20" s="75"/>
      <c r="BU20" s="106">
        <v>0.12687586232248929</v>
      </c>
      <c r="BV20" s="75"/>
    </row>
    <row r="21" spans="1:74" s="1" customFormat="1" x14ac:dyDescent="0.25">
      <c r="A21" s="1" t="s">
        <v>34</v>
      </c>
      <c r="B21" s="106">
        <v>100</v>
      </c>
      <c r="C21" s="75"/>
      <c r="D21" s="106">
        <v>83.437515754514664</v>
      </c>
      <c r="E21" s="75"/>
      <c r="F21" s="106">
        <v>16.562484245485344</v>
      </c>
      <c r="G21" s="75"/>
      <c r="H21" s="106">
        <v>8.1728064473385409</v>
      </c>
      <c r="I21" s="75"/>
      <c r="J21" s="106">
        <v>8.3896777981468009</v>
      </c>
      <c r="K21" s="75"/>
      <c r="L21" s="106">
        <v>3.4716815805687551</v>
      </c>
      <c r="M21" s="75"/>
      <c r="N21" s="106">
        <v>3.3312795766614123</v>
      </c>
      <c r="O21" s="75"/>
      <c r="P21" s="106">
        <v>4.0675089597179648</v>
      </c>
      <c r="Q21" s="75"/>
      <c r="R21" s="106">
        <v>4.0974453259784758</v>
      </c>
      <c r="S21" s="75"/>
      <c r="T21" s="106">
        <v>3.699081966306196</v>
      </c>
      <c r="U21" s="75"/>
      <c r="V21" s="20" t="s">
        <v>34</v>
      </c>
      <c r="W21" s="106">
        <v>3.4770799416977001</v>
      </c>
      <c r="X21" s="75"/>
      <c r="Y21" s="106">
        <v>3.3972198886331482</v>
      </c>
      <c r="Z21" s="75"/>
      <c r="AA21" s="106">
        <v>3.2076080307983195</v>
      </c>
      <c r="AB21" s="75"/>
      <c r="AC21" s="106">
        <v>3.020449973476647</v>
      </c>
      <c r="AD21" s="75"/>
      <c r="AE21" s="106">
        <v>3.0050133375211532</v>
      </c>
      <c r="AF21" s="75"/>
      <c r="AG21" s="106">
        <v>3.0450325931629982</v>
      </c>
      <c r="AH21" s="75"/>
      <c r="AI21" s="106">
        <v>2.7801113668516533</v>
      </c>
      <c r="AJ21" s="75"/>
      <c r="AK21" s="106">
        <v>1.8059971776832644</v>
      </c>
      <c r="AL21" s="75"/>
      <c r="AM21" s="106">
        <v>1.5290746361348448</v>
      </c>
      <c r="AN21" s="75"/>
      <c r="AO21" s="106">
        <v>0.79770823954982129</v>
      </c>
      <c r="AP21" s="75"/>
      <c r="AQ21" s="20" t="s">
        <v>34</v>
      </c>
      <c r="AR21" s="106">
        <v>3.5026440815893136</v>
      </c>
      <c r="AS21" s="75"/>
      <c r="AT21" s="106">
        <v>3.1963205484377992</v>
      </c>
      <c r="AU21" s="75"/>
      <c r="AV21" s="106">
        <v>4.1005237302586171</v>
      </c>
      <c r="AW21" s="75"/>
      <c r="AX21" s="106">
        <v>4.3124428654857789</v>
      </c>
      <c r="AY21" s="75"/>
      <c r="AZ21" s="106">
        <v>3.745258030508325</v>
      </c>
      <c r="BA21" s="75"/>
      <c r="BB21" s="106">
        <v>3.4069012470214206</v>
      </c>
      <c r="BC21" s="75"/>
      <c r="BD21" s="106">
        <v>3.2978632751276984</v>
      </c>
      <c r="BE21" s="75"/>
      <c r="BF21" s="106">
        <v>3.023662221421143</v>
      </c>
      <c r="BG21" s="75"/>
      <c r="BH21" s="106">
        <v>2.5213023345458083</v>
      </c>
      <c r="BI21" s="75"/>
      <c r="BJ21" s="106">
        <v>2.3065724823672125</v>
      </c>
      <c r="BK21" s="75"/>
      <c r="BL21" s="20" t="s">
        <v>34</v>
      </c>
      <c r="BM21" s="106">
        <v>2.0086364855152157</v>
      </c>
      <c r="BN21" s="75"/>
      <c r="BO21" s="106">
        <v>1.6249959289218758</v>
      </c>
      <c r="BP21" s="75"/>
      <c r="BQ21" s="106">
        <v>0.88778502566006123</v>
      </c>
      <c r="BR21" s="75"/>
      <c r="BS21" s="106">
        <v>0.57294011254467592</v>
      </c>
      <c r="BT21" s="75"/>
      <c r="BU21" s="106">
        <v>0.19737479036736072</v>
      </c>
      <c r="BV21" s="75"/>
    </row>
    <row r="22" spans="1:74" s="1" customFormat="1" x14ac:dyDescent="0.25">
      <c r="A22" s="1" t="s">
        <v>35</v>
      </c>
      <c r="B22" s="106">
        <v>100</v>
      </c>
      <c r="C22" s="75"/>
      <c r="D22" s="106">
        <v>79.673228786678379</v>
      </c>
      <c r="E22" s="75"/>
      <c r="F22" s="106">
        <v>20.326771213321624</v>
      </c>
      <c r="G22" s="75"/>
      <c r="H22" s="106">
        <v>9.8956476696812476</v>
      </c>
      <c r="I22" s="75"/>
      <c r="J22" s="106">
        <v>10.431123543640377</v>
      </c>
      <c r="K22" s="75"/>
      <c r="L22" s="106">
        <v>3.7057389799613074</v>
      </c>
      <c r="M22" s="75"/>
      <c r="N22" s="106">
        <v>3.2000170750828985</v>
      </c>
      <c r="O22" s="75"/>
      <c r="P22" s="106">
        <v>3.9876689867754123</v>
      </c>
      <c r="Q22" s="75"/>
      <c r="R22" s="106">
        <v>4.1455816470892559</v>
      </c>
      <c r="S22" s="75"/>
      <c r="T22" s="106">
        <v>3.8141784989664163</v>
      </c>
      <c r="U22" s="75"/>
      <c r="V22" s="20" t="s">
        <v>35</v>
      </c>
      <c r="W22" s="106">
        <v>3.5615246137638552</v>
      </c>
      <c r="X22" s="75"/>
      <c r="Y22" s="106">
        <v>3.7355885185358626</v>
      </c>
      <c r="Z22" s="75"/>
      <c r="AA22" s="106">
        <v>3.3701307741097142</v>
      </c>
      <c r="AB22" s="75"/>
      <c r="AC22" s="106">
        <v>2.8410899127354954</v>
      </c>
      <c r="AD22" s="75"/>
      <c r="AE22" s="106">
        <v>2.5426263834878853</v>
      </c>
      <c r="AF22" s="75"/>
      <c r="AG22" s="106">
        <v>2.1806091408398074</v>
      </c>
      <c r="AH22" s="75"/>
      <c r="AI22" s="106">
        <v>1.7986497304780991</v>
      </c>
      <c r="AJ22" s="75"/>
      <c r="AK22" s="106">
        <v>1.0313859774704477</v>
      </c>
      <c r="AL22" s="75"/>
      <c r="AM22" s="106">
        <v>0.72696528310710451</v>
      </c>
      <c r="AN22" s="75"/>
      <c r="AO22" s="106">
        <v>0.32366201912218145</v>
      </c>
      <c r="AP22" s="75"/>
      <c r="AQ22" s="20" t="s">
        <v>35</v>
      </c>
      <c r="AR22" s="106">
        <v>3.9158325839092192</v>
      </c>
      <c r="AS22" s="75"/>
      <c r="AT22" s="106">
        <v>3.2313001560649837</v>
      </c>
      <c r="AU22" s="75"/>
      <c r="AV22" s="106">
        <v>4.0186016462801009</v>
      </c>
      <c r="AW22" s="75"/>
      <c r="AX22" s="106">
        <v>4.2061727061808298</v>
      </c>
      <c r="AY22" s="75"/>
      <c r="AZ22" s="106">
        <v>3.8407149617546814</v>
      </c>
      <c r="BA22" s="75"/>
      <c r="BB22" s="106">
        <v>3.5551214576768908</v>
      </c>
      <c r="BC22" s="75"/>
      <c r="BD22" s="106">
        <v>3.6267030085595229</v>
      </c>
      <c r="BE22" s="75"/>
      <c r="BF22" s="106">
        <v>3.2158816110595567</v>
      </c>
      <c r="BG22" s="75"/>
      <c r="BH22" s="106">
        <v>2.6532640008512058</v>
      </c>
      <c r="BI22" s="75"/>
      <c r="BJ22" s="106">
        <v>2.2830596382312383</v>
      </c>
      <c r="BK22" s="75"/>
      <c r="BL22" s="20" t="s">
        <v>35</v>
      </c>
      <c r="BM22" s="106">
        <v>1.8057218730219107</v>
      </c>
      <c r="BN22" s="75"/>
      <c r="BO22" s="106">
        <v>1.2734953618531819</v>
      </c>
      <c r="BP22" s="75"/>
      <c r="BQ22" s="106">
        <v>0.64248185055670826</v>
      </c>
      <c r="BR22" s="75"/>
      <c r="BS22" s="106">
        <v>0.33853900366254158</v>
      </c>
      <c r="BT22" s="75"/>
      <c r="BU22" s="106">
        <v>0.10092138549006603</v>
      </c>
      <c r="BV22" s="75"/>
    </row>
    <row r="23" spans="1:74" s="1" customFormat="1" x14ac:dyDescent="0.25">
      <c r="A23" s="1" t="s">
        <v>36</v>
      </c>
      <c r="B23" s="106">
        <v>100</v>
      </c>
      <c r="C23" s="75"/>
      <c r="D23" s="106">
        <v>78.839103147755537</v>
      </c>
      <c r="E23" s="75"/>
      <c r="F23" s="106">
        <v>21.160896852244459</v>
      </c>
      <c r="G23" s="75"/>
      <c r="H23" s="106">
        <v>10.249977292916942</v>
      </c>
      <c r="I23" s="75"/>
      <c r="J23" s="106">
        <v>10.910919559327516</v>
      </c>
      <c r="K23" s="75"/>
      <c r="L23" s="106">
        <v>3.9655428322046249</v>
      </c>
      <c r="M23" s="75"/>
      <c r="N23" s="106">
        <v>2.8558864512927533</v>
      </c>
      <c r="O23" s="75"/>
      <c r="P23" s="106">
        <v>3.8132392263198356</v>
      </c>
      <c r="Q23" s="75"/>
      <c r="R23" s="106">
        <v>4.1670266570078489</v>
      </c>
      <c r="S23" s="75"/>
      <c r="T23" s="106">
        <v>3.686744158741341</v>
      </c>
      <c r="U23" s="75"/>
      <c r="V23" s="20" t="s">
        <v>36</v>
      </c>
      <c r="W23" s="106">
        <v>3.4840419050910385</v>
      </c>
      <c r="X23" s="75"/>
      <c r="Y23" s="106">
        <v>3.2853272367584476</v>
      </c>
      <c r="Z23" s="75"/>
      <c r="AA23" s="106">
        <v>3.0657885117666996</v>
      </c>
      <c r="AB23" s="75"/>
      <c r="AC23" s="106">
        <v>2.6676945775485654</v>
      </c>
      <c r="AD23" s="75"/>
      <c r="AE23" s="106">
        <v>2.4946776812634441</v>
      </c>
      <c r="AF23" s="75"/>
      <c r="AG23" s="106">
        <v>2.3270883316607627</v>
      </c>
      <c r="AH23" s="75"/>
      <c r="AI23" s="106">
        <v>2.2498842492595279</v>
      </c>
      <c r="AJ23" s="75"/>
      <c r="AK23" s="106">
        <v>1.4158143203050062</v>
      </c>
      <c r="AL23" s="75"/>
      <c r="AM23" s="106">
        <v>1.0642422147934985</v>
      </c>
      <c r="AN23" s="75"/>
      <c r="AO23" s="106">
        <v>0.46998123619575499</v>
      </c>
      <c r="AP23" s="75"/>
      <c r="AQ23" s="20" t="s">
        <v>36</v>
      </c>
      <c r="AR23" s="106">
        <v>4.1321352854778786</v>
      </c>
      <c r="AS23" s="75"/>
      <c r="AT23" s="106">
        <v>3.0503920017899828</v>
      </c>
      <c r="AU23" s="75"/>
      <c r="AV23" s="106">
        <v>3.7206386339418831</v>
      </c>
      <c r="AW23" s="75"/>
      <c r="AX23" s="106">
        <v>4.1592730188900777</v>
      </c>
      <c r="AY23" s="75"/>
      <c r="AZ23" s="106">
        <v>3.9456049056160709</v>
      </c>
      <c r="BA23" s="75"/>
      <c r="BB23" s="106">
        <v>3.4084993165721835</v>
      </c>
      <c r="BC23" s="75"/>
      <c r="BD23" s="106">
        <v>3.4325355947372733</v>
      </c>
      <c r="BE23" s="75"/>
      <c r="BF23" s="106">
        <v>2.9564622143061272</v>
      </c>
      <c r="BG23" s="75"/>
      <c r="BH23" s="106">
        <v>2.407615401826757</v>
      </c>
      <c r="BI23" s="75"/>
      <c r="BJ23" s="106">
        <v>2.0918207979158221</v>
      </c>
      <c r="BK23" s="75"/>
      <c r="BL23" s="20" t="s">
        <v>36</v>
      </c>
      <c r="BM23" s="106">
        <v>1.7219722596981399</v>
      </c>
      <c r="BN23" s="75"/>
      <c r="BO23" s="106">
        <v>1.4098329423284399</v>
      </c>
      <c r="BP23" s="75"/>
      <c r="BQ23" s="106">
        <v>0.81778728890720231</v>
      </c>
      <c r="BR23" s="75"/>
      <c r="BS23" s="106">
        <v>0.41947182217141743</v>
      </c>
      <c r="BT23" s="75"/>
      <c r="BU23" s="106">
        <v>0.15208207336713922</v>
      </c>
      <c r="BV23" s="75"/>
    </row>
    <row r="24" spans="1:74" s="1" customFormat="1" x14ac:dyDescent="0.25">
      <c r="A24" s="1" t="s">
        <v>37</v>
      </c>
      <c r="B24" s="106">
        <v>100</v>
      </c>
      <c r="C24" s="75"/>
      <c r="D24" s="106">
        <v>76.03222557905336</v>
      </c>
      <c r="E24" s="75"/>
      <c r="F24" s="106">
        <v>23.967774420946625</v>
      </c>
      <c r="G24" s="75"/>
      <c r="H24" s="106">
        <v>11.33772272166564</v>
      </c>
      <c r="I24" s="75"/>
      <c r="J24" s="106">
        <v>12.630051699280985</v>
      </c>
      <c r="K24" s="75"/>
      <c r="L24" s="106">
        <v>3.9069841473903955</v>
      </c>
      <c r="M24" s="75"/>
      <c r="N24" s="106">
        <v>2.9144742682057077</v>
      </c>
      <c r="O24" s="75"/>
      <c r="P24" s="106">
        <v>3.9135651689485971</v>
      </c>
      <c r="Q24" s="75"/>
      <c r="R24" s="106">
        <v>4.0852839175137818</v>
      </c>
      <c r="S24" s="75"/>
      <c r="T24" s="106">
        <v>3.7508761941493187</v>
      </c>
      <c r="U24" s="75"/>
      <c r="V24" s="20" t="s">
        <v>37</v>
      </c>
      <c r="W24" s="106">
        <v>3.3838694570198071</v>
      </c>
      <c r="X24" s="75"/>
      <c r="Y24" s="106">
        <v>3.0428807120971419</v>
      </c>
      <c r="Z24" s="75"/>
      <c r="AA24" s="106">
        <v>2.612512511593311</v>
      </c>
      <c r="AB24" s="75"/>
      <c r="AC24" s="106">
        <v>2.2608104757619443</v>
      </c>
      <c r="AD24" s="75"/>
      <c r="AE24" s="106">
        <v>2.1187828477151611</v>
      </c>
      <c r="AF24" s="75"/>
      <c r="AG24" s="106">
        <v>2.0659816282365617</v>
      </c>
      <c r="AH24" s="75"/>
      <c r="AI24" s="106">
        <v>1.9271679874623886</v>
      </c>
      <c r="AJ24" s="75"/>
      <c r="AK24" s="106">
        <v>1.408644707481244</v>
      </c>
      <c r="AL24" s="75"/>
      <c r="AM24" s="106">
        <v>0.9839392464577269</v>
      </c>
      <c r="AN24" s="75"/>
      <c r="AO24" s="106">
        <v>0.49694365115076045</v>
      </c>
      <c r="AP24" s="75"/>
      <c r="AQ24" s="20" t="s">
        <v>37</v>
      </c>
      <c r="AR24" s="106">
        <v>4.2772048717925166</v>
      </c>
      <c r="AS24" s="75"/>
      <c r="AT24" s="106">
        <v>3.0967532606666115</v>
      </c>
      <c r="AU24" s="75"/>
      <c r="AV24" s="106">
        <v>3.7008298209043851</v>
      </c>
      <c r="AW24" s="75"/>
      <c r="AX24" s="106">
        <v>4.1123732388114975</v>
      </c>
      <c r="AY24" s="75"/>
      <c r="AZ24" s="106">
        <v>3.8985665616764158</v>
      </c>
      <c r="BA24" s="75"/>
      <c r="BB24" s="106">
        <v>3.6480286014257857</v>
      </c>
      <c r="BC24" s="75"/>
      <c r="BD24" s="106">
        <v>3.4123362014343566</v>
      </c>
      <c r="BE24" s="75"/>
      <c r="BF24" s="106">
        <v>2.6772513980844637</v>
      </c>
      <c r="BG24" s="75"/>
      <c r="BH24" s="106">
        <v>2.1096000269362745</v>
      </c>
      <c r="BI24" s="75"/>
      <c r="BJ24" s="106">
        <v>1.8835495887626759</v>
      </c>
      <c r="BK24" s="75"/>
      <c r="BL24" s="20" t="s">
        <v>37</v>
      </c>
      <c r="BM24" s="106">
        <v>1.5757720456569848</v>
      </c>
      <c r="BN24" s="75"/>
      <c r="BO24" s="106">
        <v>1.3483441843665536</v>
      </c>
      <c r="BP24" s="75"/>
      <c r="BQ24" s="106">
        <v>0.74135973088213236</v>
      </c>
      <c r="BR24" s="75"/>
      <c r="BS24" s="106">
        <v>0.51867632699412602</v>
      </c>
      <c r="BT24" s="75"/>
      <c r="BU24" s="106">
        <v>0.15886279947474263</v>
      </c>
      <c r="BV24" s="75"/>
    </row>
    <row r="25" spans="1:74" s="1" customFormat="1" x14ac:dyDescent="0.25">
      <c r="A25" s="1" t="s">
        <v>38</v>
      </c>
      <c r="B25" s="106">
        <v>100</v>
      </c>
      <c r="C25" s="75"/>
      <c r="D25" s="106">
        <v>72.875261324041816</v>
      </c>
      <c r="E25" s="75"/>
      <c r="F25" s="106">
        <v>27.124738675958188</v>
      </c>
      <c r="G25" s="75"/>
      <c r="H25" s="106">
        <v>12.959442508710802</v>
      </c>
      <c r="I25" s="75"/>
      <c r="J25" s="106">
        <v>14.165296167247385</v>
      </c>
      <c r="K25" s="75"/>
      <c r="L25" s="106">
        <v>4.2112891986062717</v>
      </c>
      <c r="M25" s="75"/>
      <c r="N25" s="106">
        <v>3.3750522648083625</v>
      </c>
      <c r="O25" s="75"/>
      <c r="P25" s="106">
        <v>3.7480139372822299</v>
      </c>
      <c r="Q25" s="75"/>
      <c r="R25" s="106">
        <v>3.7413240418118465</v>
      </c>
      <c r="S25" s="75"/>
      <c r="T25" s="106">
        <v>3.1420209059233453</v>
      </c>
      <c r="U25" s="75"/>
      <c r="V25" s="20" t="s">
        <v>38</v>
      </c>
      <c r="W25" s="106">
        <v>2.7573519163763067</v>
      </c>
      <c r="X25" s="75"/>
      <c r="Y25" s="106">
        <v>2.4094773519163764</v>
      </c>
      <c r="Z25" s="75"/>
      <c r="AA25" s="106">
        <v>2.0721951219512196</v>
      </c>
      <c r="AB25" s="75"/>
      <c r="AC25" s="106">
        <v>2.1457839721254355</v>
      </c>
      <c r="AD25" s="75"/>
      <c r="AE25" s="106">
        <v>2.3057839721254356</v>
      </c>
      <c r="AF25" s="75"/>
      <c r="AG25" s="106">
        <v>2.0532404181184671</v>
      </c>
      <c r="AH25" s="75"/>
      <c r="AI25" s="106">
        <v>1.6908710801393729</v>
      </c>
      <c r="AJ25" s="75"/>
      <c r="AK25" s="106">
        <v>1.1060627177700348</v>
      </c>
      <c r="AL25" s="75"/>
      <c r="AM25" s="106">
        <v>0.87135888501742165</v>
      </c>
      <c r="AN25" s="75"/>
      <c r="AO25" s="106">
        <v>0.39860627177700347</v>
      </c>
      <c r="AP25" s="75"/>
      <c r="AQ25" s="20" t="s">
        <v>38</v>
      </c>
      <c r="AR25" s="106">
        <v>4.6355400696864111</v>
      </c>
      <c r="AS25" s="75"/>
      <c r="AT25" s="106">
        <v>3.6878048780487807</v>
      </c>
      <c r="AU25" s="75"/>
      <c r="AV25" s="106">
        <v>3.6616027874564461</v>
      </c>
      <c r="AW25" s="75"/>
      <c r="AX25" s="106">
        <v>4.244738675958188</v>
      </c>
      <c r="AY25" s="75"/>
      <c r="AZ25" s="106">
        <v>3.4720557491289199</v>
      </c>
      <c r="BA25" s="75"/>
      <c r="BB25" s="106">
        <v>3.116376306620209</v>
      </c>
      <c r="BC25" s="75"/>
      <c r="BD25" s="106">
        <v>2.9942857142857142</v>
      </c>
      <c r="BE25" s="75"/>
      <c r="BF25" s="106">
        <v>2.3587456445993031</v>
      </c>
      <c r="BG25" s="75"/>
      <c r="BH25" s="106">
        <v>2.3381184668989548</v>
      </c>
      <c r="BI25" s="75"/>
      <c r="BJ25" s="106">
        <v>2.1446689895470383</v>
      </c>
      <c r="BK25" s="75"/>
      <c r="BL25" s="20" t="s">
        <v>38</v>
      </c>
      <c r="BM25" s="106">
        <v>1.6144947735191639</v>
      </c>
      <c r="BN25" s="75"/>
      <c r="BO25" s="106">
        <v>1.2220209059233449</v>
      </c>
      <c r="BP25" s="75"/>
      <c r="BQ25" s="106">
        <v>0.78216027874564464</v>
      </c>
      <c r="BR25" s="75"/>
      <c r="BS25" s="106">
        <v>0.46717770034843203</v>
      </c>
      <c r="BT25" s="75"/>
      <c r="BU25" s="106">
        <v>0.1070383275261324</v>
      </c>
      <c r="BV25" s="75"/>
    </row>
    <row r="26" spans="1:74" s="1" customFormat="1" x14ac:dyDescent="0.25">
      <c r="A26" s="1" t="s">
        <v>39</v>
      </c>
      <c r="B26" s="106">
        <v>100</v>
      </c>
      <c r="C26" s="75"/>
      <c r="D26" s="106">
        <v>76.130845954484869</v>
      </c>
      <c r="E26" s="75"/>
      <c r="F26" s="106">
        <v>23.869154045515124</v>
      </c>
      <c r="G26" s="75"/>
      <c r="H26" s="106">
        <v>11.625361940523467</v>
      </c>
      <c r="I26" s="75"/>
      <c r="J26" s="106">
        <v>12.243792104991661</v>
      </c>
      <c r="K26" s="75"/>
      <c r="L26" s="106">
        <v>4.4272694937533021</v>
      </c>
      <c r="M26" s="75"/>
      <c r="N26" s="106">
        <v>3.4366414191715182</v>
      </c>
      <c r="O26" s="75"/>
      <c r="P26" s="106">
        <v>4.0026622476678302</v>
      </c>
      <c r="Q26" s="75"/>
      <c r="R26" s="106">
        <v>4.1003525169217099</v>
      </c>
      <c r="S26" s="75"/>
      <c r="T26" s="106">
        <v>3.606935111194836</v>
      </c>
      <c r="U26" s="75"/>
      <c r="V26" s="20" t="s">
        <v>39</v>
      </c>
      <c r="W26" s="106">
        <v>3.194349027486131</v>
      </c>
      <c r="X26" s="75"/>
      <c r="Y26" s="106">
        <v>3.0354534497895655</v>
      </c>
      <c r="Z26" s="75"/>
      <c r="AA26" s="106">
        <v>2.6989525279533257</v>
      </c>
      <c r="AB26" s="75"/>
      <c r="AC26" s="106">
        <v>2.2970865356934151</v>
      </c>
      <c r="AD26" s="75"/>
      <c r="AE26" s="106">
        <v>2.0910042306795091</v>
      </c>
      <c r="AF26" s="75"/>
      <c r="AG26" s="106">
        <v>1.9671825932102791</v>
      </c>
      <c r="AH26" s="75"/>
      <c r="AI26" s="106">
        <v>1.7783074093423856</v>
      </c>
      <c r="AJ26" s="75"/>
      <c r="AK26" s="106">
        <v>1.1545996613917098</v>
      </c>
      <c r="AL26" s="75"/>
      <c r="AM26" s="106">
        <v>0.81998620864816341</v>
      </c>
      <c r="AN26" s="75"/>
      <c r="AO26" s="106">
        <v>0.35508241368081578</v>
      </c>
      <c r="AP26" s="75"/>
      <c r="AQ26" s="20" t="s">
        <v>39</v>
      </c>
      <c r="AR26" s="106">
        <v>4.5906546823985082</v>
      </c>
      <c r="AS26" s="75"/>
      <c r="AT26" s="106">
        <v>3.551502159686116</v>
      </c>
      <c r="AU26" s="75"/>
      <c r="AV26" s="106">
        <v>4.1070411209880522</v>
      </c>
      <c r="AW26" s="75"/>
      <c r="AX26" s="106">
        <v>4.1838043057384739</v>
      </c>
      <c r="AY26" s="75"/>
      <c r="AZ26" s="106">
        <v>3.7336704145450201</v>
      </c>
      <c r="BA26" s="75"/>
      <c r="BB26" s="106">
        <v>3.3511189118355857</v>
      </c>
      <c r="BC26" s="75"/>
      <c r="BD26" s="106">
        <v>3.2279936221869607</v>
      </c>
      <c r="BE26" s="75"/>
      <c r="BF26" s="106">
        <v>2.7696684816300694</v>
      </c>
      <c r="BG26" s="75"/>
      <c r="BH26" s="106">
        <v>2.1463089075896962</v>
      </c>
      <c r="BI26" s="75"/>
      <c r="BJ26" s="106">
        <v>1.7825404710939607</v>
      </c>
      <c r="BK26" s="75"/>
      <c r="BL26" s="20" t="s">
        <v>39</v>
      </c>
      <c r="BM26" s="106">
        <v>1.4174709636702514</v>
      </c>
      <c r="BN26" s="75"/>
      <c r="BO26" s="106">
        <v>1.1418271763663947</v>
      </c>
      <c r="BP26" s="75"/>
      <c r="BQ26" s="106">
        <v>0.67234214573716944</v>
      </c>
      <c r="BR26" s="75"/>
      <c r="BS26" s="106">
        <v>0.36906434492086648</v>
      </c>
      <c r="BT26" s="75"/>
      <c r="BU26" s="106">
        <v>0.11997339951325288</v>
      </c>
      <c r="BV26" s="75"/>
    </row>
    <row r="27" spans="1:74" s="1" customFormat="1" x14ac:dyDescent="0.25">
      <c r="A27" s="1" t="s">
        <v>40</v>
      </c>
      <c r="B27" s="106">
        <v>100</v>
      </c>
      <c r="C27" s="75"/>
      <c r="D27" s="106">
        <v>79.076264156039585</v>
      </c>
      <c r="E27" s="75"/>
      <c r="F27" s="106">
        <v>20.923735843960412</v>
      </c>
      <c r="G27" s="75"/>
      <c r="H27" s="106">
        <v>10.272048909210563</v>
      </c>
      <c r="I27" s="75"/>
      <c r="J27" s="106">
        <v>10.651686934749847</v>
      </c>
      <c r="K27" s="75"/>
      <c r="L27" s="106">
        <v>4.4687532824434024</v>
      </c>
      <c r="M27" s="75"/>
      <c r="N27" s="106">
        <v>3.7931648006310863</v>
      </c>
      <c r="O27" s="75"/>
      <c r="P27" s="106">
        <v>4.1916239547092475</v>
      </c>
      <c r="Q27" s="75"/>
      <c r="R27" s="106">
        <v>4.051387254366051</v>
      </c>
      <c r="S27" s="75"/>
      <c r="T27" s="106">
        <v>3.6235602801304188</v>
      </c>
      <c r="U27" s="75"/>
      <c r="V27" s="20" t="s">
        <v>40</v>
      </c>
      <c r="W27" s="106">
        <v>3.199634724339063</v>
      </c>
      <c r="X27" s="75"/>
      <c r="Y27" s="106">
        <v>3.1020135177718182</v>
      </c>
      <c r="Z27" s="75"/>
      <c r="AA27" s="106">
        <v>2.6855906897579187</v>
      </c>
      <c r="AB27" s="75"/>
      <c r="AC27" s="106">
        <v>2.3312475750112003</v>
      </c>
      <c r="AD27" s="75"/>
      <c r="AE27" s="106">
        <v>2.1769914919067004</v>
      </c>
      <c r="AF27" s="75"/>
      <c r="AG27" s="106">
        <v>2.0193913358499622</v>
      </c>
      <c r="AH27" s="75"/>
      <c r="AI27" s="106">
        <v>1.7700006645273172</v>
      </c>
      <c r="AJ27" s="75"/>
      <c r="AK27" s="106">
        <v>1.220029282074697</v>
      </c>
      <c r="AL27" s="75"/>
      <c r="AM27" s="106">
        <v>0.82602889193285267</v>
      </c>
      <c r="AN27" s="75"/>
      <c r="AO27" s="106">
        <v>0.36013093331789914</v>
      </c>
      <c r="AP27" s="75"/>
      <c r="AQ27" s="20" t="s">
        <v>40</v>
      </c>
      <c r="AR27" s="106">
        <v>4.5834378356130907</v>
      </c>
      <c r="AS27" s="75"/>
      <c r="AT27" s="106">
        <v>4.0288361983035257</v>
      </c>
      <c r="AU27" s="75"/>
      <c r="AV27" s="106">
        <v>4.4985927026325996</v>
      </c>
      <c r="AW27" s="75"/>
      <c r="AX27" s="106">
        <v>4.4241656430802339</v>
      </c>
      <c r="AY27" s="75"/>
      <c r="AZ27" s="106">
        <v>3.9057914627532435</v>
      </c>
      <c r="BA27" s="75"/>
      <c r="BB27" s="106">
        <v>3.6512131910816144</v>
      </c>
      <c r="BC27" s="75"/>
      <c r="BD27" s="106">
        <v>3.3285530239208394</v>
      </c>
      <c r="BE27" s="75"/>
      <c r="BF27" s="106">
        <v>2.7694926226749583</v>
      </c>
      <c r="BG27" s="75"/>
      <c r="BH27" s="106">
        <v>2.221193276698457</v>
      </c>
      <c r="BI27" s="75"/>
      <c r="BJ27" s="106">
        <v>1.8989189641090938</v>
      </c>
      <c r="BK27" s="75"/>
      <c r="BL27" s="20" t="s">
        <v>40</v>
      </c>
      <c r="BM27" s="106">
        <v>1.4849827544442942</v>
      </c>
      <c r="BN27" s="75"/>
      <c r="BO27" s="106">
        <v>1.2025800809008418</v>
      </c>
      <c r="BP27" s="75"/>
      <c r="BQ27" s="106">
        <v>0.73736808596839842</v>
      </c>
      <c r="BR27" s="75"/>
      <c r="BS27" s="106">
        <v>0.38894140798333104</v>
      </c>
      <c r="BT27" s="75"/>
      <c r="BU27" s="106">
        <v>0.13264822710542618</v>
      </c>
      <c r="BV27" s="75"/>
    </row>
    <row r="28" spans="1:74" s="1" customFormat="1" x14ac:dyDescent="0.25">
      <c r="A28" s="1" t="s">
        <v>41</v>
      </c>
      <c r="B28" s="106">
        <v>100</v>
      </c>
      <c r="C28" s="75"/>
      <c r="D28" s="106">
        <v>77.363417904165615</v>
      </c>
      <c r="E28" s="75"/>
      <c r="F28" s="106">
        <v>22.636582095834392</v>
      </c>
      <c r="G28" s="75"/>
      <c r="H28" s="106">
        <v>10.987275302929312</v>
      </c>
      <c r="I28" s="75"/>
      <c r="J28" s="106">
        <v>11.649306792905081</v>
      </c>
      <c r="K28" s="75"/>
      <c r="L28" s="106">
        <v>4.0725216439980496</v>
      </c>
      <c r="M28" s="75"/>
      <c r="N28" s="106">
        <v>3.3302538738658782</v>
      </c>
      <c r="O28" s="75"/>
      <c r="P28" s="106">
        <v>4.2437820244734104</v>
      </c>
      <c r="Q28" s="75"/>
      <c r="R28" s="106">
        <v>4.3871464766336858</v>
      </c>
      <c r="S28" s="75"/>
      <c r="T28" s="106">
        <v>3.961595360221303</v>
      </c>
      <c r="U28" s="75"/>
      <c r="V28" s="20" t="s">
        <v>41</v>
      </c>
      <c r="W28" s="106">
        <v>3.5182936477519724</v>
      </c>
      <c r="X28" s="75"/>
      <c r="Y28" s="106">
        <v>3.2580711048834612</v>
      </c>
      <c r="Z28" s="75"/>
      <c r="AA28" s="106">
        <v>2.8036229743514349</v>
      </c>
      <c r="AB28" s="75"/>
      <c r="AC28" s="106">
        <v>2.2639181930610413</v>
      </c>
      <c r="AD28" s="75"/>
      <c r="AE28" s="106">
        <v>2.0550647993876341</v>
      </c>
      <c r="AF28" s="75"/>
      <c r="AG28" s="106">
        <v>1.8180913537115555</v>
      </c>
      <c r="AH28" s="75"/>
      <c r="AI28" s="106">
        <v>1.518826464465264</v>
      </c>
      <c r="AJ28" s="75"/>
      <c r="AK28" s="106">
        <v>0.95493126649456961</v>
      </c>
      <c r="AL28" s="75"/>
      <c r="AM28" s="106">
        <v>0.66282339367191256</v>
      </c>
      <c r="AN28" s="75"/>
      <c r="AO28" s="106">
        <v>0.29073324753878571</v>
      </c>
      <c r="AP28" s="75"/>
      <c r="AQ28" s="20" t="s">
        <v>41</v>
      </c>
      <c r="AR28" s="106">
        <v>4.2651036579525883</v>
      </c>
      <c r="AS28" s="75"/>
      <c r="AT28" s="106">
        <v>3.3656056501880474</v>
      </c>
      <c r="AU28" s="75"/>
      <c r="AV28" s="106">
        <v>4.2695114238084804</v>
      </c>
      <c r="AW28" s="75"/>
      <c r="AX28" s="106">
        <v>4.5595573587053302</v>
      </c>
      <c r="AY28" s="75"/>
      <c r="AZ28" s="106">
        <v>4.1530716973170749</v>
      </c>
      <c r="BA28" s="75"/>
      <c r="BB28" s="106">
        <v>3.6950973541003354</v>
      </c>
      <c r="BC28" s="75"/>
      <c r="BD28" s="106">
        <v>3.4866922078021041</v>
      </c>
      <c r="BE28" s="75"/>
      <c r="BF28" s="106">
        <v>2.9632886893889236</v>
      </c>
      <c r="BG28" s="75"/>
      <c r="BH28" s="106">
        <v>2.2215737576861354</v>
      </c>
      <c r="BI28" s="75"/>
      <c r="BJ28" s="106">
        <v>1.84592751570995</v>
      </c>
      <c r="BK28" s="75"/>
      <c r="BL28" s="20" t="s">
        <v>41</v>
      </c>
      <c r="BM28" s="106">
        <v>1.4266219793916777</v>
      </c>
      <c r="BN28" s="75"/>
      <c r="BO28" s="106">
        <v>1.0269496781060892</v>
      </c>
      <c r="BP28" s="75"/>
      <c r="BQ28" s="106">
        <v>0.56138501266971208</v>
      </c>
      <c r="BR28" s="75"/>
      <c r="BS28" s="106">
        <v>0.29390086232335882</v>
      </c>
      <c r="BT28" s="75"/>
      <c r="BU28" s="106">
        <v>8.9455234505843875E-2</v>
      </c>
      <c r="BV28" s="75"/>
    </row>
    <row r="29" spans="1:74" s="1" customFormat="1" x14ac:dyDescent="0.25">
      <c r="A29" s="1" t="s">
        <v>42</v>
      </c>
      <c r="B29" s="106">
        <v>100</v>
      </c>
      <c r="C29" s="75"/>
      <c r="D29" s="106">
        <v>75.21475430485917</v>
      </c>
      <c r="E29" s="75"/>
      <c r="F29" s="106">
        <v>24.785245695140823</v>
      </c>
      <c r="G29" s="75"/>
      <c r="H29" s="106">
        <v>12.069134018558708</v>
      </c>
      <c r="I29" s="75"/>
      <c r="J29" s="106">
        <v>12.716111676582114</v>
      </c>
      <c r="K29" s="75"/>
      <c r="L29" s="106">
        <v>4.0406965380143713</v>
      </c>
      <c r="M29" s="75"/>
      <c r="N29" s="106">
        <v>3.185986711511815</v>
      </c>
      <c r="O29" s="75"/>
      <c r="P29" s="106">
        <v>4.1104835428632649</v>
      </c>
      <c r="Q29" s="75"/>
      <c r="R29" s="106">
        <v>4.3149942157866308</v>
      </c>
      <c r="S29" s="75"/>
      <c r="T29" s="106">
        <v>3.8707897948812242</v>
      </c>
      <c r="U29" s="75"/>
      <c r="V29" s="20" t="s">
        <v>42</v>
      </c>
      <c r="W29" s="106">
        <v>3.2842242276735876</v>
      </c>
      <c r="X29" s="75"/>
      <c r="Y29" s="106">
        <v>2.9306198447021963</v>
      </c>
      <c r="Z29" s="75"/>
      <c r="AA29" s="106">
        <v>2.5078437987296449</v>
      </c>
      <c r="AB29" s="75"/>
      <c r="AC29" s="106">
        <v>2.1501130057205073</v>
      </c>
      <c r="AD29" s="75"/>
      <c r="AE29" s="106">
        <v>1.9983045522265961</v>
      </c>
      <c r="AF29" s="75"/>
      <c r="AG29" s="106">
        <v>1.9357206666541185</v>
      </c>
      <c r="AH29" s="75"/>
      <c r="AI29" s="106">
        <v>1.6765169624409815</v>
      </c>
      <c r="AJ29" s="75"/>
      <c r="AK29" s="106">
        <v>1.1047919927375183</v>
      </c>
      <c r="AL29" s="75"/>
      <c r="AM29" s="106">
        <v>0.7419936786293948</v>
      </c>
      <c r="AN29" s="75"/>
      <c r="AO29" s="106">
        <v>0.3243575469143864</v>
      </c>
      <c r="AP29" s="75"/>
      <c r="AQ29" s="20" t="s">
        <v>42</v>
      </c>
      <c r="AR29" s="106">
        <v>4.2960634048239905</v>
      </c>
      <c r="AS29" s="75"/>
      <c r="AT29" s="106">
        <v>3.1771547461678677</v>
      </c>
      <c r="AU29" s="75"/>
      <c r="AV29" s="106">
        <v>4.0197387186121354</v>
      </c>
      <c r="AW29" s="75"/>
      <c r="AX29" s="106">
        <v>4.4846475828648282</v>
      </c>
      <c r="AY29" s="75"/>
      <c r="AZ29" s="106">
        <v>4.1395493960238783</v>
      </c>
      <c r="BA29" s="75"/>
      <c r="BB29" s="106">
        <v>3.6182462612553263</v>
      </c>
      <c r="BC29" s="75"/>
      <c r="BD29" s="106">
        <v>3.2466883749618125</v>
      </c>
      <c r="BE29" s="75"/>
      <c r="BF29" s="106">
        <v>2.5616319155374541</v>
      </c>
      <c r="BG29" s="75"/>
      <c r="BH29" s="106">
        <v>2.0432245071111796</v>
      </c>
      <c r="BI29" s="75"/>
      <c r="BJ29" s="106">
        <v>1.7038815763755062</v>
      </c>
      <c r="BK29" s="75"/>
      <c r="BL29" s="20" t="s">
        <v>42</v>
      </c>
      <c r="BM29" s="106">
        <v>1.4630295378565543</v>
      </c>
      <c r="BN29" s="75"/>
      <c r="BO29" s="106">
        <v>1.1295142563847145</v>
      </c>
      <c r="BP29" s="75"/>
      <c r="BQ29" s="106">
        <v>0.65819859759973232</v>
      </c>
      <c r="BR29" s="75"/>
      <c r="BS29" s="106">
        <v>0.37680639028889212</v>
      </c>
      <c r="BT29" s="75"/>
      <c r="BU29" s="106">
        <v>0.11894195950905855</v>
      </c>
      <c r="BV29" s="75"/>
    </row>
    <row r="30" spans="1:74" s="1" customFormat="1" x14ac:dyDescent="0.25">
      <c r="A30" s="1" t="s">
        <v>43</v>
      </c>
      <c r="B30" s="106">
        <v>100</v>
      </c>
      <c r="C30" s="75"/>
      <c r="D30" s="106">
        <v>81.6260049810152</v>
      </c>
      <c r="E30" s="75"/>
      <c r="F30" s="106">
        <v>18.373995018984797</v>
      </c>
      <c r="G30" s="75"/>
      <c r="H30" s="106">
        <v>8.9719337817978957</v>
      </c>
      <c r="I30" s="75"/>
      <c r="J30" s="106">
        <v>9.402061237186901</v>
      </c>
      <c r="K30" s="75"/>
      <c r="L30" s="106">
        <v>3.845060912850446</v>
      </c>
      <c r="M30" s="75"/>
      <c r="N30" s="106">
        <v>3.6817142534222049</v>
      </c>
      <c r="O30" s="75"/>
      <c r="P30" s="106">
        <v>4.3400824419883675</v>
      </c>
      <c r="Q30" s="75"/>
      <c r="R30" s="106">
        <v>4.2135617633297322</v>
      </c>
      <c r="S30" s="75"/>
      <c r="T30" s="106">
        <v>3.6104727197151836</v>
      </c>
      <c r="U30" s="75"/>
      <c r="V30" s="20" t="s">
        <v>43</v>
      </c>
      <c r="W30" s="106">
        <v>3.4088538228180205</v>
      </c>
      <c r="X30" s="75"/>
      <c r="Y30" s="106">
        <v>3.5900108656730167</v>
      </c>
      <c r="Z30" s="75"/>
      <c r="AA30" s="106">
        <v>3.3443079219782006</v>
      </c>
      <c r="AB30" s="75"/>
      <c r="AC30" s="106">
        <v>2.9476586309252002</v>
      </c>
      <c r="AD30" s="75"/>
      <c r="AE30" s="106">
        <v>2.6692809988384414</v>
      </c>
      <c r="AF30" s="75"/>
      <c r="AG30" s="106">
        <v>2.4190518073253973</v>
      </c>
      <c r="AH30" s="75"/>
      <c r="AI30" s="106">
        <v>2.1546010916024176</v>
      </c>
      <c r="AJ30" s="75"/>
      <c r="AK30" s="106">
        <v>1.3951824118044542</v>
      </c>
      <c r="AL30" s="75"/>
      <c r="AM30" s="106">
        <v>1.0715958665983534</v>
      </c>
      <c r="AN30" s="75"/>
      <c r="AO30" s="106">
        <v>0.54151600376776654</v>
      </c>
      <c r="AP30" s="75"/>
      <c r="AQ30" s="20" t="s">
        <v>43</v>
      </c>
      <c r="AR30" s="106">
        <v>3.8733432660815041</v>
      </c>
      <c r="AS30" s="75"/>
      <c r="AT30" s="106">
        <v>3.5126093497281703</v>
      </c>
      <c r="AU30" s="75"/>
      <c r="AV30" s="106">
        <v>4.2631094465470216</v>
      </c>
      <c r="AW30" s="75"/>
      <c r="AX30" s="106">
        <v>4.1030838210209124</v>
      </c>
      <c r="AY30" s="75"/>
      <c r="AZ30" s="106">
        <v>3.5808244573792165</v>
      </c>
      <c r="BA30" s="75"/>
      <c r="BB30" s="106">
        <v>3.3534943302720008</v>
      </c>
      <c r="BC30" s="75"/>
      <c r="BD30" s="106">
        <v>3.4166475394754428</v>
      </c>
      <c r="BE30" s="75"/>
      <c r="BF30" s="106">
        <v>3.1499738736405525</v>
      </c>
      <c r="BG30" s="75"/>
      <c r="BH30" s="106">
        <v>2.7580918731889987</v>
      </c>
      <c r="BI30" s="75"/>
      <c r="BJ30" s="106">
        <v>2.2081125894770897</v>
      </c>
      <c r="BK30" s="75"/>
      <c r="BL30" s="20" t="s">
        <v>43</v>
      </c>
      <c r="BM30" s="106">
        <v>1.6490004625343184</v>
      </c>
      <c r="BN30" s="75"/>
      <c r="BO30" s="106">
        <v>1.2680189523905685</v>
      </c>
      <c r="BP30" s="75"/>
      <c r="BQ30" s="106">
        <v>0.70245223536381518</v>
      </c>
      <c r="BR30" s="75"/>
      <c r="BS30" s="106">
        <v>0.41547741067557059</v>
      </c>
      <c r="BT30" s="75"/>
      <c r="BU30" s="106">
        <v>0.13881386060281586</v>
      </c>
      <c r="BV30" s="75"/>
    </row>
    <row r="31" spans="1:74" s="1" customFormat="1" x14ac:dyDescent="0.25">
      <c r="A31" s="1" t="s">
        <v>44</v>
      </c>
      <c r="B31" s="106">
        <v>100</v>
      </c>
      <c r="C31" s="75"/>
      <c r="D31" s="106">
        <v>78.031976502490878</v>
      </c>
      <c r="E31" s="75"/>
      <c r="F31" s="106">
        <v>21.968023497509119</v>
      </c>
      <c r="G31" s="75"/>
      <c r="H31" s="106">
        <v>10.715717815137593</v>
      </c>
      <c r="I31" s="75"/>
      <c r="J31" s="106">
        <v>11.252305682371526</v>
      </c>
      <c r="K31" s="75"/>
      <c r="L31" s="106">
        <v>4.0184243050016955</v>
      </c>
      <c r="M31" s="75"/>
      <c r="N31" s="106">
        <v>3.6193238575148876</v>
      </c>
      <c r="O31" s="75"/>
      <c r="P31" s="106">
        <v>4.1938014314275964</v>
      </c>
      <c r="Q31" s="75"/>
      <c r="R31" s="106">
        <v>4.2452939444617224</v>
      </c>
      <c r="S31" s="75"/>
      <c r="T31" s="106">
        <v>3.712106778816628</v>
      </c>
      <c r="U31" s="75"/>
      <c r="V31" s="20" t="s">
        <v>44</v>
      </c>
      <c r="W31" s="106">
        <v>3.4342667812908387</v>
      </c>
      <c r="X31" s="75"/>
      <c r="Y31" s="106">
        <v>3.562609794797114</v>
      </c>
      <c r="Z31" s="75"/>
      <c r="AA31" s="106">
        <v>3.0137044257453462</v>
      </c>
      <c r="AB31" s="75"/>
      <c r="AC31" s="106">
        <v>2.3501257924873142</v>
      </c>
      <c r="AD31" s="75"/>
      <c r="AE31" s="106">
        <v>2.2262813448623366</v>
      </c>
      <c r="AF31" s="75"/>
      <c r="AG31" s="106">
        <v>2.0731560532421338</v>
      </c>
      <c r="AH31" s="75"/>
      <c r="AI31" s="106">
        <v>1.8982876931956647</v>
      </c>
      <c r="AJ31" s="75"/>
      <c r="AK31" s="106">
        <v>1.2513242988027788</v>
      </c>
      <c r="AL31" s="75"/>
      <c r="AM31" s="106">
        <v>0.90805426716420445</v>
      </c>
      <c r="AN31" s="75"/>
      <c r="AO31" s="106">
        <v>0.45284224346158219</v>
      </c>
      <c r="AP31" s="75"/>
      <c r="AQ31" s="20" t="s">
        <v>44</v>
      </c>
      <c r="AR31" s="106">
        <v>4.1139652756235163</v>
      </c>
      <c r="AS31" s="75"/>
      <c r="AT31" s="106">
        <v>3.454871819657849</v>
      </c>
      <c r="AU31" s="75"/>
      <c r="AV31" s="106">
        <v>4.0314915677997467</v>
      </c>
      <c r="AW31" s="75"/>
      <c r="AX31" s="106">
        <v>4.2000137366922443</v>
      </c>
      <c r="AY31" s="75"/>
      <c r="AZ31" s="106">
        <v>3.7962674488458834</v>
      </c>
      <c r="BA31" s="75"/>
      <c r="BB31" s="106">
        <v>3.2963375381089444</v>
      </c>
      <c r="BC31" s="75"/>
      <c r="BD31" s="106">
        <v>3.4041022904260738</v>
      </c>
      <c r="BE31" s="75"/>
      <c r="BF31" s="106">
        <v>2.8482214665405103</v>
      </c>
      <c r="BG31" s="75"/>
      <c r="BH31" s="106">
        <v>2.1514926870857822</v>
      </c>
      <c r="BI31" s="75"/>
      <c r="BJ31" s="106">
        <v>1.8387352496242155</v>
      </c>
      <c r="BK31" s="75"/>
      <c r="BL31" s="20" t="s">
        <v>44</v>
      </c>
      <c r="BM31" s="106">
        <v>1.5125490574634217</v>
      </c>
      <c r="BN31" s="75"/>
      <c r="BO31" s="106">
        <v>1.231214638226269</v>
      </c>
      <c r="BP31" s="75"/>
      <c r="BQ31" s="106">
        <v>0.67722160538017773</v>
      </c>
      <c r="BR31" s="75"/>
      <c r="BS31" s="106">
        <v>0.37951294187866264</v>
      </c>
      <c r="BT31" s="75"/>
      <c r="BU31" s="106">
        <v>0.13637616686573267</v>
      </c>
      <c r="BV31" s="75"/>
    </row>
    <row r="32" spans="1:74" s="1" customFormat="1" x14ac:dyDescent="0.25">
      <c r="A32" s="1" t="s">
        <v>45</v>
      </c>
      <c r="B32" s="106">
        <v>100</v>
      </c>
      <c r="C32" s="75"/>
      <c r="D32" s="106">
        <v>77.602873150578503</v>
      </c>
      <c r="E32" s="75"/>
      <c r="F32" s="106">
        <v>22.397126849421483</v>
      </c>
      <c r="G32" s="75"/>
      <c r="H32" s="106">
        <v>11.001718475970762</v>
      </c>
      <c r="I32" s="75"/>
      <c r="J32" s="106">
        <v>11.395408373450723</v>
      </c>
      <c r="K32" s="75"/>
      <c r="L32" s="106">
        <v>4.4881943054885287</v>
      </c>
      <c r="M32" s="75"/>
      <c r="N32" s="106">
        <v>3.6799809319789545</v>
      </c>
      <c r="O32" s="75"/>
      <c r="P32" s="106">
        <v>4.2169752468837904</v>
      </c>
      <c r="Q32" s="75"/>
      <c r="R32" s="106">
        <v>4.3247036805988763</v>
      </c>
      <c r="S32" s="75"/>
      <c r="T32" s="106">
        <v>3.6282795230640654</v>
      </c>
      <c r="U32" s="75"/>
      <c r="V32" s="20" t="s">
        <v>45</v>
      </c>
      <c r="W32" s="106">
        <v>3.2636036205699215</v>
      </c>
      <c r="X32" s="75"/>
      <c r="Y32" s="106">
        <v>3.1909215033133629</v>
      </c>
      <c r="Z32" s="75"/>
      <c r="AA32" s="106">
        <v>2.7204592803587611</v>
      </c>
      <c r="AB32" s="75"/>
      <c r="AC32" s="106">
        <v>2.339275415200273</v>
      </c>
      <c r="AD32" s="75"/>
      <c r="AE32" s="106">
        <v>2.2610906437222655</v>
      </c>
      <c r="AF32" s="75"/>
      <c r="AG32" s="106">
        <v>1.959503996045151</v>
      </c>
      <c r="AH32" s="75"/>
      <c r="AI32" s="106">
        <v>1.715209689379583</v>
      </c>
      <c r="AJ32" s="75"/>
      <c r="AK32" s="106">
        <v>1.0556856836827173</v>
      </c>
      <c r="AL32" s="75"/>
      <c r="AM32" s="106">
        <v>0.66849892300992242</v>
      </c>
      <c r="AN32" s="75"/>
      <c r="AO32" s="106">
        <v>0.25986063866100118</v>
      </c>
      <c r="AP32" s="75"/>
      <c r="AQ32" s="20" t="s">
        <v>45</v>
      </c>
      <c r="AR32" s="106">
        <v>4.6346767264209792</v>
      </c>
      <c r="AS32" s="75"/>
      <c r="AT32" s="106">
        <v>3.7108193363857853</v>
      </c>
      <c r="AU32" s="75"/>
      <c r="AV32" s="106">
        <v>4.1793982980025657</v>
      </c>
      <c r="AW32" s="75"/>
      <c r="AX32" s="106">
        <v>4.338269047422874</v>
      </c>
      <c r="AY32" s="75"/>
      <c r="AZ32" s="106">
        <v>3.8395873303593495</v>
      </c>
      <c r="BA32" s="75"/>
      <c r="BB32" s="106">
        <v>3.3287821184335971</v>
      </c>
      <c r="BC32" s="75"/>
      <c r="BD32" s="106">
        <v>3.2600725055615056</v>
      </c>
      <c r="BE32" s="75"/>
      <c r="BF32" s="106">
        <v>2.6415682858790706</v>
      </c>
      <c r="BG32" s="75"/>
      <c r="BH32" s="106">
        <v>2.2095657905577983</v>
      </c>
      <c r="BI32" s="75"/>
      <c r="BJ32" s="106">
        <v>2.0178262456008191</v>
      </c>
      <c r="BK32" s="75"/>
      <c r="BL32" s="20" t="s">
        <v>45</v>
      </c>
      <c r="BM32" s="106">
        <v>1.530326392730611</v>
      </c>
      <c r="BN32" s="75"/>
      <c r="BO32" s="106">
        <v>1.1283972268976801</v>
      </c>
      <c r="BP32" s="75"/>
      <c r="BQ32" s="106">
        <v>0.61606186513494743</v>
      </c>
      <c r="BR32" s="75"/>
      <c r="BS32" s="106">
        <v>0.29361221294977574</v>
      </c>
      <c r="BT32" s="75"/>
      <c r="BU32" s="106">
        <v>0.10166668628397227</v>
      </c>
      <c r="BV32" s="75"/>
    </row>
    <row r="33" spans="1:74" s="1" customFormat="1" x14ac:dyDescent="0.25">
      <c r="A33" s="1" t="s">
        <v>46</v>
      </c>
      <c r="B33" s="106">
        <v>100</v>
      </c>
      <c r="C33" s="75"/>
      <c r="D33" s="106">
        <v>78.68379637032595</v>
      </c>
      <c r="E33" s="75"/>
      <c r="F33" s="106">
        <v>21.316203629674035</v>
      </c>
      <c r="G33" s="75"/>
      <c r="H33" s="106">
        <v>10.495846206931718</v>
      </c>
      <c r="I33" s="75"/>
      <c r="J33" s="106">
        <v>10.820357422742319</v>
      </c>
      <c r="K33" s="75"/>
      <c r="L33" s="106">
        <v>3.9484920748469889</v>
      </c>
      <c r="M33" s="75"/>
      <c r="N33" s="106">
        <v>3.6819027694099038</v>
      </c>
      <c r="O33" s="75"/>
      <c r="P33" s="106">
        <v>4.0877026833686383</v>
      </c>
      <c r="Q33" s="75"/>
      <c r="R33" s="106">
        <v>3.9305214308593084</v>
      </c>
      <c r="S33" s="75"/>
      <c r="T33" s="106">
        <v>3.5347712158799101</v>
      </c>
      <c r="U33" s="75"/>
      <c r="V33" s="20" t="s">
        <v>46</v>
      </c>
      <c r="W33" s="106">
        <v>3.3165986868063286</v>
      </c>
      <c r="X33" s="75"/>
      <c r="Y33" s="106">
        <v>3.4388782753726432</v>
      </c>
      <c r="Z33" s="75"/>
      <c r="AA33" s="106">
        <v>2.9329279129646557</v>
      </c>
      <c r="AB33" s="75"/>
      <c r="AC33" s="106">
        <v>2.4279676686827121</v>
      </c>
      <c r="AD33" s="75"/>
      <c r="AE33" s="106">
        <v>2.5114346267081391</v>
      </c>
      <c r="AF33" s="75"/>
      <c r="AG33" s="106">
        <v>2.3443521929383784</v>
      </c>
      <c r="AH33" s="75"/>
      <c r="AI33" s="106">
        <v>2.1704379440989205</v>
      </c>
      <c r="AJ33" s="75"/>
      <c r="AK33" s="106">
        <v>1.3770067837943403</v>
      </c>
      <c r="AL33" s="75"/>
      <c r="AM33" s="106">
        <v>0.93823593623837276</v>
      </c>
      <c r="AN33" s="75"/>
      <c r="AO33" s="106">
        <v>0.47738545447164571</v>
      </c>
      <c r="AP33" s="75"/>
      <c r="AQ33" s="20" t="s">
        <v>46</v>
      </c>
      <c r="AR33" s="106">
        <v>4.1874075786611717</v>
      </c>
      <c r="AS33" s="75"/>
      <c r="AT33" s="106">
        <v>3.5993269176979155</v>
      </c>
      <c r="AU33" s="75"/>
      <c r="AV33" s="106">
        <v>4.0287906548690788</v>
      </c>
      <c r="AW33" s="75"/>
      <c r="AX33" s="106">
        <v>4.0495831355159826</v>
      </c>
      <c r="AY33" s="75"/>
      <c r="AZ33" s="106">
        <v>3.6663084089247264</v>
      </c>
      <c r="BA33" s="75"/>
      <c r="BB33" s="106">
        <v>3.2664987096285518</v>
      </c>
      <c r="BC33" s="75"/>
      <c r="BD33" s="106">
        <v>3.3576390831308127</v>
      </c>
      <c r="BE33" s="75"/>
      <c r="BF33" s="106">
        <v>2.8517877325354299</v>
      </c>
      <c r="BG33" s="75"/>
      <c r="BH33" s="106">
        <v>2.1706359677241291</v>
      </c>
      <c r="BI33" s="75"/>
      <c r="BJ33" s="106">
        <v>1.9682063168546322</v>
      </c>
      <c r="BK33" s="75"/>
      <c r="BL33" s="20" t="s">
        <v>46</v>
      </c>
      <c r="BM33" s="106">
        <v>1.6957258085675908</v>
      </c>
      <c r="BN33" s="75"/>
      <c r="BO33" s="106">
        <v>1.446216040804748</v>
      </c>
      <c r="BP33" s="75"/>
      <c r="BQ33" s="106">
        <v>0.72045945441520887</v>
      </c>
      <c r="BR33" s="75"/>
      <c r="BS33" s="106">
        <v>0.41352283534187045</v>
      </c>
      <c r="BT33" s="75"/>
      <c r="BU33" s="106">
        <v>0.14307206921321747</v>
      </c>
      <c r="BV33" s="75"/>
    </row>
    <row r="34" spans="1:74" s="1" customFormat="1" x14ac:dyDescent="0.25">
      <c r="A34" s="1" t="s">
        <v>47</v>
      </c>
      <c r="B34" s="106">
        <v>100</v>
      </c>
      <c r="C34" s="75"/>
      <c r="D34" s="106">
        <v>78.818098865855276</v>
      </c>
      <c r="E34" s="75"/>
      <c r="F34" s="106">
        <v>21.181901134144713</v>
      </c>
      <c r="G34" s="75"/>
      <c r="H34" s="106">
        <v>10.343104219059827</v>
      </c>
      <c r="I34" s="75"/>
      <c r="J34" s="106">
        <v>10.838796915084886</v>
      </c>
      <c r="K34" s="75"/>
      <c r="L34" s="106">
        <v>3.9122796138086962</v>
      </c>
      <c r="M34" s="75"/>
      <c r="N34" s="106">
        <v>3.7326150496027601</v>
      </c>
      <c r="O34" s="75"/>
      <c r="P34" s="106">
        <v>4.3966068785923458</v>
      </c>
      <c r="Q34" s="75"/>
      <c r="R34" s="106">
        <v>4.4220170442575508</v>
      </c>
      <c r="S34" s="75"/>
      <c r="T34" s="106">
        <v>3.8083485790726108</v>
      </c>
      <c r="U34" s="75"/>
      <c r="V34" s="20" t="s">
        <v>47</v>
      </c>
      <c r="W34" s="106">
        <v>3.5736502632091263</v>
      </c>
      <c r="X34" s="75"/>
      <c r="Y34" s="106">
        <v>3.6623913774837842</v>
      </c>
      <c r="Z34" s="75"/>
      <c r="AA34" s="106">
        <v>3.270651323478539</v>
      </c>
      <c r="AB34" s="75"/>
      <c r="AC34" s="106">
        <v>2.482784936871079</v>
      </c>
      <c r="AD34" s="75"/>
      <c r="AE34" s="106">
        <v>2.2733887502541554</v>
      </c>
      <c r="AF34" s="75"/>
      <c r="AG34" s="106">
        <v>1.9796161206758149</v>
      </c>
      <c r="AH34" s="75"/>
      <c r="AI34" s="106">
        <v>1.7340061265292281</v>
      </c>
      <c r="AJ34" s="75"/>
      <c r="AK34" s="106">
        <v>1.1270575265839813</v>
      </c>
      <c r="AL34" s="75"/>
      <c r="AM34" s="106">
        <v>0.88855632878420765</v>
      </c>
      <c r="AN34" s="75"/>
      <c r="AO34" s="106">
        <v>0.52185911662077633</v>
      </c>
      <c r="AP34" s="75"/>
      <c r="AQ34" s="20" t="s">
        <v>47</v>
      </c>
      <c r="AR34" s="106">
        <v>3.9754593114320462</v>
      </c>
      <c r="AS34" s="75"/>
      <c r="AT34" s="106">
        <v>3.5329637479475777</v>
      </c>
      <c r="AU34" s="75"/>
      <c r="AV34" s="106">
        <v>4.125089751254789</v>
      </c>
      <c r="AW34" s="75"/>
      <c r="AX34" s="106">
        <v>4.2669847835025791</v>
      </c>
      <c r="AY34" s="75"/>
      <c r="AZ34" s="106">
        <v>3.7559725233137184</v>
      </c>
      <c r="BA34" s="75"/>
      <c r="BB34" s="106">
        <v>3.2748647438056775</v>
      </c>
      <c r="BC34" s="75"/>
      <c r="BD34" s="106">
        <v>3.3620933482193109</v>
      </c>
      <c r="BE34" s="75"/>
      <c r="BF34" s="106">
        <v>2.9863210768897348</v>
      </c>
      <c r="BG34" s="75"/>
      <c r="BH34" s="106">
        <v>2.3160415283350355</v>
      </c>
      <c r="BI34" s="75"/>
      <c r="BJ34" s="106">
        <v>1.8493890216416391</v>
      </c>
      <c r="BK34" s="75"/>
      <c r="BL34" s="20" t="s">
        <v>47</v>
      </c>
      <c r="BM34" s="106">
        <v>1.4596800523069122</v>
      </c>
      <c r="BN34" s="75"/>
      <c r="BO34" s="106">
        <v>1.0799104334874869</v>
      </c>
      <c r="BP34" s="75"/>
      <c r="BQ34" s="106">
        <v>0.56792584553082504</v>
      </c>
      <c r="BR34" s="75"/>
      <c r="BS34" s="106">
        <v>0.33670630234769616</v>
      </c>
      <c r="BT34" s="75"/>
      <c r="BU34" s="106">
        <v>0.1428673600155918</v>
      </c>
      <c r="BV34" s="75"/>
    </row>
    <row r="35" spans="1:74" s="1" customFormat="1" x14ac:dyDescent="0.25">
      <c r="A35" s="1" t="s">
        <v>48</v>
      </c>
      <c r="B35" s="106">
        <v>100</v>
      </c>
      <c r="C35" s="75"/>
      <c r="D35" s="106">
        <v>76.849046262044808</v>
      </c>
      <c r="E35" s="75"/>
      <c r="F35" s="106">
        <v>23.150953737955184</v>
      </c>
      <c r="G35" s="75"/>
      <c r="H35" s="106">
        <v>11.237949255778306</v>
      </c>
      <c r="I35" s="75"/>
      <c r="J35" s="106">
        <v>11.913004482176881</v>
      </c>
      <c r="K35" s="75"/>
      <c r="L35" s="106">
        <v>4.1441747123600354</v>
      </c>
      <c r="M35" s="75"/>
      <c r="N35" s="106">
        <v>3.4094441293923077</v>
      </c>
      <c r="O35" s="75"/>
      <c r="P35" s="106">
        <v>3.7265658552558207</v>
      </c>
      <c r="Q35" s="75"/>
      <c r="R35" s="106">
        <v>3.8084266823586357</v>
      </c>
      <c r="S35" s="75"/>
      <c r="T35" s="106">
        <v>3.5769622277534303</v>
      </c>
      <c r="U35" s="75"/>
      <c r="V35" s="20" t="s">
        <v>48</v>
      </c>
      <c r="W35" s="106">
        <v>3.290923888413015</v>
      </c>
      <c r="X35" s="75"/>
      <c r="Y35" s="106">
        <v>3.2000465064409047</v>
      </c>
      <c r="Z35" s="75"/>
      <c r="AA35" s="106">
        <v>2.68586560113134</v>
      </c>
      <c r="AB35" s="75"/>
      <c r="AC35" s="106">
        <v>2.356168154002757</v>
      </c>
      <c r="AD35" s="75"/>
      <c r="AE35" s="106">
        <v>2.4279446763175438</v>
      </c>
      <c r="AF35" s="75"/>
      <c r="AG35" s="106">
        <v>2.3177291569283915</v>
      </c>
      <c r="AH35" s="75"/>
      <c r="AI35" s="106">
        <v>1.9092554935733317</v>
      </c>
      <c r="AJ35" s="75"/>
      <c r="AK35" s="106">
        <v>1.2852149855141926</v>
      </c>
      <c r="AL35" s="75"/>
      <c r="AM35" s="106">
        <v>0.8589454901802599</v>
      </c>
      <c r="AN35" s="75"/>
      <c r="AO35" s="106">
        <v>0.45450554874041099</v>
      </c>
      <c r="AP35" s="75"/>
      <c r="AQ35" s="20" t="s">
        <v>48</v>
      </c>
      <c r="AR35" s="106">
        <v>4.4100444421243949</v>
      </c>
      <c r="AS35" s="75"/>
      <c r="AT35" s="106">
        <v>3.4171556565831525</v>
      </c>
      <c r="AU35" s="75"/>
      <c r="AV35" s="106">
        <v>3.803325210524692</v>
      </c>
      <c r="AW35" s="75"/>
      <c r="AX35" s="106">
        <v>3.9564880044228574</v>
      </c>
      <c r="AY35" s="75"/>
      <c r="AZ35" s="106">
        <v>3.6110115862730066</v>
      </c>
      <c r="BA35" s="75"/>
      <c r="BB35" s="106">
        <v>3.4205961840990677</v>
      </c>
      <c r="BC35" s="75"/>
      <c r="BD35" s="106">
        <v>3.4574928757352645</v>
      </c>
      <c r="BE35" s="75"/>
      <c r="BF35" s="106">
        <v>2.7202708762904941</v>
      </c>
      <c r="BG35" s="75"/>
      <c r="BH35" s="106">
        <v>2.2781037710554353</v>
      </c>
      <c r="BI35" s="75"/>
      <c r="BJ35" s="106">
        <v>1.986133487722062</v>
      </c>
      <c r="BK35" s="75"/>
      <c r="BL35" s="20" t="s">
        <v>48</v>
      </c>
      <c r="BM35" s="106">
        <v>1.6859771216784079</v>
      </c>
      <c r="BN35" s="75"/>
      <c r="BO35" s="106">
        <v>1.3268572323447549</v>
      </c>
      <c r="BP35" s="75"/>
      <c r="BQ35" s="106">
        <v>0.79938877249096563</v>
      </c>
      <c r="BR35" s="75"/>
      <c r="BS35" s="106">
        <v>0.36801780532308925</v>
      </c>
      <c r="BT35" s="75"/>
      <c r="BU35" s="106">
        <v>0.15601012701478476</v>
      </c>
      <c r="BV35" s="75"/>
    </row>
    <row r="36" spans="1:74" s="1" customFormat="1" x14ac:dyDescent="0.25">
      <c r="A36" s="1" t="s">
        <v>49</v>
      </c>
      <c r="B36" s="106">
        <v>100</v>
      </c>
      <c r="C36" s="75"/>
      <c r="D36" s="106">
        <v>78.554427405054014</v>
      </c>
      <c r="E36" s="75"/>
      <c r="F36" s="106">
        <v>21.445572594945997</v>
      </c>
      <c r="G36" s="75"/>
      <c r="H36" s="106">
        <v>10.459956137082553</v>
      </c>
      <c r="I36" s="75"/>
      <c r="J36" s="106">
        <v>10.985616457863443</v>
      </c>
      <c r="K36" s="75"/>
      <c r="L36" s="106">
        <v>4.0475065556502132</v>
      </c>
      <c r="M36" s="75"/>
      <c r="N36" s="106">
        <v>3.4853664778354521</v>
      </c>
      <c r="O36" s="75"/>
      <c r="P36" s="106">
        <v>4.1868722859208791</v>
      </c>
      <c r="Q36" s="75"/>
      <c r="R36" s="106">
        <v>4.2225109350340864</v>
      </c>
      <c r="S36" s="75"/>
      <c r="T36" s="106">
        <v>3.735955821385947</v>
      </c>
      <c r="U36" s="75"/>
      <c r="V36" s="20" t="s">
        <v>49</v>
      </c>
      <c r="W36" s="106">
        <v>3.4103128001180356</v>
      </c>
      <c r="X36" s="75"/>
      <c r="Y36" s="106">
        <v>3.3518391610713865</v>
      </c>
      <c r="Z36" s="75"/>
      <c r="AA36" s="106">
        <v>2.9351074797076691</v>
      </c>
      <c r="AB36" s="75"/>
      <c r="AC36" s="106">
        <v>2.4552135276958937</v>
      </c>
      <c r="AD36" s="75"/>
      <c r="AE36" s="106">
        <v>2.2959400466536062</v>
      </c>
      <c r="AF36" s="75"/>
      <c r="AG36" s="106">
        <v>2.1066207678014068</v>
      </c>
      <c r="AH36" s="75"/>
      <c r="AI36" s="106">
        <v>1.8475480533675981</v>
      </c>
      <c r="AJ36" s="75"/>
      <c r="AK36" s="106">
        <v>1.2157027344223428</v>
      </c>
      <c r="AL36" s="75"/>
      <c r="AM36" s="106">
        <v>0.86380521216562889</v>
      </c>
      <c r="AN36" s="75"/>
      <c r="AO36" s="106">
        <v>0.41336151224640505</v>
      </c>
      <c r="AP36" s="75"/>
      <c r="AQ36" s="20" t="s">
        <v>49</v>
      </c>
      <c r="AR36" s="106">
        <v>4.1775719043424608</v>
      </c>
      <c r="AS36" s="75"/>
      <c r="AT36" s="106">
        <v>3.4847433924317404</v>
      </c>
      <c r="AU36" s="75"/>
      <c r="AV36" s="106">
        <v>4.1930216683858692</v>
      </c>
      <c r="AW36" s="75"/>
      <c r="AX36" s="106">
        <v>4.3220347715620875</v>
      </c>
      <c r="AY36" s="75"/>
      <c r="AZ36" s="106">
        <v>3.8650859682291627</v>
      </c>
      <c r="BA36" s="75"/>
      <c r="BB36" s="106">
        <v>3.4547767712200925</v>
      </c>
      <c r="BC36" s="75"/>
      <c r="BD36" s="106">
        <v>3.3948836908393893</v>
      </c>
      <c r="BE36" s="75"/>
      <c r="BF36" s="106">
        <v>2.8958691640908834</v>
      </c>
      <c r="BG36" s="75"/>
      <c r="BH36" s="106">
        <v>2.2799693235433729</v>
      </c>
      <c r="BI36" s="75"/>
      <c r="BJ36" s="106">
        <v>1.9463856927106651</v>
      </c>
      <c r="BK36" s="75"/>
      <c r="BL36" s="20" t="s">
        <v>49</v>
      </c>
      <c r="BM36" s="106">
        <v>1.5705194634323572</v>
      </c>
      <c r="BN36" s="75"/>
      <c r="BO36" s="106">
        <v>1.2116876776496237</v>
      </c>
      <c r="BP36" s="75"/>
      <c r="BQ36" s="106">
        <v>0.68276046157524117</v>
      </c>
      <c r="BR36" s="75"/>
      <c r="BS36" s="106">
        <v>0.37327061383964244</v>
      </c>
      <c r="BT36" s="75"/>
      <c r="BU36" s="106">
        <v>0.12818347012486792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4">
    <mergeCell ref="B6:C6"/>
    <mergeCell ref="B7:C7"/>
    <mergeCell ref="D8:E8"/>
    <mergeCell ref="D6:E6"/>
    <mergeCell ref="D7:E7"/>
    <mergeCell ref="F6:G6"/>
    <mergeCell ref="F7:G7"/>
    <mergeCell ref="F8:G8"/>
    <mergeCell ref="BM6:BN6"/>
    <mergeCell ref="BM7:BN7"/>
    <mergeCell ref="BM8:BN8"/>
    <mergeCell ref="H6:I6"/>
    <mergeCell ref="H7:I7"/>
    <mergeCell ref="H8:I8"/>
    <mergeCell ref="T7:U7"/>
    <mergeCell ref="J6:K6"/>
    <mergeCell ref="L6:M6"/>
    <mergeCell ref="J7:K7"/>
    <mergeCell ref="L7:M7"/>
    <mergeCell ref="T8:U8"/>
    <mergeCell ref="L8:M8"/>
    <mergeCell ref="J8:K8"/>
    <mergeCell ref="R8:S8"/>
    <mergeCell ref="P8:Q8"/>
    <mergeCell ref="N8:O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Y6:Z6"/>
    <mergeCell ref="Y7:Z7"/>
    <mergeCell ref="Y8:Z8"/>
    <mergeCell ref="AA6:AB6"/>
    <mergeCell ref="AA7:AB7"/>
    <mergeCell ref="AA8:AB8"/>
    <mergeCell ref="AC6:AD6"/>
    <mergeCell ref="AC7:AD7"/>
    <mergeCell ref="AC8:AD8"/>
    <mergeCell ref="AE6:AF6"/>
    <mergeCell ref="AE7:AF7"/>
    <mergeCell ref="AE8:AF8"/>
    <mergeCell ref="AG6:AH6"/>
    <mergeCell ref="AG7:AH7"/>
    <mergeCell ref="AG8:AH8"/>
    <mergeCell ref="AI6:AJ6"/>
    <mergeCell ref="AI7:AJ7"/>
    <mergeCell ref="AI8:AJ8"/>
    <mergeCell ref="AK6:AL6"/>
    <mergeCell ref="AK7:AL7"/>
    <mergeCell ref="AK8:AL8"/>
    <mergeCell ref="AM6:AN6"/>
    <mergeCell ref="AM7:AN7"/>
    <mergeCell ref="AM8:AN8"/>
    <mergeCell ref="AO6:AP6"/>
    <mergeCell ref="AO7:AP7"/>
    <mergeCell ref="AO8:AP8"/>
    <mergeCell ref="AR6:AS6"/>
    <mergeCell ref="AR7:AS7"/>
    <mergeCell ref="AR8:AS8"/>
    <mergeCell ref="AT6:AU6"/>
    <mergeCell ref="AT7:AU7"/>
    <mergeCell ref="AT8:AU8"/>
    <mergeCell ref="AV6:AW6"/>
    <mergeCell ref="AV7:AW7"/>
    <mergeCell ref="AV8:AW8"/>
    <mergeCell ref="AX6:AY6"/>
    <mergeCell ref="AX7:AY7"/>
    <mergeCell ref="AX8:AY8"/>
    <mergeCell ref="AZ6:BA6"/>
    <mergeCell ref="AZ7:BA7"/>
    <mergeCell ref="AZ8:BA8"/>
    <mergeCell ref="BB6:BC6"/>
    <mergeCell ref="BB7:BC7"/>
    <mergeCell ref="BB8:BC8"/>
    <mergeCell ref="BD6:BE6"/>
    <mergeCell ref="BD7:BE7"/>
    <mergeCell ref="BD8:BE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O6:BP6"/>
    <mergeCell ref="BO7:BP7"/>
    <mergeCell ref="BO8:BP8"/>
    <mergeCell ref="BQ6:BR6"/>
    <mergeCell ref="BQ7:BR7"/>
    <mergeCell ref="BQ8:BR8"/>
    <mergeCell ref="BS6:BT6"/>
    <mergeCell ref="BS7:BT7"/>
    <mergeCell ref="BS8:BT8"/>
    <mergeCell ref="BU6:BV6"/>
    <mergeCell ref="BU7:BV7"/>
    <mergeCell ref="BU8:BV8"/>
  </mergeCells>
  <phoneticPr fontId="0" type="noConversion"/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166</v>
      </c>
      <c r="D8" s="50"/>
      <c r="E8" s="107" t="s">
        <v>167</v>
      </c>
      <c r="F8" s="50"/>
      <c r="G8" s="107" t="s">
        <v>167</v>
      </c>
      <c r="H8" s="50"/>
      <c r="I8" s="107" t="s">
        <v>167</v>
      </c>
      <c r="J8" s="50"/>
      <c r="K8" s="108" t="s">
        <v>168</v>
      </c>
      <c r="L8" s="53"/>
      <c r="M8" s="91" t="s">
        <v>59</v>
      </c>
      <c r="N8" s="52"/>
      <c r="O8" s="109" t="s">
        <v>168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172970</v>
      </c>
      <c r="E11" s="111">
        <v>111728810</v>
      </c>
      <c r="F11" s="111"/>
      <c r="G11" s="111">
        <v>9733294</v>
      </c>
      <c r="H11" s="86"/>
      <c r="I11" s="93">
        <f>E11-G11</f>
        <v>101995516</v>
      </c>
      <c r="J11" s="87"/>
      <c r="K11" s="128">
        <f>I11/C11</f>
        <v>589.67171185754751</v>
      </c>
      <c r="L11" s="103"/>
      <c r="M11" s="129">
        <v>177.31461718575645</v>
      </c>
      <c r="N11" s="103"/>
      <c r="O11" s="103">
        <v>412.35709467179106</v>
      </c>
      <c r="P11" s="97"/>
    </row>
    <row r="12" spans="1:19" s="96" customFormat="1" x14ac:dyDescent="0.25">
      <c r="A12" s="95" t="s">
        <v>24</v>
      </c>
      <c r="B12" s="95"/>
      <c r="C12" s="86">
        <v>167094</v>
      </c>
      <c r="E12" s="111">
        <v>103100083</v>
      </c>
      <c r="F12" s="111"/>
      <c r="G12" s="111">
        <v>9963834</v>
      </c>
      <c r="H12" s="86"/>
      <c r="I12" s="93">
        <f t="shared" ref="I12:I37" si="0">E12-G12</f>
        <v>93136249</v>
      </c>
      <c r="J12" s="87"/>
      <c r="K12" s="128">
        <f t="shared" ref="K12:K37" si="1">I12/C12</f>
        <v>557.38835026990796</v>
      </c>
      <c r="L12" s="103"/>
      <c r="M12" s="129">
        <v>175.20650589498371</v>
      </c>
      <c r="N12" s="103"/>
      <c r="O12" s="103">
        <v>382.18184437492425</v>
      </c>
      <c r="P12" s="98"/>
    </row>
    <row r="13" spans="1:19" s="96" customFormat="1" x14ac:dyDescent="0.25">
      <c r="A13" s="95" t="s">
        <v>25</v>
      </c>
      <c r="B13" s="95"/>
      <c r="C13" s="86">
        <v>48858</v>
      </c>
      <c r="E13" s="111">
        <v>25757487</v>
      </c>
      <c r="F13" s="111"/>
      <c r="G13" s="111">
        <v>2427745</v>
      </c>
      <c r="H13" s="86"/>
      <c r="I13" s="93">
        <f t="shared" si="0"/>
        <v>23329742</v>
      </c>
      <c r="J13" s="87"/>
      <c r="K13" s="128">
        <f t="shared" si="1"/>
        <v>477.50096197142739</v>
      </c>
      <c r="L13" s="103"/>
      <c r="M13" s="129">
        <v>142.95302600185468</v>
      </c>
      <c r="N13" s="103"/>
      <c r="O13" s="103">
        <v>334.54793596957268</v>
      </c>
      <c r="P13" s="98"/>
    </row>
    <row r="14" spans="1:19" s="96" customFormat="1" x14ac:dyDescent="0.25">
      <c r="A14" s="95" t="s">
        <v>26</v>
      </c>
      <c r="B14" s="95"/>
      <c r="C14" s="86">
        <v>5869</v>
      </c>
      <c r="E14" s="111">
        <v>2905863</v>
      </c>
      <c r="F14" s="111"/>
      <c r="G14" s="111">
        <v>291610</v>
      </c>
      <c r="H14" s="86"/>
      <c r="I14" s="93">
        <f t="shared" si="0"/>
        <v>2614253</v>
      </c>
      <c r="J14" s="87"/>
      <c r="K14" s="128">
        <f t="shared" si="1"/>
        <v>445.43414551030838</v>
      </c>
      <c r="L14" s="103"/>
      <c r="M14" s="129">
        <v>138.63105572795644</v>
      </c>
      <c r="N14" s="103"/>
      <c r="O14" s="103">
        <v>306.80308978235195</v>
      </c>
      <c r="P14" s="98"/>
    </row>
    <row r="15" spans="1:19" s="96" customFormat="1" x14ac:dyDescent="0.25">
      <c r="A15" s="95" t="s">
        <v>27</v>
      </c>
      <c r="B15" s="95"/>
      <c r="C15" s="86">
        <v>14493</v>
      </c>
      <c r="E15" s="111">
        <v>7750975</v>
      </c>
      <c r="F15" s="111"/>
      <c r="G15" s="111">
        <v>714771</v>
      </c>
      <c r="H15" s="86"/>
      <c r="I15" s="93">
        <f t="shared" si="0"/>
        <v>7036204</v>
      </c>
      <c r="J15" s="87"/>
      <c r="K15" s="128">
        <f t="shared" si="1"/>
        <v>485.48982267301454</v>
      </c>
      <c r="L15" s="103"/>
      <c r="M15" s="129">
        <v>139.67663937025185</v>
      </c>
      <c r="N15" s="103"/>
      <c r="O15" s="103">
        <v>345.8131833027627</v>
      </c>
      <c r="P15" s="98"/>
    </row>
    <row r="16" spans="1:19" s="96" customFormat="1" x14ac:dyDescent="0.25">
      <c r="A16" s="95" t="s">
        <v>28</v>
      </c>
      <c r="B16" s="95"/>
      <c r="C16" s="86">
        <v>4387</v>
      </c>
      <c r="E16" s="111">
        <v>2489581</v>
      </c>
      <c r="F16" s="111"/>
      <c r="G16" s="111">
        <v>227994</v>
      </c>
      <c r="H16" s="86"/>
      <c r="I16" s="93">
        <f t="shared" si="0"/>
        <v>2261587</v>
      </c>
      <c r="J16" s="87"/>
      <c r="K16" s="128">
        <f t="shared" si="1"/>
        <v>515.52017323911559</v>
      </c>
      <c r="L16" s="103"/>
      <c r="M16" s="129">
        <v>136.37220464746508</v>
      </c>
      <c r="N16" s="103"/>
      <c r="O16" s="103">
        <v>379.14796859165051</v>
      </c>
      <c r="P16" s="98"/>
    </row>
    <row r="17" spans="1:16" s="96" customFormat="1" x14ac:dyDescent="0.25">
      <c r="A17" s="95" t="s">
        <v>29</v>
      </c>
      <c r="B17" s="95"/>
      <c r="C17" s="86">
        <v>4044</v>
      </c>
      <c r="E17" s="111">
        <v>1990140</v>
      </c>
      <c r="F17" s="111"/>
      <c r="G17" s="111">
        <v>198992</v>
      </c>
      <c r="H17" s="86"/>
      <c r="I17" s="93">
        <f t="shared" si="0"/>
        <v>1791148</v>
      </c>
      <c r="J17" s="87"/>
      <c r="K17" s="128">
        <f t="shared" si="1"/>
        <v>442.91493570722059</v>
      </c>
      <c r="L17" s="103"/>
      <c r="M17" s="129">
        <v>129.49297654466002</v>
      </c>
      <c r="N17" s="103"/>
      <c r="O17" s="103">
        <v>313.4219591625606</v>
      </c>
      <c r="P17" s="98"/>
    </row>
    <row r="18" spans="1:16" s="96" customFormat="1" x14ac:dyDescent="0.25">
      <c r="A18" s="95" t="s">
        <v>30</v>
      </c>
      <c r="B18" s="95"/>
      <c r="C18" s="86">
        <v>6911</v>
      </c>
      <c r="E18" s="111">
        <v>3269581</v>
      </c>
      <c r="F18" s="111"/>
      <c r="G18" s="111">
        <v>348419</v>
      </c>
      <c r="H18" s="86"/>
      <c r="I18" s="93">
        <f t="shared" si="0"/>
        <v>2921162</v>
      </c>
      <c r="J18" s="87"/>
      <c r="K18" s="128">
        <f t="shared" si="1"/>
        <v>422.68296917956883</v>
      </c>
      <c r="L18" s="103"/>
      <c r="M18" s="129">
        <v>150.20120228970387</v>
      </c>
      <c r="N18" s="103"/>
      <c r="O18" s="103">
        <v>272.48176688986496</v>
      </c>
      <c r="P18" s="98"/>
    </row>
    <row r="19" spans="1:16" s="96" customFormat="1" x14ac:dyDescent="0.25">
      <c r="A19" s="95" t="s">
        <v>31</v>
      </c>
      <c r="B19" s="95"/>
      <c r="C19" s="86">
        <v>10809</v>
      </c>
      <c r="E19" s="111">
        <v>6488356</v>
      </c>
      <c r="F19" s="111"/>
      <c r="G19" s="111">
        <v>631402</v>
      </c>
      <c r="H19" s="86"/>
      <c r="I19" s="93">
        <f t="shared" si="0"/>
        <v>5856954</v>
      </c>
      <c r="J19" s="87"/>
      <c r="K19" s="128">
        <f t="shared" si="1"/>
        <v>541.85900638356929</v>
      </c>
      <c r="L19" s="103"/>
      <c r="M19" s="129">
        <v>136.92885022085397</v>
      </c>
      <c r="N19" s="103"/>
      <c r="O19" s="103">
        <v>404.93015616271532</v>
      </c>
      <c r="P19" s="98"/>
    </row>
    <row r="20" spans="1:16" s="96" customFormat="1" x14ac:dyDescent="0.25">
      <c r="A20" s="95" t="s">
        <v>32</v>
      </c>
      <c r="B20" s="95"/>
      <c r="C20" s="86">
        <v>31268</v>
      </c>
      <c r="E20" s="111">
        <v>19646309</v>
      </c>
      <c r="F20" s="111"/>
      <c r="G20" s="111">
        <v>1771802</v>
      </c>
      <c r="H20" s="86"/>
      <c r="I20" s="93">
        <f t="shared" si="0"/>
        <v>17874507</v>
      </c>
      <c r="J20" s="87"/>
      <c r="K20" s="128">
        <f t="shared" si="1"/>
        <v>571.65495074836895</v>
      </c>
      <c r="L20" s="103"/>
      <c r="M20" s="129">
        <v>169.82028579604162</v>
      </c>
      <c r="N20" s="103"/>
      <c r="O20" s="103">
        <v>401.83466495232733</v>
      </c>
      <c r="P20" s="98"/>
    </row>
    <row r="21" spans="1:16" s="96" customFormat="1" x14ac:dyDescent="0.25">
      <c r="A21" s="95" t="s">
        <v>33</v>
      </c>
      <c r="B21" s="95"/>
      <c r="C21" s="86">
        <v>37782</v>
      </c>
      <c r="E21" s="111">
        <v>22373912</v>
      </c>
      <c r="F21" s="111"/>
      <c r="G21" s="111">
        <v>2182574</v>
      </c>
      <c r="H21" s="86"/>
      <c r="I21" s="93">
        <f t="shared" si="0"/>
        <v>20191338</v>
      </c>
      <c r="J21" s="87"/>
      <c r="K21" s="128">
        <f t="shared" si="1"/>
        <v>534.41686517389235</v>
      </c>
      <c r="L21" s="103"/>
      <c r="M21" s="129">
        <v>166.13467952156179</v>
      </c>
      <c r="N21" s="103"/>
      <c r="O21" s="103">
        <v>368.28218565233055</v>
      </c>
      <c r="P21" s="98"/>
    </row>
    <row r="22" spans="1:16" s="96" customFormat="1" x14ac:dyDescent="0.25">
      <c r="A22" s="95" t="s">
        <v>34</v>
      </c>
      <c r="B22" s="95"/>
      <c r="C22" s="86">
        <v>40480</v>
      </c>
      <c r="E22" s="111">
        <v>31568644</v>
      </c>
      <c r="F22" s="111"/>
      <c r="G22" s="111">
        <v>2653884</v>
      </c>
      <c r="H22" s="86"/>
      <c r="I22" s="93">
        <f t="shared" si="0"/>
        <v>28914760</v>
      </c>
      <c r="J22" s="87"/>
      <c r="K22" s="128">
        <f t="shared" si="1"/>
        <v>714.2974308300395</v>
      </c>
      <c r="L22" s="103"/>
      <c r="M22" s="129">
        <v>251.07863816754056</v>
      </c>
      <c r="N22" s="103"/>
      <c r="O22" s="103">
        <v>463.21879266249891</v>
      </c>
      <c r="P22" s="98"/>
    </row>
    <row r="23" spans="1:16" s="96" customFormat="1" x14ac:dyDescent="0.25">
      <c r="A23" s="95" t="s">
        <v>35</v>
      </c>
      <c r="B23" s="95"/>
      <c r="C23" s="86">
        <v>32376</v>
      </c>
      <c r="E23" s="111">
        <v>22201105</v>
      </c>
      <c r="F23" s="111"/>
      <c r="G23" s="111">
        <v>1969495</v>
      </c>
      <c r="H23" s="86"/>
      <c r="I23" s="93">
        <f t="shared" si="0"/>
        <v>20231610</v>
      </c>
      <c r="J23" s="87"/>
      <c r="K23" s="128">
        <f t="shared" si="1"/>
        <v>624.89529280948852</v>
      </c>
      <c r="L23" s="103"/>
      <c r="M23" s="129">
        <v>185.15737599779928</v>
      </c>
      <c r="N23" s="103"/>
      <c r="O23" s="103">
        <v>439.73791681168927</v>
      </c>
      <c r="P23" s="98"/>
    </row>
    <row r="24" spans="1:16" s="96" customFormat="1" x14ac:dyDescent="0.25">
      <c r="A24" s="95" t="s">
        <v>36</v>
      </c>
      <c r="B24" s="95"/>
      <c r="C24" s="86">
        <v>12782</v>
      </c>
      <c r="E24" s="111">
        <v>7619686</v>
      </c>
      <c r="F24" s="111"/>
      <c r="G24" s="111">
        <v>714079</v>
      </c>
      <c r="H24" s="86"/>
      <c r="I24" s="93">
        <f t="shared" si="0"/>
        <v>6905607</v>
      </c>
      <c r="J24" s="87"/>
      <c r="K24" s="128">
        <f t="shared" si="1"/>
        <v>540.26028790486623</v>
      </c>
      <c r="L24" s="103"/>
      <c r="M24" s="129">
        <v>177.09466941852673</v>
      </c>
      <c r="N24" s="103"/>
      <c r="O24" s="103">
        <v>363.1656184863395</v>
      </c>
      <c r="P24" s="98"/>
    </row>
    <row r="25" spans="1:16" s="96" customFormat="1" x14ac:dyDescent="0.25">
      <c r="A25" s="95" t="s">
        <v>37</v>
      </c>
      <c r="B25" s="95"/>
      <c r="C25" s="86">
        <v>9204</v>
      </c>
      <c r="E25" s="111">
        <v>4235629</v>
      </c>
      <c r="F25" s="111"/>
      <c r="G25" s="111">
        <v>452187</v>
      </c>
      <c r="H25" s="86"/>
      <c r="I25" s="93">
        <f t="shared" si="0"/>
        <v>3783442</v>
      </c>
      <c r="J25" s="87"/>
      <c r="K25" s="128">
        <f t="shared" si="1"/>
        <v>411.06497175141243</v>
      </c>
      <c r="L25" s="103"/>
      <c r="M25" s="129">
        <v>133.95824191308199</v>
      </c>
      <c r="N25" s="103"/>
      <c r="O25" s="103">
        <v>277.10672983833047</v>
      </c>
      <c r="P25" s="98"/>
    </row>
    <row r="26" spans="1:16" s="96" customFormat="1" x14ac:dyDescent="0.25">
      <c r="A26" s="95" t="s">
        <v>38</v>
      </c>
      <c r="B26" s="95"/>
      <c r="C26" s="86">
        <v>1984</v>
      </c>
      <c r="E26" s="111">
        <v>865835</v>
      </c>
      <c r="F26" s="111"/>
      <c r="G26" s="111">
        <v>92913</v>
      </c>
      <c r="H26" s="86"/>
      <c r="I26" s="93">
        <f t="shared" si="0"/>
        <v>772922</v>
      </c>
      <c r="J26" s="87"/>
      <c r="K26" s="128">
        <f t="shared" si="1"/>
        <v>389.57762096774195</v>
      </c>
      <c r="L26" s="103"/>
      <c r="M26" s="129">
        <v>122.72469400244798</v>
      </c>
      <c r="N26" s="103"/>
      <c r="O26" s="103">
        <v>266.85292696529399</v>
      </c>
      <c r="P26" s="98"/>
    </row>
    <row r="27" spans="1:16" s="96" customFormat="1" x14ac:dyDescent="0.25">
      <c r="A27" s="95" t="s">
        <v>39</v>
      </c>
      <c r="B27" s="95"/>
      <c r="C27" s="86">
        <v>63007</v>
      </c>
      <c r="E27" s="111">
        <v>30789666</v>
      </c>
      <c r="F27" s="111"/>
      <c r="G27" s="111">
        <v>3203198</v>
      </c>
      <c r="H27" s="86"/>
      <c r="I27" s="93">
        <f t="shared" si="0"/>
        <v>27586468</v>
      </c>
      <c r="J27" s="87"/>
      <c r="K27" s="128">
        <f t="shared" si="1"/>
        <v>437.83179646705923</v>
      </c>
      <c r="L27" s="103"/>
      <c r="M27" s="129">
        <v>140.45543655988828</v>
      </c>
      <c r="N27" s="103"/>
      <c r="O27" s="103">
        <v>297.37635990717092</v>
      </c>
      <c r="P27" s="98"/>
    </row>
    <row r="28" spans="1:16" s="96" customFormat="1" x14ac:dyDescent="0.25">
      <c r="A28" s="95" t="s">
        <v>40</v>
      </c>
      <c r="B28" s="95"/>
      <c r="C28" s="86">
        <v>28457</v>
      </c>
      <c r="E28" s="111">
        <v>15238956</v>
      </c>
      <c r="F28" s="111"/>
      <c r="G28" s="111">
        <v>1463569</v>
      </c>
      <c r="H28" s="86"/>
      <c r="I28" s="93">
        <f t="shared" si="0"/>
        <v>13775387</v>
      </c>
      <c r="J28" s="87"/>
      <c r="K28" s="128">
        <f t="shared" si="1"/>
        <v>484.07727448430967</v>
      </c>
      <c r="L28" s="103"/>
      <c r="M28" s="129">
        <v>146.03651619297327</v>
      </c>
      <c r="N28" s="103"/>
      <c r="O28" s="103">
        <v>338.04075829133637</v>
      </c>
      <c r="P28" s="98"/>
    </row>
    <row r="29" spans="1:16" s="96" customFormat="1" x14ac:dyDescent="0.25">
      <c r="A29" s="95" t="s">
        <v>41</v>
      </c>
      <c r="B29" s="95"/>
      <c r="C29" s="86">
        <v>63911</v>
      </c>
      <c r="E29" s="111">
        <v>38405820</v>
      </c>
      <c r="F29" s="111"/>
      <c r="G29" s="111">
        <v>3396972</v>
      </c>
      <c r="H29" s="86"/>
      <c r="I29" s="93">
        <f t="shared" si="0"/>
        <v>35008848</v>
      </c>
      <c r="J29" s="87"/>
      <c r="K29" s="128">
        <f t="shared" si="1"/>
        <v>547.77499960883108</v>
      </c>
      <c r="L29" s="103"/>
      <c r="M29" s="129">
        <v>155.83830510955869</v>
      </c>
      <c r="N29" s="103"/>
      <c r="O29" s="103">
        <v>391.93669449927239</v>
      </c>
      <c r="P29" s="98"/>
    </row>
    <row r="30" spans="1:16" s="96" customFormat="1" x14ac:dyDescent="0.25">
      <c r="A30" s="95" t="s">
        <v>42</v>
      </c>
      <c r="B30" s="95"/>
      <c r="C30" s="86">
        <v>30522</v>
      </c>
      <c r="E30" s="111">
        <v>17652328</v>
      </c>
      <c r="F30" s="111"/>
      <c r="G30" s="111">
        <v>1563950</v>
      </c>
      <c r="H30" s="86"/>
      <c r="I30" s="93">
        <f t="shared" si="0"/>
        <v>16088378</v>
      </c>
      <c r="J30" s="87"/>
      <c r="K30" s="128">
        <f t="shared" si="1"/>
        <v>527.1075945219842</v>
      </c>
      <c r="L30" s="103"/>
      <c r="M30" s="129">
        <v>161.51143144788716</v>
      </c>
      <c r="N30" s="103"/>
      <c r="O30" s="103">
        <v>365.59616307409703</v>
      </c>
      <c r="P30" s="98"/>
    </row>
    <row r="31" spans="1:16" s="96" customFormat="1" x14ac:dyDescent="0.25">
      <c r="A31" s="95" t="s">
        <v>43</v>
      </c>
      <c r="B31" s="95"/>
      <c r="C31" s="86">
        <v>52093</v>
      </c>
      <c r="E31" s="111">
        <v>35239832</v>
      </c>
      <c r="F31" s="111"/>
      <c r="G31" s="111">
        <v>3006689</v>
      </c>
      <c r="H31" s="86"/>
      <c r="I31" s="93">
        <f t="shared" si="0"/>
        <v>32233143</v>
      </c>
      <c r="J31" s="87"/>
      <c r="K31" s="128">
        <f t="shared" si="1"/>
        <v>618.76150346495695</v>
      </c>
      <c r="L31" s="103"/>
      <c r="M31" s="129">
        <v>208.47201411672216</v>
      </c>
      <c r="N31" s="103"/>
      <c r="O31" s="103">
        <v>410.28948934823478</v>
      </c>
      <c r="P31" s="98"/>
    </row>
    <row r="32" spans="1:16" s="96" customFormat="1" x14ac:dyDescent="0.25">
      <c r="A32" s="95" t="s">
        <v>44</v>
      </c>
      <c r="B32" s="95"/>
      <c r="C32" s="86">
        <v>93462</v>
      </c>
      <c r="E32" s="111">
        <v>67706777</v>
      </c>
      <c r="F32" s="111"/>
      <c r="G32" s="111">
        <v>5572577</v>
      </c>
      <c r="H32" s="86"/>
      <c r="I32" s="93">
        <f t="shared" si="0"/>
        <v>62134200</v>
      </c>
      <c r="J32" s="87"/>
      <c r="K32" s="128">
        <f t="shared" si="1"/>
        <v>664.80708737240809</v>
      </c>
      <c r="L32" s="103"/>
      <c r="M32" s="129">
        <v>216.81336011097682</v>
      </c>
      <c r="N32" s="103"/>
      <c r="O32" s="103">
        <v>447.99372726143127</v>
      </c>
      <c r="P32" s="98"/>
    </row>
    <row r="33" spans="1:16" s="96" customFormat="1" x14ac:dyDescent="0.25">
      <c r="A33" s="95" t="s">
        <v>45</v>
      </c>
      <c r="B33" s="95"/>
      <c r="C33" s="86">
        <v>35876</v>
      </c>
      <c r="E33" s="111">
        <v>19754440</v>
      </c>
      <c r="F33" s="111"/>
      <c r="G33" s="111">
        <v>2052161</v>
      </c>
      <c r="H33" s="86"/>
      <c r="I33" s="93">
        <f t="shared" si="0"/>
        <v>17702279</v>
      </c>
      <c r="J33" s="87"/>
      <c r="K33" s="128">
        <f t="shared" si="1"/>
        <v>493.42956293901216</v>
      </c>
      <c r="L33" s="103"/>
      <c r="M33" s="129">
        <v>154.3191221833556</v>
      </c>
      <c r="N33" s="103"/>
      <c r="O33" s="103">
        <v>339.11044075565655</v>
      </c>
      <c r="P33" s="98"/>
    </row>
    <row r="34" spans="1:16" s="96" customFormat="1" x14ac:dyDescent="0.25">
      <c r="A34" s="95" t="s">
        <v>46</v>
      </c>
      <c r="B34" s="95"/>
      <c r="C34" s="86">
        <v>27815</v>
      </c>
      <c r="E34" s="111">
        <v>20429492</v>
      </c>
      <c r="F34" s="111"/>
      <c r="G34" s="111">
        <v>1631362</v>
      </c>
      <c r="H34" s="86"/>
      <c r="I34" s="93">
        <f t="shared" si="0"/>
        <v>18798130</v>
      </c>
      <c r="J34" s="87"/>
      <c r="K34" s="128">
        <f t="shared" si="1"/>
        <v>675.82707172388996</v>
      </c>
      <c r="L34" s="103"/>
      <c r="M34" s="129">
        <v>220.73993476709816</v>
      </c>
      <c r="N34" s="103"/>
      <c r="O34" s="103">
        <v>455.08713695679182</v>
      </c>
      <c r="P34" s="98"/>
    </row>
    <row r="35" spans="1:16" s="96" customFormat="1" x14ac:dyDescent="0.25">
      <c r="A35" s="95" t="s">
        <v>47</v>
      </c>
      <c r="B35" s="95"/>
      <c r="C35" s="86">
        <v>52161</v>
      </c>
      <c r="E35" s="111">
        <v>44040822</v>
      </c>
      <c r="F35" s="111"/>
      <c r="G35" s="111">
        <v>3152363</v>
      </c>
      <c r="H35" s="86"/>
      <c r="I35" s="93">
        <f t="shared" si="0"/>
        <v>40888459</v>
      </c>
      <c r="J35" s="87"/>
      <c r="K35" s="128">
        <f t="shared" si="1"/>
        <v>783.88947681217769</v>
      </c>
      <c r="L35" s="103"/>
      <c r="M35" s="129">
        <v>253.23329603186178</v>
      </c>
      <c r="N35" s="103"/>
      <c r="O35" s="103">
        <v>530.65618078031594</v>
      </c>
      <c r="P35" s="98"/>
    </row>
    <row r="36" spans="1:16" s="96" customFormat="1" x14ac:dyDescent="0.25">
      <c r="A36" s="95" t="s">
        <v>48</v>
      </c>
      <c r="B36" s="95"/>
      <c r="C36" s="86">
        <v>10833</v>
      </c>
      <c r="E36" s="111">
        <v>9042778</v>
      </c>
      <c r="F36" s="111"/>
      <c r="G36" s="111">
        <v>648074</v>
      </c>
      <c r="H36" s="86"/>
      <c r="I36" s="93">
        <f t="shared" si="0"/>
        <v>8394704</v>
      </c>
      <c r="J36" s="87"/>
      <c r="K36" s="128">
        <f t="shared" si="1"/>
        <v>774.91959752607772</v>
      </c>
      <c r="L36" s="103"/>
      <c r="M36" s="129">
        <v>211.32560408548898</v>
      </c>
      <c r="N36" s="103"/>
      <c r="O36" s="103">
        <v>563.59399344058875</v>
      </c>
      <c r="P36" s="98"/>
    </row>
    <row r="37" spans="1:16" s="96" customFormat="1" x14ac:dyDescent="0.25">
      <c r="A37" s="96" t="s">
        <v>49</v>
      </c>
      <c r="C37" s="86">
        <f>SUM(C11:C36)</f>
        <v>1059448</v>
      </c>
      <c r="D37" s="86"/>
      <c r="E37" s="86">
        <f>SUM(E11:E36)</f>
        <v>672292907</v>
      </c>
      <c r="F37" s="86"/>
      <c r="G37" s="86">
        <f>SUM(G11:G36)</f>
        <v>60065910</v>
      </c>
      <c r="H37" s="86"/>
      <c r="I37" s="93">
        <f t="shared" si="0"/>
        <v>612226997</v>
      </c>
      <c r="J37" s="99"/>
      <c r="K37" s="128">
        <f t="shared" si="1"/>
        <v>577.87356906615526</v>
      </c>
      <c r="L37" s="104"/>
      <c r="M37" s="129">
        <v>178.77219750439821</v>
      </c>
      <c r="N37" s="104"/>
      <c r="O37" s="103">
        <v>399.10137156175705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199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169</v>
      </c>
      <c r="D8" s="50"/>
      <c r="E8" s="107" t="s">
        <v>169</v>
      </c>
      <c r="F8" s="50"/>
      <c r="G8" s="107" t="s">
        <v>169</v>
      </c>
      <c r="H8" s="50"/>
      <c r="I8" s="107" t="s">
        <v>169</v>
      </c>
      <c r="J8" s="50"/>
      <c r="K8" s="108" t="s">
        <v>170</v>
      </c>
      <c r="L8" s="53"/>
      <c r="M8" s="91" t="s">
        <v>59</v>
      </c>
      <c r="N8" s="52"/>
      <c r="O8" s="109" t="s">
        <v>170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127269</v>
      </c>
      <c r="E11" s="111">
        <v>111651270</v>
      </c>
      <c r="F11" s="111"/>
      <c r="G11" s="111">
        <v>7999221</v>
      </c>
      <c r="H11" s="86"/>
      <c r="I11" s="93">
        <f>E11-G11</f>
        <v>103652049</v>
      </c>
      <c r="J11" s="87"/>
      <c r="K11" s="128">
        <f>I11/C11</f>
        <v>814.4328076750819</v>
      </c>
      <c r="L11" s="103"/>
      <c r="M11" s="129">
        <v>177.31461718575645</v>
      </c>
      <c r="N11" s="103"/>
      <c r="O11" s="103">
        <v>637.11819048932546</v>
      </c>
      <c r="P11" s="97"/>
    </row>
    <row r="12" spans="1:19" s="96" customFormat="1" x14ac:dyDescent="0.25">
      <c r="A12" s="95" t="s">
        <v>24</v>
      </c>
      <c r="B12" s="95"/>
      <c r="C12" s="86">
        <v>114136</v>
      </c>
      <c r="E12" s="111">
        <v>94031879</v>
      </c>
      <c r="F12" s="111"/>
      <c r="G12" s="111">
        <v>7581832</v>
      </c>
      <c r="H12" s="86"/>
      <c r="I12" s="93">
        <f t="shared" ref="I12:I37" si="0">E12-G12</f>
        <v>86450047</v>
      </c>
      <c r="J12" s="87"/>
      <c r="K12" s="128">
        <f t="shared" ref="K12:K37" si="1">I12/C12</f>
        <v>757.43014473960886</v>
      </c>
      <c r="L12" s="103"/>
      <c r="M12" s="129">
        <v>175.20650589498371</v>
      </c>
      <c r="N12" s="103"/>
      <c r="O12" s="103">
        <v>582.22363884462516</v>
      </c>
      <c r="P12" s="98"/>
    </row>
    <row r="13" spans="1:19" s="96" customFormat="1" x14ac:dyDescent="0.25">
      <c r="A13" s="95" t="s">
        <v>25</v>
      </c>
      <c r="B13" s="95"/>
      <c r="C13" s="86">
        <v>33928</v>
      </c>
      <c r="E13" s="111">
        <v>23977045</v>
      </c>
      <c r="F13" s="111"/>
      <c r="G13" s="111">
        <v>1913634</v>
      </c>
      <c r="H13" s="86"/>
      <c r="I13" s="93">
        <f t="shared" si="0"/>
        <v>22063411</v>
      </c>
      <c r="J13" s="87"/>
      <c r="K13" s="128">
        <f t="shared" si="1"/>
        <v>650.30096085828814</v>
      </c>
      <c r="L13" s="103"/>
      <c r="M13" s="129">
        <v>142.95302600185468</v>
      </c>
      <c r="N13" s="103"/>
      <c r="O13" s="103">
        <v>507.34793485643343</v>
      </c>
      <c r="P13" s="98"/>
    </row>
    <row r="14" spans="1:19" s="96" customFormat="1" x14ac:dyDescent="0.25">
      <c r="A14" s="95" t="s">
        <v>26</v>
      </c>
      <c r="B14" s="95"/>
      <c r="C14" s="86">
        <v>3360</v>
      </c>
      <c r="E14" s="111">
        <v>2209472</v>
      </c>
      <c r="F14" s="111"/>
      <c r="G14" s="111">
        <v>184220</v>
      </c>
      <c r="H14" s="86"/>
      <c r="I14" s="93">
        <f t="shared" si="0"/>
        <v>2025252</v>
      </c>
      <c r="J14" s="87"/>
      <c r="K14" s="128">
        <f t="shared" si="1"/>
        <v>602.75357142857138</v>
      </c>
      <c r="L14" s="103"/>
      <c r="M14" s="129">
        <v>138.63105572795644</v>
      </c>
      <c r="N14" s="103"/>
      <c r="O14" s="103">
        <v>464.12251570061494</v>
      </c>
      <c r="P14" s="98"/>
    </row>
    <row r="15" spans="1:19" s="96" customFormat="1" x14ac:dyDescent="0.25">
      <c r="A15" s="95" t="s">
        <v>27</v>
      </c>
      <c r="B15" s="95"/>
      <c r="C15" s="86">
        <v>10334</v>
      </c>
      <c r="E15" s="111">
        <v>7128521</v>
      </c>
      <c r="F15" s="111"/>
      <c r="G15" s="111">
        <v>555574</v>
      </c>
      <c r="H15" s="86"/>
      <c r="I15" s="93">
        <f t="shared" si="0"/>
        <v>6572947</v>
      </c>
      <c r="J15" s="87"/>
      <c r="K15" s="128">
        <f t="shared" si="1"/>
        <v>636.05060963808785</v>
      </c>
      <c r="L15" s="103"/>
      <c r="M15" s="129">
        <v>139.67663937025185</v>
      </c>
      <c r="N15" s="103"/>
      <c r="O15" s="103">
        <v>496.373970267836</v>
      </c>
      <c r="P15" s="98"/>
    </row>
    <row r="16" spans="1:19" s="96" customFormat="1" x14ac:dyDescent="0.25">
      <c r="A16" s="95" t="s">
        <v>28</v>
      </c>
      <c r="B16" s="95"/>
      <c r="C16" s="86">
        <v>3078</v>
      </c>
      <c r="E16" s="111">
        <v>1974325</v>
      </c>
      <c r="F16" s="111"/>
      <c r="G16" s="111">
        <v>173789</v>
      </c>
      <c r="H16" s="86"/>
      <c r="I16" s="93">
        <f t="shared" si="0"/>
        <v>1800536</v>
      </c>
      <c r="J16" s="87"/>
      <c r="K16" s="128">
        <f t="shared" si="1"/>
        <v>584.96946068875889</v>
      </c>
      <c r="L16" s="103"/>
      <c r="M16" s="129">
        <v>136.37220464746508</v>
      </c>
      <c r="N16" s="103"/>
      <c r="O16" s="103">
        <v>448.5972560412938</v>
      </c>
      <c r="P16" s="98"/>
    </row>
    <row r="17" spans="1:16" s="96" customFormat="1" x14ac:dyDescent="0.25">
      <c r="A17" s="95" t="s">
        <v>29</v>
      </c>
      <c r="B17" s="95"/>
      <c r="C17" s="86">
        <v>2904</v>
      </c>
      <c r="E17" s="111">
        <v>1741766</v>
      </c>
      <c r="F17" s="111"/>
      <c r="G17" s="111">
        <v>165335</v>
      </c>
      <c r="H17" s="86"/>
      <c r="I17" s="93">
        <f t="shared" si="0"/>
        <v>1576431</v>
      </c>
      <c r="J17" s="87"/>
      <c r="K17" s="128">
        <f t="shared" si="1"/>
        <v>542.84814049586782</v>
      </c>
      <c r="L17" s="103"/>
      <c r="M17" s="129">
        <v>129.49297654466002</v>
      </c>
      <c r="N17" s="103"/>
      <c r="O17" s="103">
        <v>413.35516395120783</v>
      </c>
      <c r="P17" s="98"/>
    </row>
    <row r="18" spans="1:16" s="96" customFormat="1" x14ac:dyDescent="0.25">
      <c r="A18" s="95" t="s">
        <v>30</v>
      </c>
      <c r="B18" s="95"/>
      <c r="C18" s="86">
        <v>4442</v>
      </c>
      <c r="E18" s="111">
        <v>2678884</v>
      </c>
      <c r="F18" s="111"/>
      <c r="G18" s="111">
        <v>250404</v>
      </c>
      <c r="H18" s="86"/>
      <c r="I18" s="93">
        <f t="shared" si="0"/>
        <v>2428480</v>
      </c>
      <c r="J18" s="87"/>
      <c r="K18" s="128">
        <f t="shared" si="1"/>
        <v>546.70868977937869</v>
      </c>
      <c r="L18" s="103"/>
      <c r="M18" s="129">
        <v>150.20120228970387</v>
      </c>
      <c r="N18" s="103"/>
      <c r="O18" s="103">
        <v>396.50748748967482</v>
      </c>
      <c r="P18" s="98"/>
    </row>
    <row r="19" spans="1:16" s="96" customFormat="1" x14ac:dyDescent="0.25">
      <c r="A19" s="95" t="s">
        <v>31</v>
      </c>
      <c r="B19" s="95"/>
      <c r="C19" s="86">
        <v>7502</v>
      </c>
      <c r="E19" s="111">
        <v>5586942</v>
      </c>
      <c r="F19" s="111"/>
      <c r="G19" s="111">
        <v>492709</v>
      </c>
      <c r="H19" s="86"/>
      <c r="I19" s="93">
        <f t="shared" si="0"/>
        <v>5094233</v>
      </c>
      <c r="J19" s="87"/>
      <c r="K19" s="128">
        <f t="shared" si="1"/>
        <v>679.0499866702213</v>
      </c>
      <c r="L19" s="103"/>
      <c r="M19" s="129">
        <v>136.92885022085397</v>
      </c>
      <c r="N19" s="103"/>
      <c r="O19" s="103">
        <v>542.12113644936733</v>
      </c>
      <c r="P19" s="98"/>
    </row>
    <row r="20" spans="1:16" s="96" customFormat="1" x14ac:dyDescent="0.25">
      <c r="A20" s="95" t="s">
        <v>32</v>
      </c>
      <c r="B20" s="95"/>
      <c r="C20" s="86">
        <v>19497</v>
      </c>
      <c r="E20" s="111">
        <v>16267027</v>
      </c>
      <c r="F20" s="111"/>
      <c r="G20" s="111">
        <v>1185141</v>
      </c>
      <c r="H20" s="86"/>
      <c r="I20" s="93">
        <f t="shared" si="0"/>
        <v>15081886</v>
      </c>
      <c r="J20" s="87"/>
      <c r="K20" s="128">
        <f t="shared" si="1"/>
        <v>773.54905882956348</v>
      </c>
      <c r="L20" s="103"/>
      <c r="M20" s="129">
        <v>169.82028579604162</v>
      </c>
      <c r="N20" s="103"/>
      <c r="O20" s="103">
        <v>603.72877303352186</v>
      </c>
      <c r="P20" s="98"/>
    </row>
    <row r="21" spans="1:16" s="96" customFormat="1" x14ac:dyDescent="0.25">
      <c r="A21" s="95" t="s">
        <v>33</v>
      </c>
      <c r="B21" s="95"/>
      <c r="C21" s="86">
        <v>24896</v>
      </c>
      <c r="E21" s="111">
        <v>19665244</v>
      </c>
      <c r="F21" s="111"/>
      <c r="G21" s="111">
        <v>1593084</v>
      </c>
      <c r="H21" s="86"/>
      <c r="I21" s="93">
        <f t="shared" si="0"/>
        <v>18072160</v>
      </c>
      <c r="J21" s="87"/>
      <c r="K21" s="128">
        <f t="shared" si="1"/>
        <v>725.90616966580978</v>
      </c>
      <c r="L21" s="103"/>
      <c r="M21" s="129">
        <v>166.13467952156179</v>
      </c>
      <c r="N21" s="103"/>
      <c r="O21" s="103">
        <v>559.77149014424799</v>
      </c>
      <c r="P21" s="98"/>
    </row>
    <row r="22" spans="1:16" s="96" customFormat="1" x14ac:dyDescent="0.25">
      <c r="A22" s="95" t="s">
        <v>34</v>
      </c>
      <c r="B22" s="95"/>
      <c r="C22" s="86">
        <v>34273</v>
      </c>
      <c r="E22" s="111">
        <v>32704455</v>
      </c>
      <c r="F22" s="111"/>
      <c r="G22" s="111">
        <v>2483255</v>
      </c>
      <c r="H22" s="86"/>
      <c r="I22" s="93">
        <f t="shared" si="0"/>
        <v>30221200</v>
      </c>
      <c r="J22" s="87"/>
      <c r="K22" s="128">
        <f t="shared" si="1"/>
        <v>881.77865958626319</v>
      </c>
      <c r="L22" s="103"/>
      <c r="M22" s="129">
        <v>251.07863816754056</v>
      </c>
      <c r="N22" s="103"/>
      <c r="O22" s="103">
        <v>630.7000214187226</v>
      </c>
      <c r="P22" s="98"/>
    </row>
    <row r="23" spans="1:16" s="96" customFormat="1" x14ac:dyDescent="0.25">
      <c r="A23" s="95" t="s">
        <v>35</v>
      </c>
      <c r="B23" s="95"/>
      <c r="C23" s="86">
        <v>22820</v>
      </c>
      <c r="E23" s="111">
        <v>19473088</v>
      </c>
      <c r="F23" s="111"/>
      <c r="G23" s="111">
        <v>1537923</v>
      </c>
      <c r="H23" s="86"/>
      <c r="I23" s="93">
        <f t="shared" si="0"/>
        <v>17935165</v>
      </c>
      <c r="J23" s="87"/>
      <c r="K23" s="128">
        <f t="shared" si="1"/>
        <v>785.94062226117444</v>
      </c>
      <c r="L23" s="103"/>
      <c r="M23" s="129">
        <v>185.15737599779928</v>
      </c>
      <c r="N23" s="103"/>
      <c r="O23" s="103">
        <v>600.78324626337519</v>
      </c>
      <c r="P23" s="98"/>
    </row>
    <row r="24" spans="1:16" s="96" customFormat="1" x14ac:dyDescent="0.25">
      <c r="A24" s="95" t="s">
        <v>36</v>
      </c>
      <c r="B24" s="95"/>
      <c r="C24" s="86">
        <v>9608</v>
      </c>
      <c r="E24" s="111">
        <v>7808147</v>
      </c>
      <c r="F24" s="111"/>
      <c r="G24" s="111">
        <v>595857</v>
      </c>
      <c r="H24" s="86"/>
      <c r="I24" s="93">
        <f t="shared" si="0"/>
        <v>7212290</v>
      </c>
      <c r="J24" s="87"/>
      <c r="K24" s="128">
        <f t="shared" si="1"/>
        <v>750.65466278101587</v>
      </c>
      <c r="L24" s="103"/>
      <c r="M24" s="129">
        <v>177.09466941852673</v>
      </c>
      <c r="N24" s="103"/>
      <c r="O24" s="103">
        <v>573.55999336248919</v>
      </c>
      <c r="P24" s="98"/>
    </row>
    <row r="25" spans="1:16" s="96" customFormat="1" x14ac:dyDescent="0.25">
      <c r="A25" s="95" t="s">
        <v>37</v>
      </c>
      <c r="B25" s="95"/>
      <c r="C25" s="86">
        <v>6429</v>
      </c>
      <c r="E25" s="111">
        <v>3502457</v>
      </c>
      <c r="F25" s="111"/>
      <c r="G25" s="111">
        <v>332036</v>
      </c>
      <c r="H25" s="86"/>
      <c r="I25" s="93">
        <f t="shared" si="0"/>
        <v>3170421</v>
      </c>
      <c r="J25" s="87"/>
      <c r="K25" s="128">
        <f t="shared" si="1"/>
        <v>493.14372375174986</v>
      </c>
      <c r="L25" s="103"/>
      <c r="M25" s="129">
        <v>133.95824191308199</v>
      </c>
      <c r="N25" s="103"/>
      <c r="O25" s="103">
        <v>359.1854818386679</v>
      </c>
      <c r="P25" s="98"/>
    </row>
    <row r="26" spans="1:16" s="96" customFormat="1" x14ac:dyDescent="0.25">
      <c r="A26" s="95" t="s">
        <v>38</v>
      </c>
      <c r="B26" s="95"/>
      <c r="C26" s="86">
        <v>1563</v>
      </c>
      <c r="E26" s="111">
        <v>935924</v>
      </c>
      <c r="F26" s="111"/>
      <c r="G26" s="111">
        <v>81875</v>
      </c>
      <c r="H26" s="86"/>
      <c r="I26" s="93">
        <f t="shared" si="0"/>
        <v>854049</v>
      </c>
      <c r="J26" s="87"/>
      <c r="K26" s="128">
        <f t="shared" si="1"/>
        <v>546.41650671785033</v>
      </c>
      <c r="L26" s="103"/>
      <c r="M26" s="129">
        <v>122.72469400244798</v>
      </c>
      <c r="N26" s="103"/>
      <c r="O26" s="103">
        <v>423.69181271540236</v>
      </c>
      <c r="P26" s="98"/>
    </row>
    <row r="27" spans="1:16" s="96" customFormat="1" x14ac:dyDescent="0.25">
      <c r="A27" s="95" t="s">
        <v>39</v>
      </c>
      <c r="B27" s="95"/>
      <c r="C27" s="86">
        <v>44747</v>
      </c>
      <c r="E27" s="111">
        <v>29211863</v>
      </c>
      <c r="F27" s="111"/>
      <c r="G27" s="111">
        <v>2565089</v>
      </c>
      <c r="H27" s="86"/>
      <c r="I27" s="93">
        <f t="shared" si="0"/>
        <v>26646774</v>
      </c>
      <c r="J27" s="87"/>
      <c r="K27" s="128">
        <f t="shared" si="1"/>
        <v>595.49855856258523</v>
      </c>
      <c r="L27" s="103"/>
      <c r="M27" s="129">
        <v>140.45543655988828</v>
      </c>
      <c r="N27" s="103"/>
      <c r="O27" s="103">
        <v>455.04312200269692</v>
      </c>
      <c r="P27" s="98"/>
    </row>
    <row r="28" spans="1:16" s="96" customFormat="1" x14ac:dyDescent="0.25">
      <c r="A28" s="95" t="s">
        <v>40</v>
      </c>
      <c r="B28" s="95"/>
      <c r="C28" s="86">
        <v>19267</v>
      </c>
      <c r="E28" s="111">
        <v>13358201</v>
      </c>
      <c r="F28" s="111"/>
      <c r="G28" s="111">
        <v>1072221</v>
      </c>
      <c r="H28" s="86"/>
      <c r="I28" s="93">
        <f t="shared" si="0"/>
        <v>12285980</v>
      </c>
      <c r="J28" s="87"/>
      <c r="K28" s="128">
        <f t="shared" si="1"/>
        <v>637.66959049151399</v>
      </c>
      <c r="L28" s="103"/>
      <c r="M28" s="129">
        <v>146.03651619297327</v>
      </c>
      <c r="N28" s="103"/>
      <c r="O28" s="103">
        <v>491.63307429854069</v>
      </c>
      <c r="P28" s="98"/>
    </row>
    <row r="29" spans="1:16" s="96" customFormat="1" x14ac:dyDescent="0.25">
      <c r="A29" s="95" t="s">
        <v>41</v>
      </c>
      <c r="B29" s="95"/>
      <c r="C29" s="86">
        <v>44361</v>
      </c>
      <c r="E29" s="111">
        <v>34254605</v>
      </c>
      <c r="F29" s="111"/>
      <c r="G29" s="111">
        <v>2575457</v>
      </c>
      <c r="H29" s="86"/>
      <c r="I29" s="93">
        <f t="shared" si="0"/>
        <v>31679148</v>
      </c>
      <c r="J29" s="87"/>
      <c r="K29" s="128">
        <f t="shared" si="1"/>
        <v>714.12159329140457</v>
      </c>
      <c r="L29" s="103"/>
      <c r="M29" s="129">
        <v>155.83830510955869</v>
      </c>
      <c r="N29" s="103"/>
      <c r="O29" s="103">
        <v>558.28328818184582</v>
      </c>
      <c r="P29" s="98"/>
    </row>
    <row r="30" spans="1:16" s="96" customFormat="1" x14ac:dyDescent="0.25">
      <c r="A30" s="95" t="s">
        <v>42</v>
      </c>
      <c r="B30" s="95"/>
      <c r="C30" s="86">
        <v>20499</v>
      </c>
      <c r="E30" s="111">
        <v>15153293</v>
      </c>
      <c r="F30" s="111"/>
      <c r="G30" s="111">
        <v>1172052</v>
      </c>
      <c r="H30" s="86"/>
      <c r="I30" s="93">
        <f t="shared" si="0"/>
        <v>13981241</v>
      </c>
      <c r="J30" s="87"/>
      <c r="K30" s="128">
        <f t="shared" si="1"/>
        <v>682.04502658666274</v>
      </c>
      <c r="L30" s="103"/>
      <c r="M30" s="129">
        <v>161.51143144788716</v>
      </c>
      <c r="N30" s="103"/>
      <c r="O30" s="103">
        <v>520.53359513877558</v>
      </c>
      <c r="P30" s="98"/>
    </row>
    <row r="31" spans="1:16" s="96" customFormat="1" x14ac:dyDescent="0.25">
      <c r="A31" s="95" t="s">
        <v>43</v>
      </c>
      <c r="B31" s="95"/>
      <c r="C31" s="86">
        <v>40011</v>
      </c>
      <c r="E31" s="111">
        <v>34284300</v>
      </c>
      <c r="F31" s="111"/>
      <c r="G31" s="111">
        <v>2390134</v>
      </c>
      <c r="H31" s="86"/>
      <c r="I31" s="93">
        <f t="shared" si="0"/>
        <v>31894166</v>
      </c>
      <c r="J31" s="87"/>
      <c r="K31" s="128">
        <f t="shared" si="1"/>
        <v>797.13493789207973</v>
      </c>
      <c r="L31" s="103"/>
      <c r="M31" s="129">
        <v>208.47201411672216</v>
      </c>
      <c r="N31" s="103"/>
      <c r="O31" s="103">
        <v>588.66292377535751</v>
      </c>
      <c r="P31" s="98"/>
    </row>
    <row r="32" spans="1:16" s="96" customFormat="1" x14ac:dyDescent="0.25">
      <c r="A32" s="95" t="s">
        <v>44</v>
      </c>
      <c r="B32" s="95"/>
      <c r="C32" s="86">
        <v>67823</v>
      </c>
      <c r="E32" s="111">
        <v>65686362</v>
      </c>
      <c r="F32" s="111"/>
      <c r="G32" s="111">
        <v>4154042</v>
      </c>
      <c r="H32" s="86"/>
      <c r="I32" s="93">
        <f t="shared" si="0"/>
        <v>61532320</v>
      </c>
      <c r="J32" s="87"/>
      <c r="K32" s="128">
        <f t="shared" si="1"/>
        <v>907.24857349276795</v>
      </c>
      <c r="L32" s="103"/>
      <c r="M32" s="129">
        <v>216.81336011097682</v>
      </c>
      <c r="N32" s="103"/>
      <c r="O32" s="103">
        <v>690.43521338179107</v>
      </c>
      <c r="P32" s="98"/>
    </row>
    <row r="33" spans="1:16" s="96" customFormat="1" x14ac:dyDescent="0.25">
      <c r="A33" s="95" t="s">
        <v>45</v>
      </c>
      <c r="B33" s="95"/>
      <c r="C33" s="86">
        <v>22718</v>
      </c>
      <c r="E33" s="111">
        <v>16268673</v>
      </c>
      <c r="F33" s="111"/>
      <c r="G33" s="111">
        <v>1463985</v>
      </c>
      <c r="H33" s="86"/>
      <c r="I33" s="93">
        <f t="shared" si="0"/>
        <v>14804688</v>
      </c>
      <c r="J33" s="87"/>
      <c r="K33" s="128">
        <f t="shared" si="1"/>
        <v>651.67215423892947</v>
      </c>
      <c r="L33" s="103"/>
      <c r="M33" s="129">
        <v>154.3191221833556</v>
      </c>
      <c r="N33" s="103"/>
      <c r="O33" s="103">
        <v>497.35303205557386</v>
      </c>
      <c r="P33" s="98"/>
    </row>
    <row r="34" spans="1:16" s="96" customFormat="1" x14ac:dyDescent="0.25">
      <c r="A34" s="95" t="s">
        <v>46</v>
      </c>
      <c r="B34" s="95"/>
      <c r="C34" s="86">
        <v>18952</v>
      </c>
      <c r="E34" s="111">
        <v>19445567</v>
      </c>
      <c r="F34" s="111"/>
      <c r="G34" s="111">
        <v>1241596</v>
      </c>
      <c r="H34" s="86"/>
      <c r="I34" s="93">
        <f t="shared" si="0"/>
        <v>18203971</v>
      </c>
      <c r="J34" s="87"/>
      <c r="K34" s="128">
        <f t="shared" si="1"/>
        <v>960.53033980582529</v>
      </c>
      <c r="L34" s="103"/>
      <c r="M34" s="129">
        <v>220.73993476709816</v>
      </c>
      <c r="N34" s="103"/>
      <c r="O34" s="103">
        <v>739.79040503872716</v>
      </c>
      <c r="P34" s="98"/>
    </row>
    <row r="35" spans="1:16" s="96" customFormat="1" x14ac:dyDescent="0.25">
      <c r="A35" s="95" t="s">
        <v>47</v>
      </c>
      <c r="B35" s="95"/>
      <c r="C35" s="86">
        <v>41123</v>
      </c>
      <c r="E35" s="111">
        <v>45353161</v>
      </c>
      <c r="F35" s="111"/>
      <c r="G35" s="111">
        <v>2370796</v>
      </c>
      <c r="H35" s="86"/>
      <c r="I35" s="93">
        <f t="shared" si="0"/>
        <v>42982365</v>
      </c>
      <c r="J35" s="87"/>
      <c r="K35" s="128">
        <f t="shared" si="1"/>
        <v>1045.2147216885928</v>
      </c>
      <c r="L35" s="103"/>
      <c r="M35" s="129">
        <v>253.23329603186178</v>
      </c>
      <c r="N35" s="103"/>
      <c r="O35" s="103">
        <v>791.98142565673106</v>
      </c>
      <c r="P35" s="98"/>
    </row>
    <row r="36" spans="1:16" s="96" customFormat="1" x14ac:dyDescent="0.25">
      <c r="A36" s="95" t="s">
        <v>48</v>
      </c>
      <c r="B36" s="95"/>
      <c r="C36" s="86">
        <v>7240</v>
      </c>
      <c r="E36" s="111">
        <v>8445602</v>
      </c>
      <c r="F36" s="111"/>
      <c r="G36" s="111">
        <v>484906</v>
      </c>
      <c r="H36" s="86"/>
      <c r="I36" s="93">
        <f t="shared" si="0"/>
        <v>7960696</v>
      </c>
      <c r="J36" s="87"/>
      <c r="K36" s="128">
        <f t="shared" si="1"/>
        <v>1099.5436464088398</v>
      </c>
      <c r="L36" s="103"/>
      <c r="M36" s="129">
        <v>211.32560408548898</v>
      </c>
      <c r="N36" s="103"/>
      <c r="O36" s="103">
        <v>888.2180423233508</v>
      </c>
      <c r="P36" s="98"/>
    </row>
    <row r="37" spans="1:16" s="96" customFormat="1" x14ac:dyDescent="0.25">
      <c r="A37" s="96" t="s">
        <v>49</v>
      </c>
      <c r="C37" s="86">
        <f>SUM(C11:C36)</f>
        <v>752780</v>
      </c>
      <c r="D37" s="86"/>
      <c r="E37" s="86">
        <f>SUM(E11:E36)</f>
        <v>632798073</v>
      </c>
      <c r="F37" s="86"/>
      <c r="G37" s="86">
        <f>SUM(G11:G36)</f>
        <v>46616167</v>
      </c>
      <c r="H37" s="86"/>
      <c r="I37" s="93">
        <f t="shared" si="0"/>
        <v>586181906</v>
      </c>
      <c r="J37" s="99"/>
      <c r="K37" s="128">
        <f t="shared" si="1"/>
        <v>778.68953213422253</v>
      </c>
      <c r="L37" s="104"/>
      <c r="M37" s="129">
        <v>178.77219750439821</v>
      </c>
      <c r="N37" s="104"/>
      <c r="O37" s="103">
        <v>599.91733462982438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171</v>
      </c>
      <c r="D8" s="50"/>
      <c r="E8" s="107" t="s">
        <v>171</v>
      </c>
      <c r="F8" s="50"/>
      <c r="G8" s="107" t="s">
        <v>171</v>
      </c>
      <c r="H8" s="50"/>
      <c r="I8" s="107" t="s">
        <v>171</v>
      </c>
      <c r="J8" s="50"/>
      <c r="K8" s="108" t="s">
        <v>172</v>
      </c>
      <c r="L8" s="53"/>
      <c r="M8" s="91" t="s">
        <v>59</v>
      </c>
      <c r="N8" s="52"/>
      <c r="O8" s="109" t="s">
        <v>172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64004</v>
      </c>
      <c r="E11" s="111">
        <v>81741135</v>
      </c>
      <c r="F11" s="111"/>
      <c r="G11" s="111">
        <v>4637301</v>
      </c>
      <c r="H11" s="86"/>
      <c r="I11" s="93">
        <f>E11-G11</f>
        <v>77103834</v>
      </c>
      <c r="J11" s="87"/>
      <c r="K11" s="128">
        <f>I11/C11</f>
        <v>1204.6721142428598</v>
      </c>
      <c r="L11" s="103"/>
      <c r="M11" s="129">
        <v>177.31461718575645</v>
      </c>
      <c r="N11" s="103"/>
      <c r="O11" s="103">
        <v>1027.3574970571035</v>
      </c>
      <c r="P11" s="97"/>
    </row>
    <row r="12" spans="1:19" s="96" customFormat="1" x14ac:dyDescent="0.25">
      <c r="A12" s="95" t="s">
        <v>24</v>
      </c>
      <c r="B12" s="95"/>
      <c r="C12" s="86">
        <v>52594</v>
      </c>
      <c r="E12" s="111">
        <v>61206905</v>
      </c>
      <c r="F12" s="111"/>
      <c r="G12" s="111">
        <v>4055162</v>
      </c>
      <c r="H12" s="86"/>
      <c r="I12" s="93">
        <f t="shared" ref="I12:I37" si="0">E12-G12</f>
        <v>57151743</v>
      </c>
      <c r="J12" s="87"/>
      <c r="K12" s="128">
        <f t="shared" ref="K12:K37" si="1">I12/C12</f>
        <v>1086.6589915199452</v>
      </c>
      <c r="L12" s="103"/>
      <c r="M12" s="129">
        <v>175.20650589498371</v>
      </c>
      <c r="N12" s="103"/>
      <c r="O12" s="103">
        <v>911.45248562496147</v>
      </c>
      <c r="P12" s="98"/>
    </row>
    <row r="13" spans="1:19" s="96" customFormat="1" x14ac:dyDescent="0.25">
      <c r="A13" s="95" t="s">
        <v>25</v>
      </c>
      <c r="B13" s="95"/>
      <c r="C13" s="86">
        <v>15258</v>
      </c>
      <c r="E13" s="111">
        <v>14430706</v>
      </c>
      <c r="F13" s="111"/>
      <c r="G13" s="111">
        <v>982685</v>
      </c>
      <c r="H13" s="86"/>
      <c r="I13" s="93">
        <f t="shared" si="0"/>
        <v>13448021</v>
      </c>
      <c r="J13" s="87"/>
      <c r="K13" s="128">
        <f t="shared" si="1"/>
        <v>881.3750819242365</v>
      </c>
      <c r="L13" s="103"/>
      <c r="M13" s="129">
        <v>142.95302600185468</v>
      </c>
      <c r="N13" s="103"/>
      <c r="O13" s="103">
        <v>738.42205592238179</v>
      </c>
      <c r="P13" s="98"/>
    </row>
    <row r="14" spans="1:19" s="96" customFormat="1" x14ac:dyDescent="0.25">
      <c r="A14" s="95" t="s">
        <v>26</v>
      </c>
      <c r="B14" s="95"/>
      <c r="C14" s="86">
        <v>1644</v>
      </c>
      <c r="E14" s="111">
        <v>1487141</v>
      </c>
      <c r="F14" s="111"/>
      <c r="G14" s="111">
        <v>108828</v>
      </c>
      <c r="H14" s="86"/>
      <c r="I14" s="93">
        <f t="shared" si="0"/>
        <v>1378313</v>
      </c>
      <c r="J14" s="87"/>
      <c r="K14" s="128">
        <f t="shared" si="1"/>
        <v>838.38990267639906</v>
      </c>
      <c r="L14" s="103"/>
      <c r="M14" s="129">
        <v>138.63105572795644</v>
      </c>
      <c r="N14" s="103"/>
      <c r="O14" s="103">
        <v>699.75884694844262</v>
      </c>
      <c r="P14" s="98"/>
    </row>
    <row r="15" spans="1:19" s="96" customFormat="1" x14ac:dyDescent="0.25">
      <c r="A15" s="95" t="s">
        <v>27</v>
      </c>
      <c r="B15" s="95"/>
      <c r="C15" s="86">
        <v>4358</v>
      </c>
      <c r="E15" s="111">
        <v>4164835</v>
      </c>
      <c r="F15" s="111"/>
      <c r="G15" s="111">
        <v>265801</v>
      </c>
      <c r="H15" s="86"/>
      <c r="I15" s="93">
        <f t="shared" si="0"/>
        <v>3899034</v>
      </c>
      <c r="J15" s="87"/>
      <c r="K15" s="128">
        <f t="shared" si="1"/>
        <v>894.68425883432769</v>
      </c>
      <c r="L15" s="103"/>
      <c r="M15" s="129">
        <v>139.67663937025185</v>
      </c>
      <c r="N15" s="103"/>
      <c r="O15" s="103">
        <v>755.00761946407579</v>
      </c>
      <c r="P15" s="98"/>
    </row>
    <row r="16" spans="1:19" s="96" customFormat="1" x14ac:dyDescent="0.25">
      <c r="A16" s="95" t="s">
        <v>28</v>
      </c>
      <c r="B16" s="95"/>
      <c r="C16" s="86">
        <v>1554</v>
      </c>
      <c r="E16" s="111">
        <v>1340302</v>
      </c>
      <c r="F16" s="111"/>
      <c r="G16" s="111">
        <v>97781</v>
      </c>
      <c r="H16" s="86"/>
      <c r="I16" s="93">
        <f t="shared" si="0"/>
        <v>1242521</v>
      </c>
      <c r="J16" s="87"/>
      <c r="K16" s="128">
        <f t="shared" si="1"/>
        <v>799.56306306306305</v>
      </c>
      <c r="L16" s="103"/>
      <c r="M16" s="129">
        <v>136.37220464746508</v>
      </c>
      <c r="N16" s="103"/>
      <c r="O16" s="103">
        <v>663.19085841559797</v>
      </c>
      <c r="P16" s="98"/>
    </row>
    <row r="17" spans="1:16" s="96" customFormat="1" x14ac:dyDescent="0.25">
      <c r="A17" s="95" t="s">
        <v>29</v>
      </c>
      <c r="B17" s="95"/>
      <c r="C17" s="86">
        <v>1436</v>
      </c>
      <c r="E17" s="111">
        <v>1165145</v>
      </c>
      <c r="F17" s="111"/>
      <c r="G17" s="111">
        <v>84151</v>
      </c>
      <c r="H17" s="86"/>
      <c r="I17" s="93">
        <f t="shared" si="0"/>
        <v>1080994</v>
      </c>
      <c r="J17" s="87"/>
      <c r="K17" s="128">
        <f t="shared" si="1"/>
        <v>752.78133704735376</v>
      </c>
      <c r="L17" s="103"/>
      <c r="M17" s="129">
        <v>129.49297654466002</v>
      </c>
      <c r="N17" s="103"/>
      <c r="O17" s="103">
        <v>623.28836050269376</v>
      </c>
      <c r="P17" s="98"/>
    </row>
    <row r="18" spans="1:16" s="96" customFormat="1" x14ac:dyDescent="0.25">
      <c r="A18" s="95" t="s">
        <v>30</v>
      </c>
      <c r="B18" s="95"/>
      <c r="C18" s="86">
        <v>2055</v>
      </c>
      <c r="E18" s="111">
        <v>1411257</v>
      </c>
      <c r="F18" s="111"/>
      <c r="G18" s="111">
        <v>119456</v>
      </c>
      <c r="H18" s="86"/>
      <c r="I18" s="93">
        <f t="shared" si="0"/>
        <v>1291801</v>
      </c>
      <c r="J18" s="87"/>
      <c r="K18" s="128">
        <f t="shared" si="1"/>
        <v>628.61362530413624</v>
      </c>
      <c r="L18" s="103"/>
      <c r="M18" s="129">
        <v>150.20120228970387</v>
      </c>
      <c r="N18" s="103"/>
      <c r="O18" s="103">
        <v>478.41242301443236</v>
      </c>
      <c r="P18" s="98"/>
    </row>
    <row r="19" spans="1:16" s="96" customFormat="1" x14ac:dyDescent="0.25">
      <c r="A19" s="95" t="s">
        <v>31</v>
      </c>
      <c r="B19" s="95"/>
      <c r="C19" s="86">
        <v>3807</v>
      </c>
      <c r="E19" s="111">
        <v>3932546</v>
      </c>
      <c r="F19" s="111"/>
      <c r="G19" s="111">
        <v>309213</v>
      </c>
      <c r="H19" s="86"/>
      <c r="I19" s="93">
        <f t="shared" si="0"/>
        <v>3623333</v>
      </c>
      <c r="J19" s="87"/>
      <c r="K19" s="128">
        <f t="shared" si="1"/>
        <v>951.75545048594699</v>
      </c>
      <c r="L19" s="103"/>
      <c r="M19" s="129">
        <v>136.92885022085397</v>
      </c>
      <c r="N19" s="103"/>
      <c r="O19" s="103">
        <v>814.82660026509302</v>
      </c>
      <c r="P19" s="98"/>
    </row>
    <row r="20" spans="1:16" s="96" customFormat="1" x14ac:dyDescent="0.25">
      <c r="A20" s="95" t="s">
        <v>32</v>
      </c>
      <c r="B20" s="95"/>
      <c r="C20" s="86">
        <v>8471</v>
      </c>
      <c r="E20" s="111">
        <v>9676678</v>
      </c>
      <c r="F20" s="111"/>
      <c r="G20" s="111">
        <v>581354</v>
      </c>
      <c r="H20" s="86"/>
      <c r="I20" s="93">
        <f t="shared" si="0"/>
        <v>9095324</v>
      </c>
      <c r="J20" s="87"/>
      <c r="K20" s="128">
        <f t="shared" si="1"/>
        <v>1073.7013339629323</v>
      </c>
      <c r="L20" s="103"/>
      <c r="M20" s="129">
        <v>169.82028579604162</v>
      </c>
      <c r="N20" s="103"/>
      <c r="O20" s="103">
        <v>903.88104816689065</v>
      </c>
      <c r="P20" s="98"/>
    </row>
    <row r="21" spans="1:16" s="96" customFormat="1" x14ac:dyDescent="0.25">
      <c r="A21" s="95" t="s">
        <v>33</v>
      </c>
      <c r="B21" s="95"/>
      <c r="C21" s="86">
        <v>12111</v>
      </c>
      <c r="E21" s="111">
        <v>12956762</v>
      </c>
      <c r="F21" s="111"/>
      <c r="G21" s="111">
        <v>887801</v>
      </c>
      <c r="H21" s="86"/>
      <c r="I21" s="93">
        <f t="shared" si="0"/>
        <v>12068961</v>
      </c>
      <c r="J21" s="87"/>
      <c r="K21" s="128">
        <f t="shared" si="1"/>
        <v>996.52885806291806</v>
      </c>
      <c r="L21" s="103"/>
      <c r="M21" s="129">
        <v>166.13467952156179</v>
      </c>
      <c r="N21" s="103"/>
      <c r="O21" s="103">
        <v>830.39417854135627</v>
      </c>
      <c r="P21" s="98"/>
    </row>
    <row r="22" spans="1:16" s="96" customFormat="1" x14ac:dyDescent="0.25">
      <c r="A22" s="95" t="s">
        <v>34</v>
      </c>
      <c r="B22" s="95"/>
      <c r="C22" s="86">
        <v>17880</v>
      </c>
      <c r="E22" s="111">
        <v>21962116</v>
      </c>
      <c r="F22" s="111"/>
      <c r="G22" s="111">
        <v>1428804</v>
      </c>
      <c r="H22" s="86"/>
      <c r="I22" s="93">
        <f t="shared" si="0"/>
        <v>20533312</v>
      </c>
      <c r="J22" s="87"/>
      <c r="K22" s="128">
        <f t="shared" si="1"/>
        <v>1148.3955257270693</v>
      </c>
      <c r="L22" s="103"/>
      <c r="M22" s="129">
        <v>251.07863816754056</v>
      </c>
      <c r="N22" s="103"/>
      <c r="O22" s="103">
        <v>897.31688755952871</v>
      </c>
      <c r="P22" s="98"/>
    </row>
    <row r="23" spans="1:16" s="96" customFormat="1" x14ac:dyDescent="0.25">
      <c r="A23" s="95" t="s">
        <v>35</v>
      </c>
      <c r="B23" s="95"/>
      <c r="C23" s="86">
        <v>10160</v>
      </c>
      <c r="E23" s="111">
        <v>10276654</v>
      </c>
      <c r="F23" s="111"/>
      <c r="G23" s="111">
        <v>743538</v>
      </c>
      <c r="H23" s="86"/>
      <c r="I23" s="93">
        <f t="shared" si="0"/>
        <v>9533116</v>
      </c>
      <c r="J23" s="87"/>
      <c r="K23" s="128">
        <f t="shared" si="1"/>
        <v>938.29881889763783</v>
      </c>
      <c r="L23" s="103"/>
      <c r="M23" s="129">
        <v>185.15737599779928</v>
      </c>
      <c r="N23" s="103"/>
      <c r="O23" s="103">
        <v>753.14144289983858</v>
      </c>
      <c r="P23" s="98"/>
    </row>
    <row r="24" spans="1:16" s="96" customFormat="1" x14ac:dyDescent="0.25">
      <c r="A24" s="95" t="s">
        <v>36</v>
      </c>
      <c r="B24" s="95"/>
      <c r="C24" s="86">
        <v>4243</v>
      </c>
      <c r="E24" s="111">
        <v>4923936</v>
      </c>
      <c r="F24" s="111"/>
      <c r="G24" s="111">
        <v>309040</v>
      </c>
      <c r="H24" s="86"/>
      <c r="I24" s="93">
        <f t="shared" si="0"/>
        <v>4614896</v>
      </c>
      <c r="J24" s="87"/>
      <c r="K24" s="128">
        <f t="shared" si="1"/>
        <v>1087.6493047372142</v>
      </c>
      <c r="L24" s="103"/>
      <c r="M24" s="129">
        <v>177.09466941852673</v>
      </c>
      <c r="N24" s="103"/>
      <c r="O24" s="103">
        <v>910.55463531868736</v>
      </c>
      <c r="P24" s="98"/>
    </row>
    <row r="25" spans="1:16" s="96" customFormat="1" x14ac:dyDescent="0.25">
      <c r="A25" s="95" t="s">
        <v>37</v>
      </c>
      <c r="B25" s="95"/>
      <c r="C25" s="86">
        <v>3247</v>
      </c>
      <c r="E25" s="111">
        <v>2341249</v>
      </c>
      <c r="F25" s="111"/>
      <c r="G25" s="111">
        <v>202833</v>
      </c>
      <c r="H25" s="86"/>
      <c r="I25" s="93">
        <f t="shared" si="0"/>
        <v>2138416</v>
      </c>
      <c r="J25" s="87"/>
      <c r="K25" s="128">
        <f t="shared" si="1"/>
        <v>658.58207576224208</v>
      </c>
      <c r="L25" s="103"/>
      <c r="M25" s="129">
        <v>133.95824191308199</v>
      </c>
      <c r="N25" s="103"/>
      <c r="O25" s="103">
        <v>524.62383384916006</v>
      </c>
      <c r="P25" s="98"/>
    </row>
    <row r="26" spans="1:16" s="96" customFormat="1" x14ac:dyDescent="0.25">
      <c r="A26" s="95" t="s">
        <v>38</v>
      </c>
      <c r="B26" s="95"/>
      <c r="C26" s="86">
        <v>715</v>
      </c>
      <c r="E26" s="111">
        <v>463288</v>
      </c>
      <c r="F26" s="111"/>
      <c r="G26" s="111">
        <v>45645</v>
      </c>
      <c r="H26" s="86"/>
      <c r="I26" s="93">
        <f t="shared" si="0"/>
        <v>417643</v>
      </c>
      <c r="J26" s="87"/>
      <c r="K26" s="128">
        <f t="shared" si="1"/>
        <v>584.11608391608388</v>
      </c>
      <c r="L26" s="103"/>
      <c r="M26" s="129">
        <v>122.72469400244798</v>
      </c>
      <c r="N26" s="103"/>
      <c r="O26" s="103">
        <v>461.39138991363592</v>
      </c>
      <c r="P26" s="98"/>
    </row>
    <row r="27" spans="1:16" s="96" customFormat="1" x14ac:dyDescent="0.25">
      <c r="A27" s="95" t="s">
        <v>39</v>
      </c>
      <c r="B27" s="95"/>
      <c r="C27" s="86">
        <v>19377</v>
      </c>
      <c r="E27" s="111">
        <v>17089468</v>
      </c>
      <c r="F27" s="111"/>
      <c r="G27" s="111">
        <v>1251258</v>
      </c>
      <c r="H27" s="86"/>
      <c r="I27" s="93">
        <f t="shared" si="0"/>
        <v>15838210</v>
      </c>
      <c r="J27" s="87"/>
      <c r="K27" s="128">
        <f t="shared" si="1"/>
        <v>817.37162615471948</v>
      </c>
      <c r="L27" s="103"/>
      <c r="M27" s="129">
        <v>140.45543655988828</v>
      </c>
      <c r="N27" s="103"/>
      <c r="O27" s="103">
        <v>676.91618959483117</v>
      </c>
      <c r="P27" s="98"/>
    </row>
    <row r="28" spans="1:16" s="96" customFormat="1" x14ac:dyDescent="0.25">
      <c r="A28" s="95" t="s">
        <v>40</v>
      </c>
      <c r="B28" s="95"/>
      <c r="C28" s="86">
        <v>8400</v>
      </c>
      <c r="E28" s="111">
        <v>7651457</v>
      </c>
      <c r="F28" s="111"/>
      <c r="G28" s="111">
        <v>556274</v>
      </c>
      <c r="H28" s="86"/>
      <c r="I28" s="93">
        <f t="shared" si="0"/>
        <v>7095183</v>
      </c>
      <c r="J28" s="87"/>
      <c r="K28" s="128">
        <f t="shared" si="1"/>
        <v>844.66464285714289</v>
      </c>
      <c r="L28" s="103"/>
      <c r="M28" s="129">
        <v>146.03651619297327</v>
      </c>
      <c r="N28" s="103"/>
      <c r="O28" s="103">
        <v>698.6281266641696</v>
      </c>
      <c r="P28" s="98"/>
    </row>
    <row r="29" spans="1:16" s="96" customFormat="1" x14ac:dyDescent="0.25">
      <c r="A29" s="95" t="s">
        <v>41</v>
      </c>
      <c r="B29" s="95"/>
      <c r="C29" s="86">
        <v>19458</v>
      </c>
      <c r="E29" s="111">
        <v>20750716</v>
      </c>
      <c r="F29" s="111"/>
      <c r="G29" s="111">
        <v>1265979</v>
      </c>
      <c r="H29" s="86"/>
      <c r="I29" s="93">
        <f t="shared" si="0"/>
        <v>19484737</v>
      </c>
      <c r="J29" s="87"/>
      <c r="K29" s="128">
        <f t="shared" si="1"/>
        <v>1001.3740877788057</v>
      </c>
      <c r="L29" s="103"/>
      <c r="M29" s="129">
        <v>155.83830510955869</v>
      </c>
      <c r="N29" s="103"/>
      <c r="O29" s="103">
        <v>845.53578266924706</v>
      </c>
      <c r="P29" s="98"/>
    </row>
    <row r="30" spans="1:16" s="96" customFormat="1" x14ac:dyDescent="0.25">
      <c r="A30" s="95" t="s">
        <v>42</v>
      </c>
      <c r="B30" s="95"/>
      <c r="C30" s="86">
        <v>8961</v>
      </c>
      <c r="E30" s="111">
        <v>8751820</v>
      </c>
      <c r="F30" s="111"/>
      <c r="G30" s="111">
        <v>583158</v>
      </c>
      <c r="H30" s="86"/>
      <c r="I30" s="93">
        <f t="shared" si="0"/>
        <v>8168662</v>
      </c>
      <c r="J30" s="87"/>
      <c r="K30" s="128">
        <f t="shared" si="1"/>
        <v>911.57928802588992</v>
      </c>
      <c r="L30" s="103"/>
      <c r="M30" s="129">
        <v>161.51143144788716</v>
      </c>
      <c r="N30" s="103"/>
      <c r="O30" s="103">
        <v>750.06785657800276</v>
      </c>
      <c r="P30" s="98"/>
    </row>
    <row r="31" spans="1:16" s="96" customFormat="1" x14ac:dyDescent="0.25">
      <c r="A31" s="95" t="s">
        <v>43</v>
      </c>
      <c r="B31" s="95"/>
      <c r="C31" s="86">
        <v>20219</v>
      </c>
      <c r="E31" s="111">
        <v>21207877</v>
      </c>
      <c r="F31" s="111"/>
      <c r="G31" s="111">
        <v>1154411</v>
      </c>
      <c r="H31" s="86"/>
      <c r="I31" s="93">
        <f t="shared" si="0"/>
        <v>20053466</v>
      </c>
      <c r="J31" s="87"/>
      <c r="K31" s="128">
        <f t="shared" si="1"/>
        <v>991.81294821702363</v>
      </c>
      <c r="L31" s="103"/>
      <c r="M31" s="129">
        <v>208.47201411672216</v>
      </c>
      <c r="N31" s="103"/>
      <c r="O31" s="103">
        <v>783.34093410030141</v>
      </c>
      <c r="P31" s="98"/>
    </row>
    <row r="32" spans="1:16" s="96" customFormat="1" x14ac:dyDescent="0.25">
      <c r="A32" s="95" t="s">
        <v>44</v>
      </c>
      <c r="B32" s="95"/>
      <c r="C32" s="86">
        <v>33823</v>
      </c>
      <c r="E32" s="111">
        <v>45948248</v>
      </c>
      <c r="F32" s="111"/>
      <c r="G32" s="111">
        <v>1946476</v>
      </c>
      <c r="H32" s="86"/>
      <c r="I32" s="93">
        <f t="shared" si="0"/>
        <v>44001772</v>
      </c>
      <c r="J32" s="87"/>
      <c r="K32" s="128">
        <f t="shared" si="1"/>
        <v>1300.9423173580108</v>
      </c>
      <c r="L32" s="103"/>
      <c r="M32" s="129">
        <v>216.81336011097682</v>
      </c>
      <c r="N32" s="103"/>
      <c r="O32" s="103">
        <v>1084.1289572470339</v>
      </c>
      <c r="P32" s="98"/>
    </row>
    <row r="33" spans="1:16" s="96" customFormat="1" x14ac:dyDescent="0.25">
      <c r="A33" s="95" t="s">
        <v>45</v>
      </c>
      <c r="B33" s="95"/>
      <c r="C33" s="86">
        <v>8831</v>
      </c>
      <c r="E33" s="111">
        <v>8490286</v>
      </c>
      <c r="F33" s="111"/>
      <c r="G33" s="111">
        <v>658461</v>
      </c>
      <c r="H33" s="86"/>
      <c r="I33" s="93">
        <f t="shared" si="0"/>
        <v>7831825</v>
      </c>
      <c r="J33" s="87"/>
      <c r="K33" s="128">
        <f t="shared" si="1"/>
        <v>886.85596195221376</v>
      </c>
      <c r="L33" s="103"/>
      <c r="M33" s="129">
        <v>154.3191221833556</v>
      </c>
      <c r="N33" s="103"/>
      <c r="O33" s="103">
        <v>732.53683976885816</v>
      </c>
      <c r="P33" s="98"/>
    </row>
    <row r="34" spans="1:16" s="96" customFormat="1" x14ac:dyDescent="0.25">
      <c r="A34" s="95" t="s">
        <v>46</v>
      </c>
      <c r="B34" s="95"/>
      <c r="C34" s="86">
        <v>9643</v>
      </c>
      <c r="E34" s="111">
        <v>15563960</v>
      </c>
      <c r="F34" s="111"/>
      <c r="G34" s="111">
        <v>725150</v>
      </c>
      <c r="H34" s="86"/>
      <c r="I34" s="93">
        <f t="shared" si="0"/>
        <v>14838810</v>
      </c>
      <c r="J34" s="87"/>
      <c r="K34" s="128">
        <f t="shared" si="1"/>
        <v>1538.8167582702479</v>
      </c>
      <c r="L34" s="103"/>
      <c r="M34" s="129">
        <v>220.73993476709816</v>
      </c>
      <c r="N34" s="103"/>
      <c r="O34" s="103">
        <v>1318.0768235031496</v>
      </c>
      <c r="P34" s="98"/>
    </row>
    <row r="35" spans="1:16" s="96" customFormat="1" x14ac:dyDescent="0.25">
      <c r="A35" s="95" t="s">
        <v>47</v>
      </c>
      <c r="B35" s="95"/>
      <c r="C35" s="86">
        <v>24152</v>
      </c>
      <c r="E35" s="111">
        <v>38737946</v>
      </c>
      <c r="F35" s="111"/>
      <c r="G35" s="111">
        <v>1232153</v>
      </c>
      <c r="H35" s="86"/>
      <c r="I35" s="93">
        <f t="shared" si="0"/>
        <v>37505793</v>
      </c>
      <c r="J35" s="87"/>
      <c r="K35" s="128">
        <f t="shared" si="1"/>
        <v>1552.9063017555482</v>
      </c>
      <c r="L35" s="103"/>
      <c r="M35" s="129">
        <v>253.23329603186178</v>
      </c>
      <c r="N35" s="103"/>
      <c r="O35" s="103">
        <v>1299.6730057236864</v>
      </c>
      <c r="P35" s="98"/>
    </row>
    <row r="36" spans="1:16" s="96" customFormat="1" x14ac:dyDescent="0.25">
      <c r="A36" s="95" t="s">
        <v>48</v>
      </c>
      <c r="B36" s="95"/>
      <c r="C36" s="86">
        <v>3831</v>
      </c>
      <c r="E36" s="111">
        <v>6170461</v>
      </c>
      <c r="F36" s="111"/>
      <c r="G36" s="111">
        <v>285479</v>
      </c>
      <c r="H36" s="86"/>
      <c r="I36" s="93">
        <f t="shared" si="0"/>
        <v>5884982</v>
      </c>
      <c r="J36" s="87"/>
      <c r="K36" s="128">
        <f t="shared" si="1"/>
        <v>1536.1477421038894</v>
      </c>
      <c r="L36" s="103"/>
      <c r="M36" s="129">
        <v>211.32560408548898</v>
      </c>
      <c r="N36" s="103"/>
      <c r="O36" s="103">
        <v>1324.8221380184004</v>
      </c>
      <c r="P36" s="98"/>
    </row>
    <row r="37" spans="1:16" s="96" customFormat="1" x14ac:dyDescent="0.25">
      <c r="A37" s="96" t="s">
        <v>49</v>
      </c>
      <c r="C37" s="86">
        <f>SUM(C11:C36)</f>
        <v>360232</v>
      </c>
      <c r="D37" s="86"/>
      <c r="E37" s="86">
        <f>SUM(E11:E36)</f>
        <v>423842894</v>
      </c>
      <c r="F37" s="86"/>
      <c r="G37" s="86">
        <f>SUM(G11:G36)</f>
        <v>24518192</v>
      </c>
      <c r="H37" s="86"/>
      <c r="I37" s="93">
        <f t="shared" si="0"/>
        <v>399324702</v>
      </c>
      <c r="J37" s="99"/>
      <c r="K37" s="128">
        <f t="shared" si="1"/>
        <v>1108.5209031957183</v>
      </c>
      <c r="L37" s="104"/>
      <c r="M37" s="129">
        <v>178.77219750439821</v>
      </c>
      <c r="N37" s="104"/>
      <c r="O37" s="103">
        <v>929.74870569132008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60</v>
      </c>
      <c r="D8" s="50"/>
      <c r="E8" s="50" t="s">
        <v>60</v>
      </c>
      <c r="F8" s="50"/>
      <c r="G8" s="107" t="s">
        <v>60</v>
      </c>
      <c r="H8" s="50"/>
      <c r="I8" s="50" t="s">
        <v>60</v>
      </c>
      <c r="J8" s="50"/>
      <c r="K8" s="108" t="s">
        <v>61</v>
      </c>
      <c r="L8" s="53"/>
      <c r="M8" s="91" t="s">
        <v>59</v>
      </c>
      <c r="N8" s="52"/>
      <c r="O8" s="90" t="s">
        <v>61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588024</v>
      </c>
      <c r="E11" s="111">
        <v>39044305</v>
      </c>
      <c r="F11" s="111"/>
      <c r="G11" s="111">
        <v>9578922</v>
      </c>
      <c r="H11" s="86"/>
      <c r="I11" s="93">
        <f>E11-G11</f>
        <v>29465383</v>
      </c>
      <c r="J11" s="87"/>
      <c r="K11" s="128">
        <f>I11/C11</f>
        <v>50.109150306790198</v>
      </c>
      <c r="L11" s="103"/>
      <c r="M11" s="129">
        <v>177.31461718575645</v>
      </c>
      <c r="N11" s="103"/>
      <c r="O11" s="103">
        <v>-127.20546687896625</v>
      </c>
      <c r="P11" s="97"/>
    </row>
    <row r="12" spans="1:19" s="96" customFormat="1" x14ac:dyDescent="0.25">
      <c r="A12" s="95" t="s">
        <v>24</v>
      </c>
      <c r="B12" s="95"/>
      <c r="C12" s="86">
        <v>469784</v>
      </c>
      <c r="E12" s="111">
        <v>27064780</v>
      </c>
      <c r="F12" s="111"/>
      <c r="G12" s="111">
        <v>7551201</v>
      </c>
      <c r="H12" s="86"/>
      <c r="I12" s="93">
        <f t="shared" ref="I12:I37" si="0">E12-G12</f>
        <v>19513579</v>
      </c>
      <c r="J12" s="87"/>
      <c r="K12" s="128">
        <f t="shared" ref="K12:K37" si="1">I12/C12</f>
        <v>41.537342693663469</v>
      </c>
      <c r="L12" s="103"/>
      <c r="M12" s="129">
        <v>175.20650589498371</v>
      </c>
      <c r="N12" s="103"/>
      <c r="O12" s="103">
        <v>-133.66916320132023</v>
      </c>
      <c r="P12" s="98"/>
    </row>
    <row r="13" spans="1:19" s="96" customFormat="1" x14ac:dyDescent="0.25">
      <c r="A13" s="95" t="s">
        <v>25</v>
      </c>
      <c r="B13" s="95"/>
      <c r="C13" s="86">
        <v>190031</v>
      </c>
      <c r="E13" s="111">
        <v>9698771</v>
      </c>
      <c r="F13" s="111"/>
      <c r="G13" s="111">
        <v>2355624</v>
      </c>
      <c r="H13" s="86"/>
      <c r="I13" s="93">
        <f t="shared" si="0"/>
        <v>7343147</v>
      </c>
      <c r="J13" s="87"/>
      <c r="K13" s="128">
        <f t="shared" si="1"/>
        <v>38.641837384426751</v>
      </c>
      <c r="L13" s="103"/>
      <c r="M13" s="129">
        <v>142.95302600185468</v>
      </c>
      <c r="N13" s="103"/>
      <c r="O13" s="103">
        <v>-104.31118861742793</v>
      </c>
      <c r="P13" s="98"/>
    </row>
    <row r="14" spans="1:19" s="96" customFormat="1" x14ac:dyDescent="0.25">
      <c r="A14" s="95" t="s">
        <v>26</v>
      </c>
      <c r="B14" s="95"/>
      <c r="C14" s="86">
        <v>21212</v>
      </c>
      <c r="E14" s="111">
        <v>917165</v>
      </c>
      <c r="F14" s="111"/>
      <c r="G14" s="111">
        <v>286737</v>
      </c>
      <c r="H14" s="86"/>
      <c r="I14" s="93">
        <f t="shared" si="0"/>
        <v>630428</v>
      </c>
      <c r="J14" s="87"/>
      <c r="K14" s="128">
        <f t="shared" si="1"/>
        <v>29.720346973411278</v>
      </c>
      <c r="L14" s="103"/>
      <c r="M14" s="129">
        <v>138.63105572795644</v>
      </c>
      <c r="N14" s="103"/>
      <c r="O14" s="103">
        <v>-108.91070875454515</v>
      </c>
      <c r="P14" s="98"/>
    </row>
    <row r="15" spans="1:19" s="96" customFormat="1" x14ac:dyDescent="0.25">
      <c r="A15" s="95" t="s">
        <v>27</v>
      </c>
      <c r="B15" s="95"/>
      <c r="C15" s="86">
        <v>69296</v>
      </c>
      <c r="E15" s="111">
        <v>3450665</v>
      </c>
      <c r="F15" s="111"/>
      <c r="G15" s="111">
        <v>980979</v>
      </c>
      <c r="H15" s="86"/>
      <c r="I15" s="93">
        <f t="shared" si="0"/>
        <v>2469686</v>
      </c>
      <c r="J15" s="87"/>
      <c r="K15" s="128">
        <f t="shared" si="1"/>
        <v>35.639661740937427</v>
      </c>
      <c r="L15" s="103"/>
      <c r="M15" s="129">
        <v>139.67663937025185</v>
      </c>
      <c r="N15" s="103"/>
      <c r="O15" s="103">
        <v>-104.03697762931442</v>
      </c>
      <c r="P15" s="98"/>
    </row>
    <row r="16" spans="1:19" s="96" customFormat="1" x14ac:dyDescent="0.25">
      <c r="A16" s="95" t="s">
        <v>28</v>
      </c>
      <c r="B16" s="95"/>
      <c r="C16" s="86">
        <v>18990</v>
      </c>
      <c r="E16" s="111">
        <v>810486</v>
      </c>
      <c r="F16" s="111"/>
      <c r="G16" s="111">
        <v>239188</v>
      </c>
      <c r="H16" s="86"/>
      <c r="I16" s="93">
        <f t="shared" si="0"/>
        <v>571298</v>
      </c>
      <c r="J16" s="87"/>
      <c r="K16" s="128">
        <f t="shared" si="1"/>
        <v>30.084149552395999</v>
      </c>
      <c r="L16" s="103"/>
      <c r="M16" s="129">
        <v>136.37220464746508</v>
      </c>
      <c r="N16" s="103"/>
      <c r="O16" s="103">
        <v>-106.28805509506908</v>
      </c>
      <c r="P16" s="98"/>
    </row>
    <row r="17" spans="1:16" s="96" customFormat="1" x14ac:dyDescent="0.25">
      <c r="A17" s="95" t="s">
        <v>29</v>
      </c>
      <c r="B17" s="95"/>
      <c r="C17" s="86">
        <v>19464</v>
      </c>
      <c r="E17" s="111">
        <v>900589</v>
      </c>
      <c r="F17" s="111"/>
      <c r="G17" s="111">
        <v>252068</v>
      </c>
      <c r="H17" s="86"/>
      <c r="I17" s="93">
        <f t="shared" si="0"/>
        <v>648521</v>
      </c>
      <c r="J17" s="87"/>
      <c r="K17" s="128">
        <f t="shared" si="1"/>
        <v>33.318999177969587</v>
      </c>
      <c r="L17" s="103"/>
      <c r="M17" s="129">
        <v>129.49297654466002</v>
      </c>
      <c r="N17" s="103"/>
      <c r="O17" s="103">
        <v>-96.173977366690437</v>
      </c>
      <c r="P17" s="98"/>
    </row>
    <row r="18" spans="1:16" s="96" customFormat="1" x14ac:dyDescent="0.25">
      <c r="A18" s="95" t="s">
        <v>30</v>
      </c>
      <c r="B18" s="95"/>
      <c r="C18" s="86">
        <v>21253</v>
      </c>
      <c r="E18" s="111">
        <v>1305946</v>
      </c>
      <c r="F18" s="111"/>
      <c r="G18" s="111">
        <v>338336</v>
      </c>
      <c r="H18" s="86"/>
      <c r="I18" s="93">
        <f t="shared" si="0"/>
        <v>967610</v>
      </c>
      <c r="J18" s="87"/>
      <c r="K18" s="128">
        <f t="shared" si="1"/>
        <v>45.528160730249844</v>
      </c>
      <c r="L18" s="103"/>
      <c r="M18" s="129">
        <v>150.20120228970387</v>
      </c>
      <c r="N18" s="103"/>
      <c r="O18" s="103">
        <v>-104.67304155945402</v>
      </c>
      <c r="P18" s="98"/>
    </row>
    <row r="19" spans="1:16" s="96" customFormat="1" x14ac:dyDescent="0.25">
      <c r="A19" s="95" t="s">
        <v>31</v>
      </c>
      <c r="B19" s="95"/>
      <c r="C19" s="86">
        <v>47891</v>
      </c>
      <c r="E19" s="111">
        <v>2576230</v>
      </c>
      <c r="F19" s="111"/>
      <c r="G19" s="111">
        <v>698715</v>
      </c>
      <c r="H19" s="86"/>
      <c r="I19" s="93">
        <f t="shared" si="0"/>
        <v>1877515</v>
      </c>
      <c r="J19" s="87"/>
      <c r="K19" s="128">
        <f t="shared" si="1"/>
        <v>39.203921404856864</v>
      </c>
      <c r="L19" s="103"/>
      <c r="M19" s="129">
        <v>136.92885022085397</v>
      </c>
      <c r="N19" s="103"/>
      <c r="O19" s="103">
        <v>-97.724928815997117</v>
      </c>
      <c r="P19" s="98"/>
    </row>
    <row r="20" spans="1:16" s="96" customFormat="1" x14ac:dyDescent="0.25">
      <c r="A20" s="95" t="s">
        <v>32</v>
      </c>
      <c r="B20" s="95"/>
      <c r="C20" s="86">
        <v>123047</v>
      </c>
      <c r="E20" s="111">
        <v>6918011</v>
      </c>
      <c r="F20" s="111"/>
      <c r="G20" s="111">
        <v>2029031</v>
      </c>
      <c r="H20" s="86"/>
      <c r="I20" s="93">
        <f t="shared" si="0"/>
        <v>4888980</v>
      </c>
      <c r="J20" s="87"/>
      <c r="K20" s="128">
        <f t="shared" si="1"/>
        <v>39.732622493843813</v>
      </c>
      <c r="L20" s="103"/>
      <c r="M20" s="129">
        <v>169.82028579604162</v>
      </c>
      <c r="N20" s="103"/>
      <c r="O20" s="103">
        <v>-130.0876633021978</v>
      </c>
      <c r="P20" s="98"/>
    </row>
    <row r="21" spans="1:16" s="96" customFormat="1" x14ac:dyDescent="0.25">
      <c r="A21" s="95" t="s">
        <v>33</v>
      </c>
      <c r="B21" s="95"/>
      <c r="C21" s="86">
        <v>119935</v>
      </c>
      <c r="E21" s="111">
        <v>6853598</v>
      </c>
      <c r="F21" s="111"/>
      <c r="G21" s="111">
        <v>1813661</v>
      </c>
      <c r="H21" s="86"/>
      <c r="I21" s="93">
        <f t="shared" si="0"/>
        <v>5039937</v>
      </c>
      <c r="J21" s="87"/>
      <c r="K21" s="128">
        <f t="shared" si="1"/>
        <v>42.022237045066078</v>
      </c>
      <c r="L21" s="103"/>
      <c r="M21" s="129">
        <v>166.13467952156179</v>
      </c>
      <c r="N21" s="103"/>
      <c r="O21" s="103">
        <v>-124.11244247649572</v>
      </c>
      <c r="P21" s="98"/>
    </row>
    <row r="22" spans="1:16" s="96" customFormat="1" x14ac:dyDescent="0.25">
      <c r="A22" s="95" t="s">
        <v>34</v>
      </c>
      <c r="B22" s="95"/>
      <c r="C22" s="86">
        <v>78509</v>
      </c>
      <c r="E22" s="111">
        <v>6389708</v>
      </c>
      <c r="F22" s="111"/>
      <c r="G22" s="111">
        <v>1392308</v>
      </c>
      <c r="H22" s="86"/>
      <c r="I22" s="93">
        <f t="shared" si="0"/>
        <v>4997400</v>
      </c>
      <c r="J22" s="87"/>
      <c r="K22" s="128">
        <f t="shared" si="1"/>
        <v>63.653848603344841</v>
      </c>
      <c r="L22" s="103"/>
      <c r="M22" s="129">
        <v>251.07863816754056</v>
      </c>
      <c r="N22" s="103"/>
      <c r="O22" s="103">
        <v>-187.42478956419572</v>
      </c>
      <c r="P22" s="98"/>
    </row>
    <row r="23" spans="1:16" s="96" customFormat="1" x14ac:dyDescent="0.25">
      <c r="A23" s="95" t="s">
        <v>35</v>
      </c>
      <c r="B23" s="95"/>
      <c r="C23" s="86">
        <v>122921</v>
      </c>
      <c r="E23" s="111">
        <v>8768016</v>
      </c>
      <c r="F23" s="111"/>
      <c r="G23" s="111">
        <v>2086515</v>
      </c>
      <c r="H23" s="86"/>
      <c r="I23" s="93">
        <f t="shared" si="0"/>
        <v>6681501</v>
      </c>
      <c r="J23" s="87"/>
      <c r="K23" s="128">
        <f t="shared" si="1"/>
        <v>54.356057955922907</v>
      </c>
      <c r="L23" s="103"/>
      <c r="M23" s="129">
        <v>185.15737599779928</v>
      </c>
      <c r="N23" s="103"/>
      <c r="O23" s="103">
        <v>-130.80131804187636</v>
      </c>
      <c r="P23" s="98"/>
    </row>
    <row r="24" spans="1:16" s="96" customFormat="1" x14ac:dyDescent="0.25">
      <c r="A24" s="95" t="s">
        <v>36</v>
      </c>
      <c r="B24" s="95"/>
      <c r="C24" s="86">
        <v>37305</v>
      </c>
      <c r="E24" s="111">
        <v>2057560</v>
      </c>
      <c r="F24" s="111"/>
      <c r="G24" s="111">
        <v>563007</v>
      </c>
      <c r="H24" s="86"/>
      <c r="I24" s="93">
        <f t="shared" si="0"/>
        <v>1494553</v>
      </c>
      <c r="J24" s="87"/>
      <c r="K24" s="128">
        <f t="shared" si="1"/>
        <v>40.063074654872004</v>
      </c>
      <c r="L24" s="103"/>
      <c r="M24" s="129">
        <v>177.09466941852673</v>
      </c>
      <c r="N24" s="103"/>
      <c r="O24" s="103">
        <v>-137.03159476365474</v>
      </c>
      <c r="P24" s="98"/>
    </row>
    <row r="25" spans="1:16" s="96" customFormat="1" x14ac:dyDescent="0.25">
      <c r="A25" s="95" t="s">
        <v>37</v>
      </c>
      <c r="B25" s="95"/>
      <c r="C25" s="86">
        <v>27947</v>
      </c>
      <c r="E25" s="111">
        <v>1167476</v>
      </c>
      <c r="F25" s="111"/>
      <c r="G25" s="111">
        <v>349032</v>
      </c>
      <c r="H25" s="86"/>
      <c r="I25" s="93">
        <f t="shared" si="0"/>
        <v>818444</v>
      </c>
      <c r="J25" s="87"/>
      <c r="K25" s="128">
        <f t="shared" si="1"/>
        <v>29.285576269367017</v>
      </c>
      <c r="L25" s="103"/>
      <c r="M25" s="129">
        <v>133.95824191308199</v>
      </c>
      <c r="N25" s="103"/>
      <c r="O25" s="103">
        <v>-104.67266564371498</v>
      </c>
      <c r="P25" s="98"/>
    </row>
    <row r="26" spans="1:16" s="96" customFormat="1" x14ac:dyDescent="0.25">
      <c r="A26" s="95" t="s">
        <v>38</v>
      </c>
      <c r="B26" s="95"/>
      <c r="C26" s="86">
        <v>8315</v>
      </c>
      <c r="E26" s="111">
        <v>244623</v>
      </c>
      <c r="F26" s="111"/>
      <c r="G26" s="111">
        <v>78452</v>
      </c>
      <c r="H26" s="86"/>
      <c r="I26" s="93">
        <f t="shared" si="0"/>
        <v>166171</v>
      </c>
      <c r="J26" s="87"/>
      <c r="K26" s="128">
        <f t="shared" si="1"/>
        <v>19.984485868911605</v>
      </c>
      <c r="L26" s="103"/>
      <c r="M26" s="129">
        <v>122.72469400244798</v>
      </c>
      <c r="N26" s="103"/>
      <c r="O26" s="103">
        <v>-102.74020813353637</v>
      </c>
      <c r="P26" s="98"/>
    </row>
    <row r="27" spans="1:16" s="96" customFormat="1" x14ac:dyDescent="0.25">
      <c r="A27" s="95" t="s">
        <v>39</v>
      </c>
      <c r="B27" s="95"/>
      <c r="C27" s="86">
        <v>250514</v>
      </c>
      <c r="E27" s="111">
        <v>13362785</v>
      </c>
      <c r="F27" s="111"/>
      <c r="G27" s="111">
        <v>3737606</v>
      </c>
      <c r="H27" s="86"/>
      <c r="I27" s="93">
        <f t="shared" si="0"/>
        <v>9625179</v>
      </c>
      <c r="J27" s="87"/>
      <c r="K27" s="128">
        <f t="shared" si="1"/>
        <v>38.421720941743772</v>
      </c>
      <c r="L27" s="103"/>
      <c r="M27" s="129">
        <v>140.45543655988828</v>
      </c>
      <c r="N27" s="103"/>
      <c r="O27" s="103">
        <v>-102.03371561814451</v>
      </c>
      <c r="P27" s="98"/>
    </row>
    <row r="28" spans="1:16" s="96" customFormat="1" x14ac:dyDescent="0.25">
      <c r="A28" s="95" t="s">
        <v>40</v>
      </c>
      <c r="B28" s="95"/>
      <c r="C28" s="86">
        <v>106908</v>
      </c>
      <c r="E28" s="111">
        <v>5290940</v>
      </c>
      <c r="F28" s="111"/>
      <c r="G28" s="111">
        <v>1434599</v>
      </c>
      <c r="H28" s="86"/>
      <c r="I28" s="93">
        <f t="shared" si="0"/>
        <v>3856341</v>
      </c>
      <c r="J28" s="87"/>
      <c r="K28" s="128">
        <f t="shared" si="1"/>
        <v>36.071584914131776</v>
      </c>
      <c r="L28" s="103"/>
      <c r="M28" s="129">
        <v>146.03651619297327</v>
      </c>
      <c r="N28" s="103"/>
      <c r="O28" s="103">
        <v>-109.96493127884149</v>
      </c>
      <c r="P28" s="98"/>
    </row>
    <row r="29" spans="1:16" s="96" customFormat="1" x14ac:dyDescent="0.25">
      <c r="A29" s="95" t="s">
        <v>41</v>
      </c>
      <c r="B29" s="95"/>
      <c r="C29" s="86">
        <v>285452</v>
      </c>
      <c r="E29" s="111">
        <v>15641882</v>
      </c>
      <c r="F29" s="111"/>
      <c r="G29" s="111">
        <v>4357956</v>
      </c>
      <c r="H29" s="86"/>
      <c r="I29" s="93">
        <f t="shared" si="0"/>
        <v>11283926</v>
      </c>
      <c r="J29" s="87"/>
      <c r="K29" s="128">
        <f t="shared" si="1"/>
        <v>39.530029567142634</v>
      </c>
      <c r="L29" s="103"/>
      <c r="M29" s="129">
        <v>155.83830510955869</v>
      </c>
      <c r="N29" s="103"/>
      <c r="O29" s="103">
        <v>-116.30827554241606</v>
      </c>
      <c r="P29" s="98"/>
    </row>
    <row r="30" spans="1:16" s="96" customFormat="1" x14ac:dyDescent="0.25">
      <c r="A30" s="95" t="s">
        <v>42</v>
      </c>
      <c r="B30" s="95"/>
      <c r="C30" s="86">
        <v>118687</v>
      </c>
      <c r="E30" s="111">
        <v>7178463</v>
      </c>
      <c r="F30" s="111"/>
      <c r="G30" s="111">
        <v>1652877</v>
      </c>
      <c r="H30" s="86"/>
      <c r="I30" s="93">
        <f t="shared" si="0"/>
        <v>5525586</v>
      </c>
      <c r="J30" s="87"/>
      <c r="K30" s="128">
        <f t="shared" si="1"/>
        <v>46.555949682779072</v>
      </c>
      <c r="L30" s="103"/>
      <c r="M30" s="129">
        <v>161.51143144788716</v>
      </c>
      <c r="N30" s="103"/>
      <c r="O30" s="103">
        <v>-114.95548176510809</v>
      </c>
      <c r="P30" s="98"/>
    </row>
    <row r="31" spans="1:16" s="96" customFormat="1" x14ac:dyDescent="0.25">
      <c r="A31" s="95" t="s">
        <v>43</v>
      </c>
      <c r="B31" s="95"/>
      <c r="C31" s="86">
        <v>144622</v>
      </c>
      <c r="E31" s="111">
        <v>10738613</v>
      </c>
      <c r="F31" s="111"/>
      <c r="G31" s="111">
        <v>3062654</v>
      </c>
      <c r="H31" s="86"/>
      <c r="I31" s="93">
        <f t="shared" si="0"/>
        <v>7675959</v>
      </c>
      <c r="J31" s="87"/>
      <c r="K31" s="128">
        <f t="shared" si="1"/>
        <v>53.076011948389592</v>
      </c>
      <c r="L31" s="103"/>
      <c r="M31" s="129">
        <v>208.47201411672216</v>
      </c>
      <c r="N31" s="103"/>
      <c r="O31" s="103">
        <v>-155.39600216833259</v>
      </c>
      <c r="P31" s="98"/>
    </row>
    <row r="32" spans="1:16" s="96" customFormat="1" x14ac:dyDescent="0.25">
      <c r="A32" s="95" t="s">
        <v>44</v>
      </c>
      <c r="B32" s="95"/>
      <c r="C32" s="86">
        <v>307274</v>
      </c>
      <c r="E32" s="111">
        <v>21728944</v>
      </c>
      <c r="F32" s="111"/>
      <c r="G32" s="111">
        <v>6170236</v>
      </c>
      <c r="H32" s="86"/>
      <c r="I32" s="93">
        <f t="shared" si="0"/>
        <v>15558708</v>
      </c>
      <c r="J32" s="87"/>
      <c r="K32" s="128">
        <f t="shared" si="1"/>
        <v>50.634638791436956</v>
      </c>
      <c r="L32" s="103"/>
      <c r="M32" s="129">
        <v>216.81336011097682</v>
      </c>
      <c r="N32" s="103"/>
      <c r="O32" s="103">
        <v>-166.17872131953987</v>
      </c>
      <c r="P32" s="98"/>
    </row>
    <row r="33" spans="1:16" s="96" customFormat="1" x14ac:dyDescent="0.25">
      <c r="A33" s="95" t="s">
        <v>45</v>
      </c>
      <c r="B33" s="95"/>
      <c r="C33" s="86">
        <v>157503</v>
      </c>
      <c r="E33" s="111">
        <v>9037706</v>
      </c>
      <c r="F33" s="111"/>
      <c r="G33" s="111">
        <v>2348818</v>
      </c>
      <c r="H33" s="86"/>
      <c r="I33" s="93">
        <f t="shared" si="0"/>
        <v>6688888</v>
      </c>
      <c r="J33" s="87"/>
      <c r="K33" s="128">
        <f t="shared" si="1"/>
        <v>42.468321238325622</v>
      </c>
      <c r="L33" s="103"/>
      <c r="M33" s="129">
        <v>154.3191221833556</v>
      </c>
      <c r="N33" s="103"/>
      <c r="O33" s="103">
        <v>-111.85080094502999</v>
      </c>
      <c r="P33" s="98"/>
    </row>
    <row r="34" spans="1:16" s="96" customFormat="1" x14ac:dyDescent="0.25">
      <c r="A34" s="95" t="s">
        <v>46</v>
      </c>
      <c r="B34" s="95"/>
      <c r="C34" s="86">
        <v>84584</v>
      </c>
      <c r="E34" s="111">
        <v>6165045</v>
      </c>
      <c r="F34" s="111"/>
      <c r="G34" s="111">
        <v>1533120</v>
      </c>
      <c r="H34" s="86"/>
      <c r="I34" s="93">
        <f t="shared" si="0"/>
        <v>4631925</v>
      </c>
      <c r="J34" s="87"/>
      <c r="K34" s="128">
        <f t="shared" si="1"/>
        <v>54.761243261136855</v>
      </c>
      <c r="L34" s="103"/>
      <c r="M34" s="129">
        <v>220.73993476709816</v>
      </c>
      <c r="N34" s="103"/>
      <c r="O34" s="103">
        <v>-165.97869150596131</v>
      </c>
      <c r="P34" s="98"/>
    </row>
    <row r="35" spans="1:16" s="96" customFormat="1" x14ac:dyDescent="0.25">
      <c r="A35" s="95" t="s">
        <v>47</v>
      </c>
      <c r="B35" s="95"/>
      <c r="C35" s="86">
        <v>183987</v>
      </c>
      <c r="E35" s="111">
        <v>17103422</v>
      </c>
      <c r="F35" s="111"/>
      <c r="G35" s="111">
        <v>4229393</v>
      </c>
      <c r="H35" s="86"/>
      <c r="I35" s="93">
        <f t="shared" si="0"/>
        <v>12874029</v>
      </c>
      <c r="J35" s="87"/>
      <c r="K35" s="128">
        <f t="shared" si="1"/>
        <v>69.972492621761319</v>
      </c>
      <c r="L35" s="103"/>
      <c r="M35" s="129">
        <v>253.23329603186178</v>
      </c>
      <c r="N35" s="103"/>
      <c r="O35" s="103">
        <v>-183.26080341010046</v>
      </c>
      <c r="P35" s="98"/>
    </row>
    <row r="36" spans="1:16" s="96" customFormat="1" x14ac:dyDescent="0.25">
      <c r="A36" s="95" t="s">
        <v>48</v>
      </c>
      <c r="B36" s="95"/>
      <c r="C36" s="86">
        <v>37172</v>
      </c>
      <c r="E36" s="111">
        <v>2134326</v>
      </c>
      <c r="F36" s="111"/>
      <c r="G36" s="111">
        <v>629109</v>
      </c>
      <c r="H36" s="86"/>
      <c r="I36" s="93">
        <f t="shared" si="0"/>
        <v>1505217</v>
      </c>
      <c r="J36" s="87"/>
      <c r="K36" s="128">
        <f t="shared" si="1"/>
        <v>40.493301409663189</v>
      </c>
      <c r="L36" s="103"/>
      <c r="M36" s="129">
        <v>211.32560408548898</v>
      </c>
      <c r="N36" s="103"/>
      <c r="O36" s="103">
        <v>-170.83230267582579</v>
      </c>
      <c r="P36" s="98"/>
    </row>
    <row r="37" spans="1:16" s="96" customFormat="1" x14ac:dyDescent="0.25">
      <c r="A37" s="96" t="s">
        <v>49</v>
      </c>
      <c r="C37" s="86">
        <f>SUM(C11:C36)</f>
        <v>3640627</v>
      </c>
      <c r="D37" s="86"/>
      <c r="E37" s="86">
        <f>SUM(E11:E36)</f>
        <v>226550055</v>
      </c>
      <c r="F37" s="86"/>
      <c r="G37" s="86">
        <f>SUM(G11:G36)</f>
        <v>59750144</v>
      </c>
      <c r="H37" s="86"/>
      <c r="I37" s="93">
        <f t="shared" si="0"/>
        <v>166799911</v>
      </c>
      <c r="J37" s="99"/>
      <c r="K37" s="128">
        <f t="shared" si="1"/>
        <v>45.816259397076379</v>
      </c>
      <c r="L37" s="104"/>
      <c r="M37" s="129">
        <v>178.77219750439821</v>
      </c>
      <c r="N37" s="104"/>
      <c r="O37" s="103">
        <v>-132.95593810732183</v>
      </c>
    </row>
    <row r="38" spans="1:16" x14ac:dyDescent="0.25">
      <c r="K38" s="128"/>
      <c r="L38" s="103"/>
      <c r="M38" s="129"/>
      <c r="N38" s="103"/>
      <c r="O38" s="103"/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62</v>
      </c>
      <c r="D8" s="50"/>
      <c r="E8" s="50" t="s">
        <v>62</v>
      </c>
      <c r="F8" s="50"/>
      <c r="G8" s="107" t="s">
        <v>62</v>
      </c>
      <c r="H8" s="50"/>
      <c r="I8" s="50" t="s">
        <v>62</v>
      </c>
      <c r="J8" s="50"/>
      <c r="K8" s="108" t="s">
        <v>63</v>
      </c>
      <c r="L8" s="53"/>
      <c r="M8" s="91" t="s">
        <v>59</v>
      </c>
      <c r="N8" s="52"/>
      <c r="O8" s="90" t="s">
        <v>63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530250</v>
      </c>
      <c r="E11" s="111">
        <v>38046106</v>
      </c>
      <c r="F11" s="111"/>
      <c r="G11" s="111">
        <v>9105260</v>
      </c>
      <c r="H11" s="86"/>
      <c r="I11" s="93">
        <f>E11-G11</f>
        <v>28940846</v>
      </c>
      <c r="J11" s="87"/>
      <c r="K11" s="128">
        <f>I11/C11</f>
        <v>54.579624705327674</v>
      </c>
      <c r="L11" s="103"/>
      <c r="M11" s="129">
        <v>177.31461718575645</v>
      </c>
      <c r="N11" s="103"/>
      <c r="O11" s="103">
        <v>-122.73499248042877</v>
      </c>
      <c r="P11" s="97"/>
    </row>
    <row r="12" spans="1:19" s="96" customFormat="1" x14ac:dyDescent="0.25">
      <c r="A12" s="95" t="s">
        <v>24</v>
      </c>
      <c r="B12" s="95"/>
      <c r="C12" s="86">
        <v>382162</v>
      </c>
      <c r="E12" s="111">
        <v>24130841</v>
      </c>
      <c r="F12" s="111"/>
      <c r="G12" s="111">
        <v>6366130</v>
      </c>
      <c r="H12" s="86"/>
      <c r="I12" s="93">
        <f t="shared" ref="I12:I37" si="0">E12-G12</f>
        <v>17764711</v>
      </c>
      <c r="J12" s="87"/>
      <c r="K12" s="128">
        <f t="shared" ref="K12:K37" si="1">I12/C12</f>
        <v>46.484765622955713</v>
      </c>
      <c r="L12" s="103"/>
      <c r="M12" s="129">
        <v>175.20650589498371</v>
      </c>
      <c r="N12" s="103"/>
      <c r="O12" s="103">
        <v>-128.721740272028</v>
      </c>
      <c r="P12" s="98"/>
    </row>
    <row r="13" spans="1:19" s="96" customFormat="1" x14ac:dyDescent="0.25">
      <c r="A13" s="95" t="s">
        <v>25</v>
      </c>
      <c r="B13" s="95"/>
      <c r="C13" s="86">
        <v>151938</v>
      </c>
      <c r="E13" s="111">
        <v>8282832</v>
      </c>
      <c r="F13" s="111"/>
      <c r="G13" s="111">
        <v>1948219</v>
      </c>
      <c r="H13" s="86"/>
      <c r="I13" s="93">
        <f t="shared" si="0"/>
        <v>6334613</v>
      </c>
      <c r="J13" s="87"/>
      <c r="K13" s="128">
        <f t="shared" si="1"/>
        <v>41.692091511011071</v>
      </c>
      <c r="L13" s="103"/>
      <c r="M13" s="129">
        <v>142.95302600185468</v>
      </c>
      <c r="N13" s="103"/>
      <c r="O13" s="103">
        <v>-101.26093449084361</v>
      </c>
      <c r="P13" s="98"/>
    </row>
    <row r="14" spans="1:19" s="96" customFormat="1" x14ac:dyDescent="0.25">
      <c r="A14" s="95" t="s">
        <v>26</v>
      </c>
      <c r="B14" s="95"/>
      <c r="C14" s="86">
        <v>16152</v>
      </c>
      <c r="E14" s="111">
        <v>738019</v>
      </c>
      <c r="F14" s="111"/>
      <c r="G14" s="111">
        <v>226979</v>
      </c>
      <c r="H14" s="86"/>
      <c r="I14" s="93">
        <f t="shared" si="0"/>
        <v>511040</v>
      </c>
      <c r="J14" s="87"/>
      <c r="K14" s="128">
        <f t="shared" si="1"/>
        <v>31.639425458147599</v>
      </c>
      <c r="L14" s="103"/>
      <c r="M14" s="129">
        <v>138.63105572795644</v>
      </c>
      <c r="N14" s="103"/>
      <c r="O14" s="103">
        <v>-106.99163026980884</v>
      </c>
      <c r="P14" s="98"/>
    </row>
    <row r="15" spans="1:19" s="96" customFormat="1" x14ac:dyDescent="0.25">
      <c r="A15" s="95" t="s">
        <v>27</v>
      </c>
      <c r="B15" s="95"/>
      <c r="C15" s="86">
        <v>56394</v>
      </c>
      <c r="E15" s="111">
        <v>2790506</v>
      </c>
      <c r="F15" s="111"/>
      <c r="G15" s="111">
        <v>871961</v>
      </c>
      <c r="H15" s="86"/>
      <c r="I15" s="93">
        <f t="shared" si="0"/>
        <v>1918545</v>
      </c>
      <c r="J15" s="87"/>
      <c r="K15" s="128">
        <f t="shared" si="1"/>
        <v>34.020374507926377</v>
      </c>
      <c r="L15" s="103"/>
      <c r="M15" s="129">
        <v>139.67663937025185</v>
      </c>
      <c r="N15" s="103"/>
      <c r="O15" s="103">
        <v>-105.65626486232547</v>
      </c>
      <c r="P15" s="98"/>
    </row>
    <row r="16" spans="1:19" s="96" customFormat="1" x14ac:dyDescent="0.25">
      <c r="A16" s="95" t="s">
        <v>28</v>
      </c>
      <c r="B16" s="95"/>
      <c r="C16" s="86">
        <v>14905</v>
      </c>
      <c r="E16" s="111">
        <v>582739</v>
      </c>
      <c r="F16" s="111"/>
      <c r="G16" s="111">
        <v>195434</v>
      </c>
      <c r="H16" s="86"/>
      <c r="I16" s="93">
        <f t="shared" si="0"/>
        <v>387305</v>
      </c>
      <c r="J16" s="87"/>
      <c r="K16" s="128">
        <f t="shared" si="1"/>
        <v>25.984904394498489</v>
      </c>
      <c r="L16" s="103"/>
      <c r="M16" s="129">
        <v>136.37220464746508</v>
      </c>
      <c r="N16" s="103"/>
      <c r="O16" s="103">
        <v>-110.3873002529666</v>
      </c>
      <c r="P16" s="98"/>
    </row>
    <row r="17" spans="1:16" s="96" customFormat="1" x14ac:dyDescent="0.25">
      <c r="A17" s="95" t="s">
        <v>29</v>
      </c>
      <c r="B17" s="95"/>
      <c r="C17" s="86">
        <v>15903</v>
      </c>
      <c r="E17" s="111">
        <v>700833</v>
      </c>
      <c r="F17" s="111"/>
      <c r="G17" s="111">
        <v>195761</v>
      </c>
      <c r="H17" s="86"/>
      <c r="I17" s="93">
        <f t="shared" si="0"/>
        <v>505072</v>
      </c>
      <c r="J17" s="87"/>
      <c r="K17" s="128">
        <f t="shared" si="1"/>
        <v>31.759542224737469</v>
      </c>
      <c r="L17" s="103"/>
      <c r="M17" s="129">
        <v>129.49297654466002</v>
      </c>
      <c r="N17" s="103"/>
      <c r="O17" s="103">
        <v>-97.733434319922551</v>
      </c>
      <c r="P17" s="98"/>
    </row>
    <row r="18" spans="1:16" s="96" customFormat="1" x14ac:dyDescent="0.25">
      <c r="A18" s="95" t="s">
        <v>30</v>
      </c>
      <c r="B18" s="95"/>
      <c r="C18" s="86">
        <v>14575</v>
      </c>
      <c r="E18" s="111">
        <v>886327</v>
      </c>
      <c r="F18" s="111"/>
      <c r="G18" s="111">
        <v>255182</v>
      </c>
      <c r="H18" s="86"/>
      <c r="I18" s="93">
        <f t="shared" si="0"/>
        <v>631145</v>
      </c>
      <c r="J18" s="87"/>
      <c r="K18" s="128">
        <f t="shared" si="1"/>
        <v>43.303259005145797</v>
      </c>
      <c r="L18" s="103"/>
      <c r="M18" s="129">
        <v>150.20120228970387</v>
      </c>
      <c r="N18" s="103"/>
      <c r="O18" s="103">
        <v>-106.89794328455807</v>
      </c>
      <c r="P18" s="98"/>
    </row>
    <row r="19" spans="1:16" s="96" customFormat="1" x14ac:dyDescent="0.25">
      <c r="A19" s="95" t="s">
        <v>31</v>
      </c>
      <c r="B19" s="95"/>
      <c r="C19" s="86">
        <v>46046</v>
      </c>
      <c r="E19" s="111">
        <v>2570877</v>
      </c>
      <c r="F19" s="111"/>
      <c r="G19" s="111">
        <v>702513</v>
      </c>
      <c r="H19" s="86"/>
      <c r="I19" s="93">
        <f t="shared" si="0"/>
        <v>1868364</v>
      </c>
      <c r="J19" s="87"/>
      <c r="K19" s="128">
        <f t="shared" si="1"/>
        <v>40.576032662989185</v>
      </c>
      <c r="L19" s="103"/>
      <c r="M19" s="129">
        <v>136.92885022085397</v>
      </c>
      <c r="N19" s="103"/>
      <c r="O19" s="103">
        <v>-96.352817557864796</v>
      </c>
      <c r="P19" s="98"/>
    </row>
    <row r="20" spans="1:16" s="96" customFormat="1" x14ac:dyDescent="0.25">
      <c r="A20" s="95" t="s">
        <v>32</v>
      </c>
      <c r="B20" s="95"/>
      <c r="C20" s="86">
        <v>104978</v>
      </c>
      <c r="E20" s="111">
        <v>6937497</v>
      </c>
      <c r="F20" s="111"/>
      <c r="G20" s="111">
        <v>1935355</v>
      </c>
      <c r="H20" s="86"/>
      <c r="I20" s="93">
        <f t="shared" si="0"/>
        <v>5002142</v>
      </c>
      <c r="J20" s="87"/>
      <c r="K20" s="128">
        <f t="shared" si="1"/>
        <v>47.64943130941721</v>
      </c>
      <c r="L20" s="103"/>
      <c r="M20" s="129">
        <v>169.82028579604162</v>
      </c>
      <c r="N20" s="103"/>
      <c r="O20" s="103">
        <v>-122.17085448662441</v>
      </c>
      <c r="P20" s="98"/>
    </row>
    <row r="21" spans="1:16" s="96" customFormat="1" x14ac:dyDescent="0.25">
      <c r="A21" s="95" t="s">
        <v>33</v>
      </c>
      <c r="B21" s="95"/>
      <c r="C21" s="86">
        <v>94954</v>
      </c>
      <c r="E21" s="111">
        <v>6432253</v>
      </c>
      <c r="F21" s="111"/>
      <c r="G21" s="111">
        <v>1596331</v>
      </c>
      <c r="H21" s="86"/>
      <c r="I21" s="93">
        <f t="shared" si="0"/>
        <v>4835922</v>
      </c>
      <c r="J21" s="87"/>
      <c r="K21" s="128">
        <f t="shared" si="1"/>
        <v>50.929102512795673</v>
      </c>
      <c r="L21" s="103"/>
      <c r="M21" s="129">
        <v>166.13467952156179</v>
      </c>
      <c r="N21" s="103"/>
      <c r="O21" s="103">
        <v>-115.20557700876611</v>
      </c>
      <c r="P21" s="98"/>
    </row>
    <row r="22" spans="1:16" s="96" customFormat="1" x14ac:dyDescent="0.25">
      <c r="A22" s="95" t="s">
        <v>34</v>
      </c>
      <c r="B22" s="95"/>
      <c r="C22" s="86">
        <v>71643</v>
      </c>
      <c r="E22" s="111">
        <v>6779081</v>
      </c>
      <c r="F22" s="111"/>
      <c r="G22" s="111">
        <v>1414029</v>
      </c>
      <c r="H22" s="86"/>
      <c r="I22" s="93">
        <f t="shared" si="0"/>
        <v>5365052</v>
      </c>
      <c r="J22" s="87"/>
      <c r="K22" s="128">
        <f t="shared" si="1"/>
        <v>74.88592046675879</v>
      </c>
      <c r="L22" s="103"/>
      <c r="M22" s="129">
        <v>251.07863816754056</v>
      </c>
      <c r="N22" s="103"/>
      <c r="O22" s="103">
        <v>-176.19271770078177</v>
      </c>
      <c r="P22" s="98"/>
    </row>
    <row r="23" spans="1:16" s="96" customFormat="1" x14ac:dyDescent="0.25">
      <c r="A23" s="95" t="s">
        <v>35</v>
      </c>
      <c r="B23" s="95"/>
      <c r="C23" s="86">
        <v>101433</v>
      </c>
      <c r="E23" s="111">
        <v>7325302</v>
      </c>
      <c r="F23" s="111"/>
      <c r="G23" s="111">
        <v>1825717</v>
      </c>
      <c r="H23" s="86"/>
      <c r="I23" s="93">
        <f t="shared" si="0"/>
        <v>5499585</v>
      </c>
      <c r="J23" s="87"/>
      <c r="K23" s="128">
        <f t="shared" si="1"/>
        <v>54.218893259590075</v>
      </c>
      <c r="L23" s="103"/>
      <c r="M23" s="129">
        <v>185.15737599779928</v>
      </c>
      <c r="N23" s="103"/>
      <c r="O23" s="103">
        <v>-130.93848273820919</v>
      </c>
      <c r="P23" s="98"/>
    </row>
    <row r="24" spans="1:16" s="96" customFormat="1" x14ac:dyDescent="0.25">
      <c r="A24" s="95" t="s">
        <v>36</v>
      </c>
      <c r="B24" s="95"/>
      <c r="C24" s="86">
        <v>27539</v>
      </c>
      <c r="E24" s="111">
        <v>1895761</v>
      </c>
      <c r="F24" s="111"/>
      <c r="G24" s="111">
        <v>465938</v>
      </c>
      <c r="H24" s="86"/>
      <c r="I24" s="93">
        <f t="shared" si="0"/>
        <v>1429823</v>
      </c>
      <c r="J24" s="87"/>
      <c r="K24" s="128">
        <f t="shared" si="1"/>
        <v>51.919931733178402</v>
      </c>
      <c r="L24" s="103"/>
      <c r="M24" s="129">
        <v>177.09466941852673</v>
      </c>
      <c r="N24" s="103"/>
      <c r="O24" s="103">
        <v>-125.17473768534833</v>
      </c>
      <c r="P24" s="98"/>
    </row>
    <row r="25" spans="1:16" s="96" customFormat="1" x14ac:dyDescent="0.25">
      <c r="A25" s="95" t="s">
        <v>37</v>
      </c>
      <c r="B25" s="95"/>
      <c r="C25" s="86">
        <v>20234</v>
      </c>
      <c r="E25" s="111">
        <v>1146220</v>
      </c>
      <c r="F25" s="111"/>
      <c r="G25" s="111">
        <v>293702</v>
      </c>
      <c r="H25" s="86"/>
      <c r="I25" s="93">
        <f t="shared" si="0"/>
        <v>852518</v>
      </c>
      <c r="J25" s="87"/>
      <c r="K25" s="128">
        <f t="shared" si="1"/>
        <v>42.132944548779285</v>
      </c>
      <c r="L25" s="103"/>
      <c r="M25" s="129">
        <v>133.95824191308199</v>
      </c>
      <c r="N25" s="103"/>
      <c r="O25" s="103">
        <v>-91.825297364302713</v>
      </c>
      <c r="P25" s="98"/>
    </row>
    <row r="26" spans="1:16" s="96" customFormat="1" x14ac:dyDescent="0.25">
      <c r="A26" s="95" t="s">
        <v>38</v>
      </c>
      <c r="B26" s="95"/>
      <c r="C26" s="86">
        <v>6615</v>
      </c>
      <c r="E26" s="111">
        <v>288846</v>
      </c>
      <c r="F26" s="111"/>
      <c r="G26" s="111">
        <v>74664</v>
      </c>
      <c r="H26" s="86"/>
      <c r="I26" s="93">
        <f t="shared" si="0"/>
        <v>214182</v>
      </c>
      <c r="J26" s="87"/>
      <c r="K26" s="128">
        <f t="shared" si="1"/>
        <v>32.378231292517007</v>
      </c>
      <c r="L26" s="103"/>
      <c r="M26" s="129">
        <v>122.72469400244798</v>
      </c>
      <c r="N26" s="103"/>
      <c r="O26" s="103">
        <v>-90.346462709930961</v>
      </c>
      <c r="P26" s="98"/>
    </row>
    <row r="27" spans="1:16" s="96" customFormat="1" x14ac:dyDescent="0.25">
      <c r="A27" s="95" t="s">
        <v>39</v>
      </c>
      <c r="B27" s="95"/>
      <c r="C27" s="86">
        <v>193807</v>
      </c>
      <c r="E27" s="111">
        <v>11359112</v>
      </c>
      <c r="F27" s="111"/>
      <c r="G27" s="111">
        <v>3229730</v>
      </c>
      <c r="H27" s="86"/>
      <c r="I27" s="93">
        <f t="shared" si="0"/>
        <v>8129382</v>
      </c>
      <c r="J27" s="87"/>
      <c r="K27" s="128">
        <f t="shared" si="1"/>
        <v>41.945760473047926</v>
      </c>
      <c r="L27" s="103"/>
      <c r="M27" s="129">
        <v>140.45543655988828</v>
      </c>
      <c r="N27" s="103"/>
      <c r="O27" s="103">
        <v>-98.509676086840358</v>
      </c>
      <c r="P27" s="98"/>
    </row>
    <row r="28" spans="1:16" s="96" customFormat="1" x14ac:dyDescent="0.25">
      <c r="A28" s="95" t="s">
        <v>40</v>
      </c>
      <c r="B28" s="95"/>
      <c r="C28" s="86">
        <v>93972</v>
      </c>
      <c r="E28" s="111">
        <v>4943545</v>
      </c>
      <c r="F28" s="111"/>
      <c r="G28" s="111">
        <v>1301388</v>
      </c>
      <c r="H28" s="86"/>
      <c r="I28" s="93">
        <f t="shared" si="0"/>
        <v>3642157</v>
      </c>
      <c r="J28" s="87"/>
      <c r="K28" s="128">
        <f t="shared" si="1"/>
        <v>38.757895969012047</v>
      </c>
      <c r="L28" s="103"/>
      <c r="M28" s="129">
        <v>146.03651619297327</v>
      </c>
      <c r="N28" s="103"/>
      <c r="O28" s="103">
        <v>-107.27862022396121</v>
      </c>
      <c r="P28" s="98"/>
    </row>
    <row r="29" spans="1:16" s="96" customFormat="1" x14ac:dyDescent="0.25">
      <c r="A29" s="95" t="s">
        <v>41</v>
      </c>
      <c r="B29" s="95"/>
      <c r="C29" s="86">
        <v>225251</v>
      </c>
      <c r="E29" s="111">
        <v>13562895</v>
      </c>
      <c r="F29" s="111"/>
      <c r="G29" s="111">
        <v>3622925</v>
      </c>
      <c r="H29" s="86"/>
      <c r="I29" s="93">
        <f t="shared" si="0"/>
        <v>9939970</v>
      </c>
      <c r="J29" s="87"/>
      <c r="K29" s="128">
        <f t="shared" si="1"/>
        <v>44.12841674398782</v>
      </c>
      <c r="L29" s="103"/>
      <c r="M29" s="129">
        <v>155.83830510955869</v>
      </c>
      <c r="N29" s="103"/>
      <c r="O29" s="103">
        <v>-111.70988836557086</v>
      </c>
      <c r="P29" s="98"/>
    </row>
    <row r="30" spans="1:16" s="96" customFormat="1" x14ac:dyDescent="0.25">
      <c r="A30" s="95" t="s">
        <v>42</v>
      </c>
      <c r="B30" s="95"/>
      <c r="C30" s="86">
        <v>87775</v>
      </c>
      <c r="E30" s="111">
        <v>5587994</v>
      </c>
      <c r="F30" s="111"/>
      <c r="G30" s="111">
        <v>1350423</v>
      </c>
      <c r="H30" s="86"/>
      <c r="I30" s="93">
        <f t="shared" si="0"/>
        <v>4237571</v>
      </c>
      <c r="J30" s="87"/>
      <c r="K30" s="128">
        <f t="shared" si="1"/>
        <v>48.277653090287664</v>
      </c>
      <c r="L30" s="103"/>
      <c r="M30" s="129">
        <v>161.51143144788716</v>
      </c>
      <c r="N30" s="103"/>
      <c r="O30" s="103">
        <v>-113.2337783575995</v>
      </c>
      <c r="P30" s="98"/>
    </row>
    <row r="31" spans="1:16" s="96" customFormat="1" x14ac:dyDescent="0.25">
      <c r="A31" s="95" t="s">
        <v>43</v>
      </c>
      <c r="B31" s="95"/>
      <c r="C31" s="86">
        <v>131153</v>
      </c>
      <c r="E31" s="111">
        <v>9574761</v>
      </c>
      <c r="F31" s="111"/>
      <c r="G31" s="111">
        <v>2847176</v>
      </c>
      <c r="H31" s="86"/>
      <c r="I31" s="93">
        <f t="shared" si="0"/>
        <v>6727585</v>
      </c>
      <c r="J31" s="87"/>
      <c r="K31" s="128">
        <f t="shared" si="1"/>
        <v>51.295700441469123</v>
      </c>
      <c r="L31" s="103"/>
      <c r="M31" s="129">
        <v>208.47201411672216</v>
      </c>
      <c r="N31" s="103"/>
      <c r="O31" s="103">
        <v>-157.17631367525303</v>
      </c>
      <c r="P31" s="98"/>
    </row>
    <row r="32" spans="1:16" s="96" customFormat="1" x14ac:dyDescent="0.25">
      <c r="A32" s="95" t="s">
        <v>44</v>
      </c>
      <c r="B32" s="95"/>
      <c r="C32" s="86">
        <v>258046</v>
      </c>
      <c r="E32" s="111">
        <v>19150357</v>
      </c>
      <c r="F32" s="111"/>
      <c r="G32" s="111">
        <v>5315003</v>
      </c>
      <c r="H32" s="86"/>
      <c r="I32" s="93">
        <f t="shared" si="0"/>
        <v>13835354</v>
      </c>
      <c r="J32" s="87"/>
      <c r="K32" s="128">
        <f t="shared" si="1"/>
        <v>53.61584368678453</v>
      </c>
      <c r="L32" s="103"/>
      <c r="M32" s="129">
        <v>216.81336011097682</v>
      </c>
      <c r="N32" s="103"/>
      <c r="O32" s="103">
        <v>-163.19751642419229</v>
      </c>
      <c r="P32" s="98"/>
    </row>
    <row r="33" spans="1:16" s="96" customFormat="1" x14ac:dyDescent="0.25">
      <c r="A33" s="95" t="s">
        <v>45</v>
      </c>
      <c r="B33" s="95"/>
      <c r="C33" s="86">
        <v>126107</v>
      </c>
      <c r="E33" s="111">
        <v>7673120</v>
      </c>
      <c r="F33" s="111"/>
      <c r="G33" s="111">
        <v>1928945</v>
      </c>
      <c r="H33" s="86"/>
      <c r="I33" s="93">
        <f t="shared" si="0"/>
        <v>5744175</v>
      </c>
      <c r="J33" s="87"/>
      <c r="K33" s="128">
        <f t="shared" si="1"/>
        <v>45.550009119240009</v>
      </c>
      <c r="L33" s="103"/>
      <c r="M33" s="129">
        <v>154.3191221833556</v>
      </c>
      <c r="N33" s="103"/>
      <c r="O33" s="103">
        <v>-108.7691130641156</v>
      </c>
      <c r="P33" s="98"/>
    </row>
    <row r="34" spans="1:16" s="96" customFormat="1" x14ac:dyDescent="0.25">
      <c r="A34" s="95" t="s">
        <v>46</v>
      </c>
      <c r="B34" s="95"/>
      <c r="C34" s="86">
        <v>72705</v>
      </c>
      <c r="E34" s="111">
        <v>5454272</v>
      </c>
      <c r="F34" s="111"/>
      <c r="G34" s="111">
        <v>1361956</v>
      </c>
      <c r="H34" s="86"/>
      <c r="I34" s="93">
        <f t="shared" si="0"/>
        <v>4092316</v>
      </c>
      <c r="J34" s="87"/>
      <c r="K34" s="128">
        <f t="shared" si="1"/>
        <v>56.286582765972078</v>
      </c>
      <c r="L34" s="103"/>
      <c r="M34" s="129">
        <v>220.73993476709816</v>
      </c>
      <c r="N34" s="103"/>
      <c r="O34" s="103">
        <v>-164.45335200112609</v>
      </c>
      <c r="P34" s="98"/>
    </row>
    <row r="35" spans="1:16" s="96" customFormat="1" x14ac:dyDescent="0.25">
      <c r="A35" s="95" t="s">
        <v>47</v>
      </c>
      <c r="B35" s="95"/>
      <c r="C35" s="86">
        <v>163508</v>
      </c>
      <c r="E35" s="111">
        <v>17042035</v>
      </c>
      <c r="F35" s="111"/>
      <c r="G35" s="111">
        <v>3820427</v>
      </c>
      <c r="H35" s="86"/>
      <c r="I35" s="93">
        <f t="shared" si="0"/>
        <v>13221608</v>
      </c>
      <c r="J35" s="87"/>
      <c r="K35" s="128">
        <f t="shared" si="1"/>
        <v>80.862147417863341</v>
      </c>
      <c r="L35" s="103"/>
      <c r="M35" s="129">
        <v>253.23329603186178</v>
      </c>
      <c r="N35" s="103"/>
      <c r="O35" s="103">
        <v>-172.37114861399846</v>
      </c>
      <c r="P35" s="98"/>
    </row>
    <row r="36" spans="1:16" s="96" customFormat="1" x14ac:dyDescent="0.25">
      <c r="A36" s="95" t="s">
        <v>48</v>
      </c>
      <c r="B36" s="95"/>
      <c r="C36" s="86">
        <v>28803</v>
      </c>
      <c r="E36" s="111">
        <v>1985860</v>
      </c>
      <c r="F36" s="111"/>
      <c r="G36" s="111">
        <v>542618</v>
      </c>
      <c r="H36" s="86"/>
      <c r="I36" s="93">
        <f t="shared" si="0"/>
        <v>1443242</v>
      </c>
      <c r="J36" s="87"/>
      <c r="K36" s="128">
        <f t="shared" si="1"/>
        <v>50.107349928826856</v>
      </c>
      <c r="L36" s="103"/>
      <c r="M36" s="129">
        <v>211.32560408548898</v>
      </c>
      <c r="N36" s="103"/>
      <c r="O36" s="103">
        <v>-161.21825415666211</v>
      </c>
      <c r="P36" s="98"/>
    </row>
    <row r="37" spans="1:16" s="96" customFormat="1" x14ac:dyDescent="0.25">
      <c r="A37" s="96" t="s">
        <v>49</v>
      </c>
      <c r="C37" s="86">
        <f>SUM(C11:C36)</f>
        <v>3036848</v>
      </c>
      <c r="D37" s="86"/>
      <c r="E37" s="86">
        <f>SUM(E11:E36)</f>
        <v>205867991</v>
      </c>
      <c r="F37" s="86"/>
      <c r="G37" s="86">
        <f>SUM(G11:G36)</f>
        <v>52793766</v>
      </c>
      <c r="H37" s="86"/>
      <c r="I37" s="93">
        <f t="shared" si="0"/>
        <v>153074225</v>
      </c>
      <c r="J37" s="99"/>
      <c r="K37" s="128">
        <f t="shared" si="1"/>
        <v>50.405626162389424</v>
      </c>
      <c r="L37" s="104"/>
      <c r="M37" s="129">
        <v>178.77219750439821</v>
      </c>
      <c r="N37" s="104"/>
      <c r="O37" s="103">
        <v>-128.3665713420088</v>
      </c>
    </row>
  </sheetData>
  <phoneticPr fontId="0" type="noConversion"/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64</v>
      </c>
      <c r="D8" s="50"/>
      <c r="E8" s="50" t="s">
        <v>64</v>
      </c>
      <c r="F8" s="50"/>
      <c r="G8" s="107" t="s">
        <v>64</v>
      </c>
      <c r="H8" s="50"/>
      <c r="I8" s="50" t="s">
        <v>64</v>
      </c>
      <c r="J8" s="50"/>
      <c r="K8" s="108" t="s">
        <v>65</v>
      </c>
      <c r="L8" s="53"/>
      <c r="M8" s="91" t="s">
        <v>59</v>
      </c>
      <c r="N8" s="52"/>
      <c r="O8" s="90" t="s">
        <v>65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664398</v>
      </c>
      <c r="E11" s="111">
        <v>57177535</v>
      </c>
      <c r="F11" s="111"/>
      <c r="G11" s="111">
        <v>12362014</v>
      </c>
      <c r="H11" s="86"/>
      <c r="I11" s="93">
        <f>E11-G11</f>
        <v>44815521</v>
      </c>
      <c r="J11" s="87"/>
      <c r="K11" s="128">
        <f>I11/C11</f>
        <v>67.452823458228352</v>
      </c>
      <c r="L11" s="103"/>
      <c r="M11" s="129">
        <v>177.31461718575645</v>
      </c>
      <c r="N11" s="103"/>
      <c r="O11" s="103">
        <v>-109.8617937275281</v>
      </c>
      <c r="P11" s="97"/>
    </row>
    <row r="12" spans="1:19" s="96" customFormat="1" x14ac:dyDescent="0.25">
      <c r="A12" s="95" t="s">
        <v>24</v>
      </c>
      <c r="B12" s="95"/>
      <c r="C12" s="86">
        <v>451881</v>
      </c>
      <c r="E12" s="111">
        <v>33594188</v>
      </c>
      <c r="F12" s="111"/>
      <c r="G12" s="111">
        <v>8303326</v>
      </c>
      <c r="H12" s="86"/>
      <c r="I12" s="93">
        <f t="shared" ref="I12:I37" si="0">E12-G12</f>
        <v>25290862</v>
      </c>
      <c r="J12" s="87"/>
      <c r="K12" s="128">
        <f t="shared" ref="K12:K37" si="1">I12/C12</f>
        <v>55.967969443282634</v>
      </c>
      <c r="L12" s="103"/>
      <c r="M12" s="129">
        <v>175.20650589498371</v>
      </c>
      <c r="N12" s="103"/>
      <c r="O12" s="103">
        <v>-119.23853645170107</v>
      </c>
      <c r="P12" s="98"/>
    </row>
    <row r="13" spans="1:19" s="96" customFormat="1" x14ac:dyDescent="0.25">
      <c r="A13" s="95" t="s">
        <v>25</v>
      </c>
      <c r="B13" s="95"/>
      <c r="C13" s="86">
        <v>179089</v>
      </c>
      <c r="E13" s="111">
        <v>10468153</v>
      </c>
      <c r="F13" s="111"/>
      <c r="G13" s="111">
        <v>2547557</v>
      </c>
      <c r="H13" s="86"/>
      <c r="I13" s="93">
        <f t="shared" si="0"/>
        <v>7920596</v>
      </c>
      <c r="J13" s="87"/>
      <c r="K13" s="128">
        <f t="shared" si="1"/>
        <v>44.227149629513818</v>
      </c>
      <c r="L13" s="103"/>
      <c r="M13" s="129">
        <v>142.95302600185468</v>
      </c>
      <c r="N13" s="103"/>
      <c r="O13" s="103">
        <v>-98.725876372340863</v>
      </c>
      <c r="P13" s="98"/>
    </row>
    <row r="14" spans="1:19" s="96" customFormat="1" x14ac:dyDescent="0.25">
      <c r="A14" s="95" t="s">
        <v>26</v>
      </c>
      <c r="B14" s="95"/>
      <c r="C14" s="86">
        <v>16936</v>
      </c>
      <c r="E14" s="111">
        <v>979910</v>
      </c>
      <c r="F14" s="111"/>
      <c r="G14" s="111">
        <v>262095</v>
      </c>
      <c r="H14" s="86"/>
      <c r="I14" s="93">
        <f t="shared" si="0"/>
        <v>717815</v>
      </c>
      <c r="J14" s="87"/>
      <c r="K14" s="128">
        <f t="shared" si="1"/>
        <v>42.383974964572509</v>
      </c>
      <c r="L14" s="103"/>
      <c r="M14" s="129">
        <v>138.63105572795644</v>
      </c>
      <c r="N14" s="103"/>
      <c r="O14" s="103">
        <v>-96.247080763383934</v>
      </c>
      <c r="P14" s="98"/>
    </row>
    <row r="15" spans="1:19" s="96" customFormat="1" x14ac:dyDescent="0.25">
      <c r="A15" s="95" t="s">
        <v>27</v>
      </c>
      <c r="B15" s="95"/>
      <c r="C15" s="86">
        <v>69383</v>
      </c>
      <c r="E15" s="111">
        <v>4342483</v>
      </c>
      <c r="F15" s="111"/>
      <c r="G15" s="111">
        <v>1211061</v>
      </c>
      <c r="H15" s="86"/>
      <c r="I15" s="93">
        <f t="shared" si="0"/>
        <v>3131422</v>
      </c>
      <c r="J15" s="87"/>
      <c r="K15" s="128">
        <f t="shared" si="1"/>
        <v>45.132409956329361</v>
      </c>
      <c r="L15" s="103"/>
      <c r="M15" s="129">
        <v>139.67663937025185</v>
      </c>
      <c r="N15" s="103"/>
      <c r="O15" s="103">
        <v>-94.544229413922494</v>
      </c>
      <c r="P15" s="98"/>
    </row>
    <row r="16" spans="1:19" s="96" customFormat="1" x14ac:dyDescent="0.25">
      <c r="A16" s="95" t="s">
        <v>28</v>
      </c>
      <c r="B16" s="95"/>
      <c r="C16" s="86">
        <v>17868</v>
      </c>
      <c r="E16" s="111">
        <v>1030303</v>
      </c>
      <c r="F16" s="111"/>
      <c r="G16" s="111">
        <v>266632</v>
      </c>
      <c r="H16" s="86"/>
      <c r="I16" s="93">
        <f t="shared" si="0"/>
        <v>763671</v>
      </c>
      <c r="J16" s="87"/>
      <c r="K16" s="128">
        <f t="shared" si="1"/>
        <v>42.739590329079917</v>
      </c>
      <c r="L16" s="103"/>
      <c r="M16" s="129">
        <v>136.37220464746508</v>
      </c>
      <c r="N16" s="103"/>
      <c r="O16" s="103">
        <v>-93.632614318385166</v>
      </c>
      <c r="P16" s="98"/>
    </row>
    <row r="17" spans="1:16" s="96" customFormat="1" x14ac:dyDescent="0.25">
      <c r="A17" s="95" t="s">
        <v>29</v>
      </c>
      <c r="B17" s="95"/>
      <c r="C17" s="86">
        <v>20850</v>
      </c>
      <c r="E17" s="111">
        <v>896843</v>
      </c>
      <c r="F17" s="111"/>
      <c r="G17" s="111">
        <v>261157</v>
      </c>
      <c r="H17" s="86"/>
      <c r="I17" s="93">
        <f t="shared" si="0"/>
        <v>635686</v>
      </c>
      <c r="J17" s="87"/>
      <c r="K17" s="128">
        <f t="shared" si="1"/>
        <v>30.48853717026379</v>
      </c>
      <c r="L17" s="103"/>
      <c r="M17" s="129">
        <v>129.49297654466002</v>
      </c>
      <c r="N17" s="103"/>
      <c r="O17" s="103">
        <v>-99.004439374396242</v>
      </c>
      <c r="P17" s="98"/>
    </row>
    <row r="18" spans="1:16" s="96" customFormat="1" x14ac:dyDescent="0.25">
      <c r="A18" s="95" t="s">
        <v>30</v>
      </c>
      <c r="B18" s="95"/>
      <c r="C18" s="86">
        <v>17416</v>
      </c>
      <c r="E18" s="111">
        <v>1063397</v>
      </c>
      <c r="F18" s="111"/>
      <c r="G18" s="111">
        <v>280313</v>
      </c>
      <c r="H18" s="86"/>
      <c r="I18" s="93">
        <f t="shared" si="0"/>
        <v>783084</v>
      </c>
      <c r="J18" s="87"/>
      <c r="K18" s="128">
        <f t="shared" si="1"/>
        <v>44.963481855764812</v>
      </c>
      <c r="L18" s="103"/>
      <c r="M18" s="129">
        <v>150.20120228970387</v>
      </c>
      <c r="N18" s="103"/>
      <c r="O18" s="103">
        <v>-105.23772043393906</v>
      </c>
      <c r="P18" s="98"/>
    </row>
    <row r="19" spans="1:16" s="96" customFormat="1" x14ac:dyDescent="0.25">
      <c r="A19" s="95" t="s">
        <v>31</v>
      </c>
      <c r="B19" s="95"/>
      <c r="C19" s="86">
        <v>58668</v>
      </c>
      <c r="E19" s="111">
        <v>3443293</v>
      </c>
      <c r="F19" s="111"/>
      <c r="G19" s="111">
        <v>913515</v>
      </c>
      <c r="H19" s="86"/>
      <c r="I19" s="93">
        <f t="shared" si="0"/>
        <v>2529778</v>
      </c>
      <c r="J19" s="87"/>
      <c r="K19" s="128">
        <f t="shared" si="1"/>
        <v>43.120235903729458</v>
      </c>
      <c r="L19" s="103"/>
      <c r="M19" s="129">
        <v>136.92885022085397</v>
      </c>
      <c r="N19" s="103"/>
      <c r="O19" s="103">
        <v>-93.808614317124523</v>
      </c>
      <c r="P19" s="98"/>
    </row>
    <row r="20" spans="1:16" s="96" customFormat="1" x14ac:dyDescent="0.25">
      <c r="A20" s="95" t="s">
        <v>32</v>
      </c>
      <c r="B20" s="95"/>
      <c r="C20" s="86">
        <v>123737</v>
      </c>
      <c r="E20" s="111">
        <v>9210152</v>
      </c>
      <c r="F20" s="111"/>
      <c r="G20" s="111">
        <v>2472625</v>
      </c>
      <c r="H20" s="86"/>
      <c r="I20" s="93">
        <f t="shared" si="0"/>
        <v>6737527</v>
      </c>
      <c r="J20" s="87"/>
      <c r="K20" s="128">
        <f t="shared" si="1"/>
        <v>54.450382666461934</v>
      </c>
      <c r="L20" s="103"/>
      <c r="M20" s="129">
        <v>169.82028579604162</v>
      </c>
      <c r="N20" s="103"/>
      <c r="O20" s="103">
        <v>-115.36990312957968</v>
      </c>
      <c r="P20" s="98"/>
    </row>
    <row r="21" spans="1:16" s="96" customFormat="1" x14ac:dyDescent="0.25">
      <c r="A21" s="95" t="s">
        <v>33</v>
      </c>
      <c r="B21" s="95"/>
      <c r="C21" s="86">
        <v>118947</v>
      </c>
      <c r="E21" s="111">
        <v>8072597</v>
      </c>
      <c r="F21" s="111"/>
      <c r="G21" s="111">
        <v>2092971</v>
      </c>
      <c r="H21" s="86"/>
      <c r="I21" s="93">
        <f t="shared" si="0"/>
        <v>5979626</v>
      </c>
      <c r="J21" s="87"/>
      <c r="K21" s="128">
        <f t="shared" si="1"/>
        <v>50.271347743112479</v>
      </c>
      <c r="L21" s="103"/>
      <c r="M21" s="129">
        <v>166.13467952156179</v>
      </c>
      <c r="N21" s="103"/>
      <c r="O21" s="103">
        <v>-115.86333177844932</v>
      </c>
      <c r="P21" s="98"/>
    </row>
    <row r="22" spans="1:16" s="96" customFormat="1" x14ac:dyDescent="0.25">
      <c r="A22" s="95" t="s">
        <v>34</v>
      </c>
      <c r="B22" s="95"/>
      <c r="C22" s="86">
        <v>91910</v>
      </c>
      <c r="E22" s="111">
        <v>10446407</v>
      </c>
      <c r="F22" s="111"/>
      <c r="G22" s="111">
        <v>1943071</v>
      </c>
      <c r="H22" s="86"/>
      <c r="I22" s="93">
        <f t="shared" si="0"/>
        <v>8503336</v>
      </c>
      <c r="J22" s="87"/>
      <c r="K22" s="128">
        <f t="shared" si="1"/>
        <v>92.518072026982921</v>
      </c>
      <c r="L22" s="103"/>
      <c r="M22" s="129">
        <v>251.07863816754056</v>
      </c>
      <c r="N22" s="103"/>
      <c r="O22" s="103">
        <v>-158.56056614055763</v>
      </c>
      <c r="P22" s="98"/>
    </row>
    <row r="23" spans="1:16" s="96" customFormat="1" x14ac:dyDescent="0.25">
      <c r="A23" s="95" t="s">
        <v>35</v>
      </c>
      <c r="B23" s="95"/>
      <c r="C23" s="86">
        <v>126147</v>
      </c>
      <c r="E23" s="111">
        <v>10157165</v>
      </c>
      <c r="F23" s="111"/>
      <c r="G23" s="111">
        <v>2403153</v>
      </c>
      <c r="H23" s="86"/>
      <c r="I23" s="93">
        <f t="shared" si="0"/>
        <v>7754012</v>
      </c>
      <c r="J23" s="87"/>
      <c r="K23" s="128">
        <f t="shared" si="1"/>
        <v>61.46806503523667</v>
      </c>
      <c r="L23" s="103"/>
      <c r="M23" s="129">
        <v>185.15737599779928</v>
      </c>
      <c r="N23" s="103"/>
      <c r="O23" s="103">
        <v>-123.68931096256262</v>
      </c>
      <c r="P23" s="98"/>
    </row>
    <row r="24" spans="1:16" s="96" customFormat="1" x14ac:dyDescent="0.25">
      <c r="A24" s="95" t="s">
        <v>36</v>
      </c>
      <c r="B24" s="95"/>
      <c r="C24" s="86">
        <v>33590</v>
      </c>
      <c r="E24" s="111">
        <v>2403108</v>
      </c>
      <c r="F24" s="111"/>
      <c r="G24" s="111">
        <v>597479</v>
      </c>
      <c r="H24" s="86"/>
      <c r="I24" s="93">
        <f t="shared" si="0"/>
        <v>1805629</v>
      </c>
      <c r="J24" s="87"/>
      <c r="K24" s="128">
        <f t="shared" si="1"/>
        <v>53.75495683239059</v>
      </c>
      <c r="L24" s="103"/>
      <c r="M24" s="129">
        <v>177.09466941852673</v>
      </c>
      <c r="N24" s="103"/>
      <c r="O24" s="103">
        <v>-123.33971258613614</v>
      </c>
      <c r="P24" s="98"/>
    </row>
    <row r="25" spans="1:16" s="96" customFormat="1" x14ac:dyDescent="0.25">
      <c r="A25" s="95" t="s">
        <v>37</v>
      </c>
      <c r="B25" s="95"/>
      <c r="C25" s="86">
        <v>24181</v>
      </c>
      <c r="E25" s="111">
        <v>1581618</v>
      </c>
      <c r="F25" s="111"/>
      <c r="G25" s="111">
        <v>370384</v>
      </c>
      <c r="H25" s="86"/>
      <c r="I25" s="93">
        <f t="shared" si="0"/>
        <v>1211234</v>
      </c>
      <c r="J25" s="87"/>
      <c r="K25" s="128">
        <f t="shared" si="1"/>
        <v>50.090318845374469</v>
      </c>
      <c r="L25" s="103"/>
      <c r="M25" s="129">
        <v>133.95824191308199</v>
      </c>
      <c r="N25" s="103"/>
      <c r="O25" s="103">
        <v>-83.867923067707522</v>
      </c>
      <c r="P25" s="98"/>
    </row>
    <row r="26" spans="1:16" s="96" customFormat="1" x14ac:dyDescent="0.25">
      <c r="A26" s="95" t="s">
        <v>38</v>
      </c>
      <c r="B26" s="95"/>
      <c r="C26" s="86">
        <v>6568</v>
      </c>
      <c r="E26" s="111">
        <v>282467</v>
      </c>
      <c r="F26" s="111"/>
      <c r="G26" s="111">
        <v>72501</v>
      </c>
      <c r="H26" s="86"/>
      <c r="I26" s="93">
        <f t="shared" si="0"/>
        <v>209966</v>
      </c>
      <c r="J26" s="87"/>
      <c r="K26" s="128">
        <f t="shared" si="1"/>
        <v>31.968026796589523</v>
      </c>
      <c r="L26" s="103"/>
      <c r="M26" s="129">
        <v>122.72469400244798</v>
      </c>
      <c r="N26" s="103"/>
      <c r="O26" s="103">
        <v>-90.756667205858449</v>
      </c>
      <c r="P26" s="98"/>
    </row>
    <row r="27" spans="1:16" s="96" customFormat="1" x14ac:dyDescent="0.25">
      <c r="A27" s="95" t="s">
        <v>39</v>
      </c>
      <c r="B27" s="95"/>
      <c r="C27" s="86">
        <v>224123</v>
      </c>
      <c r="E27" s="111">
        <v>15539165</v>
      </c>
      <c r="F27" s="111"/>
      <c r="G27" s="111">
        <v>3882391</v>
      </c>
      <c r="H27" s="86"/>
      <c r="I27" s="93">
        <f t="shared" si="0"/>
        <v>11656774</v>
      </c>
      <c r="J27" s="87"/>
      <c r="K27" s="128">
        <f t="shared" si="1"/>
        <v>52.01061024526711</v>
      </c>
      <c r="L27" s="103"/>
      <c r="M27" s="129">
        <v>140.45543655988828</v>
      </c>
      <c r="N27" s="103"/>
      <c r="O27" s="103">
        <v>-88.444826314621167</v>
      </c>
      <c r="P27" s="98"/>
    </row>
    <row r="28" spans="1:16" s="96" customFormat="1" x14ac:dyDescent="0.25">
      <c r="A28" s="95" t="s">
        <v>40</v>
      </c>
      <c r="B28" s="95"/>
      <c r="C28" s="86">
        <v>104929</v>
      </c>
      <c r="E28" s="111">
        <v>7377334</v>
      </c>
      <c r="F28" s="111"/>
      <c r="G28" s="111">
        <v>1593872</v>
      </c>
      <c r="H28" s="86"/>
      <c r="I28" s="93">
        <f t="shared" si="0"/>
        <v>5783462</v>
      </c>
      <c r="J28" s="87"/>
      <c r="K28" s="128">
        <f t="shared" si="1"/>
        <v>55.117860648629076</v>
      </c>
      <c r="L28" s="103"/>
      <c r="M28" s="129">
        <v>146.03651619297327</v>
      </c>
      <c r="N28" s="103"/>
      <c r="O28" s="103">
        <v>-90.91865554434419</v>
      </c>
      <c r="P28" s="98"/>
    </row>
    <row r="29" spans="1:16" s="96" customFormat="1" x14ac:dyDescent="0.25">
      <c r="A29" s="95" t="s">
        <v>41</v>
      </c>
      <c r="B29" s="95"/>
      <c r="C29" s="86">
        <v>285747</v>
      </c>
      <c r="E29" s="111">
        <v>20687650</v>
      </c>
      <c r="F29" s="111"/>
      <c r="G29" s="111">
        <v>4891674</v>
      </c>
      <c r="H29" s="86"/>
      <c r="I29" s="93">
        <f t="shared" si="0"/>
        <v>15795976</v>
      </c>
      <c r="J29" s="87"/>
      <c r="K29" s="128">
        <f t="shared" si="1"/>
        <v>55.279586487347196</v>
      </c>
      <c r="L29" s="103"/>
      <c r="M29" s="129">
        <v>155.83830510955869</v>
      </c>
      <c r="N29" s="103"/>
      <c r="O29" s="103">
        <v>-100.5587186222115</v>
      </c>
      <c r="P29" s="98"/>
    </row>
    <row r="30" spans="1:16" s="96" customFormat="1" x14ac:dyDescent="0.25">
      <c r="A30" s="95" t="s">
        <v>42</v>
      </c>
      <c r="B30" s="95"/>
      <c r="C30" s="86">
        <v>111053</v>
      </c>
      <c r="E30" s="111">
        <v>7941630</v>
      </c>
      <c r="F30" s="111"/>
      <c r="G30" s="111">
        <v>1810594</v>
      </c>
      <c r="H30" s="86"/>
      <c r="I30" s="93">
        <f t="shared" si="0"/>
        <v>6131036</v>
      </c>
      <c r="J30" s="87"/>
      <c r="K30" s="128">
        <f t="shared" si="1"/>
        <v>55.20819788749516</v>
      </c>
      <c r="L30" s="103"/>
      <c r="M30" s="129">
        <v>161.51143144788716</v>
      </c>
      <c r="N30" s="103"/>
      <c r="O30" s="103">
        <v>-106.303233560392</v>
      </c>
      <c r="P30" s="98"/>
    </row>
    <row r="31" spans="1:16" s="96" customFormat="1" x14ac:dyDescent="0.25">
      <c r="A31" s="95" t="s">
        <v>43</v>
      </c>
      <c r="B31" s="95"/>
      <c r="C31" s="86">
        <v>159175</v>
      </c>
      <c r="E31" s="111">
        <v>14220345</v>
      </c>
      <c r="F31" s="111"/>
      <c r="G31" s="111">
        <v>3781421</v>
      </c>
      <c r="H31" s="86"/>
      <c r="I31" s="93">
        <f t="shared" si="0"/>
        <v>10438924</v>
      </c>
      <c r="J31" s="87"/>
      <c r="K31" s="128">
        <f t="shared" si="1"/>
        <v>65.581429244542164</v>
      </c>
      <c r="L31" s="103"/>
      <c r="M31" s="129">
        <v>208.47201411672216</v>
      </c>
      <c r="N31" s="103"/>
      <c r="O31" s="103">
        <v>-142.89058487218</v>
      </c>
      <c r="P31" s="98"/>
    </row>
    <row r="32" spans="1:16" s="96" customFormat="1" x14ac:dyDescent="0.25">
      <c r="A32" s="95" t="s">
        <v>44</v>
      </c>
      <c r="B32" s="95"/>
      <c r="C32" s="86">
        <v>301114</v>
      </c>
      <c r="E32" s="111">
        <v>27544633</v>
      </c>
      <c r="F32" s="111"/>
      <c r="G32" s="111">
        <v>7029087</v>
      </c>
      <c r="H32" s="86"/>
      <c r="I32" s="93">
        <f t="shared" si="0"/>
        <v>20515546</v>
      </c>
      <c r="J32" s="87"/>
      <c r="K32" s="128">
        <f t="shared" si="1"/>
        <v>68.132155927655305</v>
      </c>
      <c r="L32" s="103"/>
      <c r="M32" s="129">
        <v>216.81336011097682</v>
      </c>
      <c r="N32" s="103"/>
      <c r="O32" s="103">
        <v>-148.68120418332151</v>
      </c>
      <c r="P32" s="98"/>
    </row>
    <row r="33" spans="1:16" s="96" customFormat="1" x14ac:dyDescent="0.25">
      <c r="A33" s="95" t="s">
        <v>45</v>
      </c>
      <c r="B33" s="95"/>
      <c r="C33" s="86">
        <v>142031</v>
      </c>
      <c r="E33" s="111">
        <v>10224601</v>
      </c>
      <c r="F33" s="111"/>
      <c r="G33" s="111">
        <v>2403343</v>
      </c>
      <c r="H33" s="86"/>
      <c r="I33" s="93">
        <f t="shared" si="0"/>
        <v>7821258</v>
      </c>
      <c r="J33" s="87"/>
      <c r="K33" s="128">
        <f t="shared" si="1"/>
        <v>55.067259964373974</v>
      </c>
      <c r="L33" s="103"/>
      <c r="M33" s="129">
        <v>154.3191221833556</v>
      </c>
      <c r="N33" s="103"/>
      <c r="O33" s="103">
        <v>-99.251862218981628</v>
      </c>
      <c r="P33" s="98"/>
    </row>
    <row r="34" spans="1:16" s="96" customFormat="1" x14ac:dyDescent="0.25">
      <c r="A34" s="95" t="s">
        <v>46</v>
      </c>
      <c r="B34" s="95"/>
      <c r="C34" s="86">
        <v>81380</v>
      </c>
      <c r="E34" s="111">
        <v>7070453</v>
      </c>
      <c r="F34" s="111"/>
      <c r="G34" s="111">
        <v>1665793</v>
      </c>
      <c r="H34" s="86"/>
      <c r="I34" s="93">
        <f t="shared" si="0"/>
        <v>5404660</v>
      </c>
      <c r="J34" s="87"/>
      <c r="K34" s="128">
        <f t="shared" si="1"/>
        <v>66.412632096338172</v>
      </c>
      <c r="L34" s="103"/>
      <c r="M34" s="129">
        <v>220.73993476709816</v>
      </c>
      <c r="N34" s="103"/>
      <c r="O34" s="103">
        <v>-154.32730267075999</v>
      </c>
      <c r="P34" s="98"/>
    </row>
    <row r="35" spans="1:16" s="96" customFormat="1" x14ac:dyDescent="0.25">
      <c r="A35" s="95" t="s">
        <v>47</v>
      </c>
      <c r="B35" s="95"/>
      <c r="C35" s="86">
        <v>190912</v>
      </c>
      <c r="E35" s="111">
        <v>23183237</v>
      </c>
      <c r="F35" s="111"/>
      <c r="G35" s="111">
        <v>4889744</v>
      </c>
      <c r="H35" s="86"/>
      <c r="I35" s="93">
        <f t="shared" si="0"/>
        <v>18293493</v>
      </c>
      <c r="J35" s="87"/>
      <c r="K35" s="128">
        <f t="shared" si="1"/>
        <v>95.821598432785791</v>
      </c>
      <c r="L35" s="103"/>
      <c r="M35" s="129">
        <v>253.23329603186178</v>
      </c>
      <c r="N35" s="103"/>
      <c r="O35" s="103">
        <v>-157.41169759907598</v>
      </c>
      <c r="P35" s="98"/>
    </row>
    <row r="36" spans="1:16" s="96" customFormat="1" x14ac:dyDescent="0.25">
      <c r="A36" s="95" t="s">
        <v>48</v>
      </c>
      <c r="B36" s="95"/>
      <c r="C36" s="86">
        <v>32058</v>
      </c>
      <c r="E36" s="111">
        <v>2654321</v>
      </c>
      <c r="F36" s="111"/>
      <c r="G36" s="111">
        <v>667429</v>
      </c>
      <c r="H36" s="86"/>
      <c r="I36" s="93">
        <f t="shared" si="0"/>
        <v>1986892</v>
      </c>
      <c r="J36" s="87"/>
      <c r="K36" s="128">
        <f t="shared" si="1"/>
        <v>61.978039802857325</v>
      </c>
      <c r="L36" s="103"/>
      <c r="M36" s="129">
        <v>211.32560408548898</v>
      </c>
      <c r="N36" s="103"/>
      <c r="O36" s="103">
        <v>-149.34756428263165</v>
      </c>
      <c r="P36" s="98"/>
    </row>
    <row r="37" spans="1:16" s="96" customFormat="1" x14ac:dyDescent="0.25">
      <c r="A37" s="96" t="s">
        <v>49</v>
      </c>
      <c r="C37" s="86">
        <f>SUM(C11:C36)</f>
        <v>3654091</v>
      </c>
      <c r="D37" s="86"/>
      <c r="E37" s="86">
        <f>SUM(E11:E36)</f>
        <v>291592988</v>
      </c>
      <c r="F37" s="86"/>
      <c r="G37" s="86">
        <f>SUM(G11:G36)</f>
        <v>68975202</v>
      </c>
      <c r="H37" s="86"/>
      <c r="I37" s="93">
        <f t="shared" si="0"/>
        <v>222617786</v>
      </c>
      <c r="J37" s="99"/>
      <c r="K37" s="128">
        <f t="shared" si="1"/>
        <v>60.92289053556685</v>
      </c>
      <c r="L37" s="104"/>
      <c r="M37" s="129">
        <v>178.77219750439821</v>
      </c>
      <c r="N37" s="104"/>
      <c r="O37" s="103">
        <v>-117.84930696883136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66</v>
      </c>
      <c r="D8" s="50"/>
      <c r="E8" s="50" t="s">
        <v>66</v>
      </c>
      <c r="F8" s="50"/>
      <c r="G8" s="107" t="s">
        <v>66</v>
      </c>
      <c r="H8" s="50"/>
      <c r="I8" s="50" t="s">
        <v>66</v>
      </c>
      <c r="J8" s="50"/>
      <c r="K8" s="108" t="s">
        <v>67</v>
      </c>
      <c r="L8" s="53"/>
      <c r="M8" s="91" t="s">
        <v>59</v>
      </c>
      <c r="N8" s="52"/>
      <c r="O8" s="90" t="s">
        <v>67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658875</v>
      </c>
      <c r="E11" s="111">
        <v>64737242</v>
      </c>
      <c r="F11" s="111"/>
      <c r="G11" s="111">
        <v>13309873</v>
      </c>
      <c r="H11" s="86"/>
      <c r="I11" s="93">
        <f>E11-G11</f>
        <v>51427369</v>
      </c>
      <c r="J11" s="87"/>
      <c r="K11" s="128">
        <f>I11/C11</f>
        <v>78.053301460823377</v>
      </c>
      <c r="L11" s="103"/>
      <c r="M11" s="129">
        <v>177.31461718575645</v>
      </c>
      <c r="N11" s="103"/>
      <c r="O11" s="103">
        <v>-99.26131572493307</v>
      </c>
      <c r="P11" s="97"/>
    </row>
    <row r="12" spans="1:19" s="96" customFormat="1" x14ac:dyDescent="0.25">
      <c r="A12" s="95" t="s">
        <v>24</v>
      </c>
      <c r="B12" s="95"/>
      <c r="C12" s="86">
        <v>470439</v>
      </c>
      <c r="E12" s="111">
        <v>41908237</v>
      </c>
      <c r="F12" s="111"/>
      <c r="G12" s="111">
        <v>9461993</v>
      </c>
      <c r="H12" s="86"/>
      <c r="I12" s="93">
        <f t="shared" ref="I12:I37" si="0">E12-G12</f>
        <v>32446244</v>
      </c>
      <c r="J12" s="87"/>
      <c r="K12" s="128">
        <f t="shared" ref="K12:K37" si="1">I12/C12</f>
        <v>68.970140655855488</v>
      </c>
      <c r="L12" s="103"/>
      <c r="M12" s="129">
        <v>175.20650589498371</v>
      </c>
      <c r="N12" s="103"/>
      <c r="O12" s="103">
        <v>-106.23636523912822</v>
      </c>
      <c r="P12" s="98"/>
    </row>
    <row r="13" spans="1:19" s="96" customFormat="1" x14ac:dyDescent="0.25">
      <c r="A13" s="95" t="s">
        <v>25</v>
      </c>
      <c r="B13" s="95"/>
      <c r="C13" s="86">
        <v>187136</v>
      </c>
      <c r="E13" s="111">
        <v>13596142</v>
      </c>
      <c r="F13" s="111"/>
      <c r="G13" s="111">
        <v>2941594</v>
      </c>
      <c r="H13" s="86"/>
      <c r="I13" s="93">
        <f t="shared" si="0"/>
        <v>10654548</v>
      </c>
      <c r="J13" s="87"/>
      <c r="K13" s="128">
        <f t="shared" si="1"/>
        <v>56.934785396716826</v>
      </c>
      <c r="L13" s="103"/>
      <c r="M13" s="129">
        <v>142.95302600185468</v>
      </c>
      <c r="N13" s="103"/>
      <c r="O13" s="103">
        <v>-86.018240605137862</v>
      </c>
      <c r="P13" s="98"/>
    </row>
    <row r="14" spans="1:19" s="96" customFormat="1" x14ac:dyDescent="0.25">
      <c r="A14" s="95" t="s">
        <v>26</v>
      </c>
      <c r="B14" s="95"/>
      <c r="C14" s="86">
        <v>16655</v>
      </c>
      <c r="E14" s="111">
        <v>1234022</v>
      </c>
      <c r="F14" s="111"/>
      <c r="G14" s="111">
        <v>277813</v>
      </c>
      <c r="H14" s="86"/>
      <c r="I14" s="93">
        <f t="shared" si="0"/>
        <v>956209</v>
      </c>
      <c r="J14" s="87"/>
      <c r="K14" s="128">
        <f t="shared" si="1"/>
        <v>57.412728910237163</v>
      </c>
      <c r="L14" s="103"/>
      <c r="M14" s="129">
        <v>138.63105572795644</v>
      </c>
      <c r="N14" s="103"/>
      <c r="O14" s="103">
        <v>-81.218326817719273</v>
      </c>
      <c r="P14" s="98"/>
    </row>
    <row r="15" spans="1:19" s="96" customFormat="1" x14ac:dyDescent="0.25">
      <c r="A15" s="95" t="s">
        <v>27</v>
      </c>
      <c r="B15" s="95"/>
      <c r="C15" s="86">
        <v>71143</v>
      </c>
      <c r="E15" s="111">
        <v>5204906</v>
      </c>
      <c r="F15" s="111"/>
      <c r="G15" s="111">
        <v>1299760</v>
      </c>
      <c r="H15" s="86"/>
      <c r="I15" s="93">
        <f t="shared" si="0"/>
        <v>3905146</v>
      </c>
      <c r="J15" s="87"/>
      <c r="K15" s="128">
        <f t="shared" si="1"/>
        <v>54.891500217871048</v>
      </c>
      <c r="L15" s="103"/>
      <c r="M15" s="129">
        <v>139.67663937025185</v>
      </c>
      <c r="N15" s="103"/>
      <c r="O15" s="103">
        <v>-84.785139152380793</v>
      </c>
      <c r="P15" s="98"/>
    </row>
    <row r="16" spans="1:19" s="96" customFormat="1" x14ac:dyDescent="0.25">
      <c r="A16" s="95" t="s">
        <v>28</v>
      </c>
      <c r="B16" s="95"/>
      <c r="C16" s="86">
        <v>16984</v>
      </c>
      <c r="E16" s="111">
        <v>1035968</v>
      </c>
      <c r="F16" s="111"/>
      <c r="G16" s="111">
        <v>264165</v>
      </c>
      <c r="H16" s="86"/>
      <c r="I16" s="93">
        <f t="shared" si="0"/>
        <v>771803</v>
      </c>
      <c r="J16" s="87"/>
      <c r="K16" s="128">
        <f t="shared" si="1"/>
        <v>45.442946302402262</v>
      </c>
      <c r="L16" s="103"/>
      <c r="M16" s="129">
        <v>136.37220464746508</v>
      </c>
      <c r="N16" s="103"/>
      <c r="O16" s="103">
        <v>-90.92925834506282</v>
      </c>
      <c r="P16" s="98"/>
    </row>
    <row r="17" spans="1:16" s="96" customFormat="1" x14ac:dyDescent="0.25">
      <c r="A17" s="95" t="s">
        <v>29</v>
      </c>
      <c r="B17" s="95"/>
      <c r="C17" s="86">
        <v>20692</v>
      </c>
      <c r="E17" s="111">
        <v>1347531</v>
      </c>
      <c r="F17" s="111"/>
      <c r="G17" s="111">
        <v>322310</v>
      </c>
      <c r="H17" s="86"/>
      <c r="I17" s="93">
        <f t="shared" si="0"/>
        <v>1025221</v>
      </c>
      <c r="J17" s="87"/>
      <c r="K17" s="128">
        <f t="shared" si="1"/>
        <v>49.546733036922483</v>
      </c>
      <c r="L17" s="103"/>
      <c r="M17" s="129">
        <v>129.49297654466002</v>
      </c>
      <c r="N17" s="103"/>
      <c r="O17" s="103">
        <v>-79.946243507737535</v>
      </c>
      <c r="P17" s="98"/>
    </row>
    <row r="18" spans="1:16" s="96" customFormat="1" x14ac:dyDescent="0.25">
      <c r="A18" s="95" t="s">
        <v>30</v>
      </c>
      <c r="B18" s="95"/>
      <c r="C18" s="86">
        <v>19305</v>
      </c>
      <c r="E18" s="111">
        <v>1611941</v>
      </c>
      <c r="F18" s="111"/>
      <c r="G18" s="111">
        <v>345610</v>
      </c>
      <c r="H18" s="86"/>
      <c r="I18" s="93">
        <f t="shared" si="0"/>
        <v>1266331</v>
      </c>
      <c r="J18" s="87"/>
      <c r="K18" s="128">
        <f t="shared" si="1"/>
        <v>65.596011396011392</v>
      </c>
      <c r="L18" s="103"/>
      <c r="M18" s="129">
        <v>150.20120228970387</v>
      </c>
      <c r="N18" s="103"/>
      <c r="O18" s="103">
        <v>-84.60519089369248</v>
      </c>
      <c r="P18" s="98"/>
    </row>
    <row r="19" spans="1:16" s="96" customFormat="1" x14ac:dyDescent="0.25">
      <c r="A19" s="95" t="s">
        <v>31</v>
      </c>
      <c r="B19" s="95"/>
      <c r="C19" s="86">
        <v>58153</v>
      </c>
      <c r="E19" s="111">
        <v>3655474</v>
      </c>
      <c r="F19" s="111"/>
      <c r="G19" s="111">
        <v>991151</v>
      </c>
      <c r="H19" s="86"/>
      <c r="I19" s="93">
        <f t="shared" si="0"/>
        <v>2664323</v>
      </c>
      <c r="J19" s="87"/>
      <c r="K19" s="128">
        <f t="shared" si="1"/>
        <v>45.815744673533608</v>
      </c>
      <c r="L19" s="103"/>
      <c r="M19" s="129">
        <v>136.92885022085397</v>
      </c>
      <c r="N19" s="103"/>
      <c r="O19" s="103">
        <v>-91.113105547320373</v>
      </c>
      <c r="P19" s="98"/>
    </row>
    <row r="20" spans="1:16" s="96" customFormat="1" x14ac:dyDescent="0.25">
      <c r="A20" s="95" t="s">
        <v>32</v>
      </c>
      <c r="B20" s="95"/>
      <c r="C20" s="86">
        <v>129842</v>
      </c>
      <c r="E20" s="111">
        <v>10956434</v>
      </c>
      <c r="F20" s="111"/>
      <c r="G20" s="111">
        <v>2773020</v>
      </c>
      <c r="H20" s="86"/>
      <c r="I20" s="93">
        <f t="shared" si="0"/>
        <v>8183414</v>
      </c>
      <c r="J20" s="87"/>
      <c r="K20" s="128">
        <f t="shared" si="1"/>
        <v>63.025939218434715</v>
      </c>
      <c r="L20" s="103"/>
      <c r="M20" s="129">
        <v>169.82028579604162</v>
      </c>
      <c r="N20" s="103"/>
      <c r="O20" s="103">
        <v>-106.7943465776069</v>
      </c>
      <c r="P20" s="98"/>
    </row>
    <row r="21" spans="1:16" s="96" customFormat="1" x14ac:dyDescent="0.25">
      <c r="A21" s="95" t="s">
        <v>33</v>
      </c>
      <c r="B21" s="95"/>
      <c r="C21" s="86">
        <v>129049</v>
      </c>
      <c r="E21" s="111">
        <v>11022175</v>
      </c>
      <c r="F21" s="111"/>
      <c r="G21" s="111">
        <v>2514363</v>
      </c>
      <c r="H21" s="86"/>
      <c r="I21" s="93">
        <f t="shared" si="0"/>
        <v>8507812</v>
      </c>
      <c r="J21" s="87"/>
      <c r="K21" s="128">
        <f t="shared" si="1"/>
        <v>65.926988973180727</v>
      </c>
      <c r="L21" s="103"/>
      <c r="M21" s="129">
        <v>166.13467952156179</v>
      </c>
      <c r="N21" s="103"/>
      <c r="O21" s="103">
        <v>-100.20769054838107</v>
      </c>
      <c r="P21" s="98"/>
    </row>
    <row r="22" spans="1:16" s="96" customFormat="1" x14ac:dyDescent="0.25">
      <c r="A22" s="95" t="s">
        <v>34</v>
      </c>
      <c r="B22" s="95"/>
      <c r="C22" s="86">
        <v>96660</v>
      </c>
      <c r="E22" s="111">
        <v>12196912</v>
      </c>
      <c r="F22" s="111"/>
      <c r="G22" s="111">
        <v>2187489</v>
      </c>
      <c r="H22" s="86"/>
      <c r="I22" s="93">
        <f t="shared" si="0"/>
        <v>10009423</v>
      </c>
      <c r="J22" s="87"/>
      <c r="K22" s="128">
        <f t="shared" si="1"/>
        <v>103.5528967515001</v>
      </c>
      <c r="L22" s="103"/>
      <c r="M22" s="129">
        <v>251.07863816754056</v>
      </c>
      <c r="N22" s="103"/>
      <c r="O22" s="103">
        <v>-147.52574141604046</v>
      </c>
      <c r="P22" s="98"/>
    </row>
    <row r="23" spans="1:16" s="96" customFormat="1" x14ac:dyDescent="0.25">
      <c r="A23" s="95" t="s">
        <v>35</v>
      </c>
      <c r="B23" s="95"/>
      <c r="C23" s="86">
        <v>132035</v>
      </c>
      <c r="E23" s="111">
        <v>12525147</v>
      </c>
      <c r="F23" s="111"/>
      <c r="G23" s="111">
        <v>2810191</v>
      </c>
      <c r="H23" s="86"/>
      <c r="I23" s="93">
        <f t="shared" si="0"/>
        <v>9714956</v>
      </c>
      <c r="J23" s="87"/>
      <c r="K23" s="128">
        <f t="shared" si="1"/>
        <v>73.578642026735338</v>
      </c>
      <c r="L23" s="103"/>
      <c r="M23" s="129">
        <v>185.15737599779928</v>
      </c>
      <c r="N23" s="103"/>
      <c r="O23" s="103">
        <v>-111.57873397106394</v>
      </c>
      <c r="P23" s="98"/>
    </row>
    <row r="24" spans="1:16" s="96" customFormat="1" x14ac:dyDescent="0.25">
      <c r="A24" s="95" t="s">
        <v>36</v>
      </c>
      <c r="B24" s="95"/>
      <c r="C24" s="86">
        <v>37550</v>
      </c>
      <c r="E24" s="111">
        <v>3376748</v>
      </c>
      <c r="F24" s="111"/>
      <c r="G24" s="111">
        <v>719595</v>
      </c>
      <c r="H24" s="86"/>
      <c r="I24" s="93">
        <f t="shared" si="0"/>
        <v>2657153</v>
      </c>
      <c r="J24" s="87"/>
      <c r="K24" s="128">
        <f t="shared" si="1"/>
        <v>70.763062583222364</v>
      </c>
      <c r="L24" s="103"/>
      <c r="M24" s="129">
        <v>177.09466941852673</v>
      </c>
      <c r="N24" s="103"/>
      <c r="O24" s="103">
        <v>-106.33160683530437</v>
      </c>
      <c r="P24" s="98"/>
    </row>
    <row r="25" spans="1:16" s="96" customFormat="1" x14ac:dyDescent="0.25">
      <c r="A25" s="95" t="s">
        <v>37</v>
      </c>
      <c r="B25" s="95"/>
      <c r="C25" s="86">
        <v>26870</v>
      </c>
      <c r="E25" s="111">
        <v>1997748</v>
      </c>
      <c r="F25" s="111"/>
      <c r="G25" s="111">
        <v>441284</v>
      </c>
      <c r="H25" s="86"/>
      <c r="I25" s="93">
        <f t="shared" si="0"/>
        <v>1556464</v>
      </c>
      <c r="J25" s="87"/>
      <c r="K25" s="128">
        <f t="shared" si="1"/>
        <v>57.92571641235579</v>
      </c>
      <c r="L25" s="103"/>
      <c r="M25" s="129">
        <v>133.95824191308199</v>
      </c>
      <c r="N25" s="103"/>
      <c r="O25" s="103">
        <v>-76.032525500726194</v>
      </c>
      <c r="P25" s="98"/>
    </row>
    <row r="26" spans="1:16" s="96" customFormat="1" x14ac:dyDescent="0.25">
      <c r="A26" s="95" t="s">
        <v>38</v>
      </c>
      <c r="B26" s="95"/>
      <c r="C26" s="86">
        <v>7614</v>
      </c>
      <c r="E26" s="111">
        <v>355838</v>
      </c>
      <c r="F26" s="111"/>
      <c r="G26" s="111">
        <v>107385</v>
      </c>
      <c r="H26" s="86"/>
      <c r="I26" s="93">
        <f t="shared" si="0"/>
        <v>248453</v>
      </c>
      <c r="J26" s="87"/>
      <c r="K26" s="128">
        <f t="shared" si="1"/>
        <v>32.631074336748092</v>
      </c>
      <c r="L26" s="103"/>
      <c r="M26" s="129">
        <v>122.72469400244798</v>
      </c>
      <c r="N26" s="103"/>
      <c r="O26" s="103">
        <v>-90.09361966569989</v>
      </c>
      <c r="P26" s="98"/>
    </row>
    <row r="27" spans="1:16" s="96" customFormat="1" x14ac:dyDescent="0.25">
      <c r="A27" s="95" t="s">
        <v>39</v>
      </c>
      <c r="B27" s="95"/>
      <c r="C27" s="86">
        <v>228312</v>
      </c>
      <c r="E27" s="111">
        <v>17122048</v>
      </c>
      <c r="F27" s="111"/>
      <c r="G27" s="111">
        <v>4178212</v>
      </c>
      <c r="H27" s="86"/>
      <c r="I27" s="93">
        <f t="shared" si="0"/>
        <v>12943836</v>
      </c>
      <c r="J27" s="87"/>
      <c r="K27" s="128">
        <f t="shared" si="1"/>
        <v>56.693629769788707</v>
      </c>
      <c r="L27" s="103"/>
      <c r="M27" s="129">
        <v>140.45543655988828</v>
      </c>
      <c r="N27" s="103"/>
      <c r="O27" s="103">
        <v>-83.76180679009957</v>
      </c>
      <c r="P27" s="98"/>
    </row>
    <row r="28" spans="1:16" s="96" customFormat="1" x14ac:dyDescent="0.25">
      <c r="A28" s="95" t="s">
        <v>40</v>
      </c>
      <c r="B28" s="95"/>
      <c r="C28" s="86">
        <v>103193</v>
      </c>
      <c r="E28" s="111">
        <v>7615594</v>
      </c>
      <c r="F28" s="111"/>
      <c r="G28" s="111">
        <v>1688089</v>
      </c>
      <c r="H28" s="86"/>
      <c r="I28" s="93">
        <f t="shared" si="0"/>
        <v>5927505</v>
      </c>
      <c r="J28" s="87"/>
      <c r="K28" s="128">
        <f t="shared" si="1"/>
        <v>57.440960142645338</v>
      </c>
      <c r="L28" s="103"/>
      <c r="M28" s="129">
        <v>146.03651619297327</v>
      </c>
      <c r="N28" s="103"/>
      <c r="O28" s="103">
        <v>-88.595556050327929</v>
      </c>
      <c r="P28" s="98"/>
    </row>
    <row r="29" spans="1:16" s="96" customFormat="1" x14ac:dyDescent="0.25">
      <c r="A29" s="95" t="s">
        <v>41</v>
      </c>
      <c r="B29" s="95"/>
      <c r="C29" s="86">
        <v>305159</v>
      </c>
      <c r="E29" s="111">
        <v>23790848</v>
      </c>
      <c r="F29" s="111"/>
      <c r="G29" s="111">
        <v>5533768</v>
      </c>
      <c r="H29" s="86"/>
      <c r="I29" s="93">
        <f t="shared" si="0"/>
        <v>18257080</v>
      </c>
      <c r="J29" s="87"/>
      <c r="K29" s="128">
        <f t="shared" si="1"/>
        <v>59.828089618854435</v>
      </c>
      <c r="L29" s="103"/>
      <c r="M29" s="129">
        <v>155.83830510955869</v>
      </c>
      <c r="N29" s="103"/>
      <c r="O29" s="103">
        <v>-96.010215490704255</v>
      </c>
      <c r="P29" s="98"/>
    </row>
    <row r="30" spans="1:16" s="96" customFormat="1" x14ac:dyDescent="0.25">
      <c r="A30" s="95" t="s">
        <v>42</v>
      </c>
      <c r="B30" s="95"/>
      <c r="C30" s="86">
        <v>123897</v>
      </c>
      <c r="E30" s="111">
        <v>10672945</v>
      </c>
      <c r="F30" s="111"/>
      <c r="G30" s="111">
        <v>2258301</v>
      </c>
      <c r="H30" s="86"/>
      <c r="I30" s="93">
        <f t="shared" si="0"/>
        <v>8414644</v>
      </c>
      <c r="J30" s="87"/>
      <c r="K30" s="128">
        <f t="shared" si="1"/>
        <v>67.916446725909424</v>
      </c>
      <c r="L30" s="103"/>
      <c r="M30" s="129">
        <v>161.51143144788716</v>
      </c>
      <c r="N30" s="103"/>
      <c r="O30" s="103">
        <v>-93.594984721977738</v>
      </c>
      <c r="P30" s="98"/>
    </row>
    <row r="31" spans="1:16" s="96" customFormat="1" x14ac:dyDescent="0.25">
      <c r="A31" s="95" t="s">
        <v>43</v>
      </c>
      <c r="B31" s="95"/>
      <c r="C31" s="86">
        <v>153200</v>
      </c>
      <c r="E31" s="111">
        <v>16523449</v>
      </c>
      <c r="F31" s="111"/>
      <c r="G31" s="111">
        <v>3928727</v>
      </c>
      <c r="H31" s="86"/>
      <c r="I31" s="93">
        <f t="shared" si="0"/>
        <v>12594722</v>
      </c>
      <c r="J31" s="87"/>
      <c r="K31" s="128">
        <f t="shared" si="1"/>
        <v>82.210979112271545</v>
      </c>
      <c r="L31" s="103"/>
      <c r="M31" s="129">
        <v>208.47201411672216</v>
      </c>
      <c r="N31" s="103"/>
      <c r="O31" s="103">
        <v>-126.26103500445062</v>
      </c>
      <c r="P31" s="98"/>
    </row>
    <row r="32" spans="1:16" s="96" customFormat="1" x14ac:dyDescent="0.25">
      <c r="A32" s="95" t="s">
        <v>44</v>
      </c>
      <c r="B32" s="95"/>
      <c r="C32" s="86">
        <v>313701</v>
      </c>
      <c r="E32" s="111">
        <v>34918431</v>
      </c>
      <c r="F32" s="111"/>
      <c r="G32" s="111">
        <v>8152550</v>
      </c>
      <c r="H32" s="86"/>
      <c r="I32" s="93">
        <f t="shared" si="0"/>
        <v>26765881</v>
      </c>
      <c r="J32" s="87"/>
      <c r="K32" s="128">
        <f t="shared" si="1"/>
        <v>85.322906206865767</v>
      </c>
      <c r="L32" s="103"/>
      <c r="M32" s="129">
        <v>216.81336011097682</v>
      </c>
      <c r="N32" s="103"/>
      <c r="O32" s="103">
        <v>-131.49045390411106</v>
      </c>
      <c r="P32" s="98"/>
    </row>
    <row r="33" spans="1:16" s="96" customFormat="1" x14ac:dyDescent="0.25">
      <c r="A33" s="95" t="s">
        <v>45</v>
      </c>
      <c r="B33" s="95"/>
      <c r="C33" s="86">
        <v>147430</v>
      </c>
      <c r="E33" s="111">
        <v>12058164</v>
      </c>
      <c r="F33" s="111"/>
      <c r="G33" s="111">
        <v>2810309</v>
      </c>
      <c r="H33" s="86"/>
      <c r="I33" s="93">
        <f t="shared" si="0"/>
        <v>9247855</v>
      </c>
      <c r="J33" s="87"/>
      <c r="K33" s="128">
        <f t="shared" si="1"/>
        <v>62.727090822763344</v>
      </c>
      <c r="L33" s="103"/>
      <c r="M33" s="129">
        <v>154.3191221833556</v>
      </c>
      <c r="N33" s="103"/>
      <c r="O33" s="103">
        <v>-91.592031360592259</v>
      </c>
      <c r="P33" s="98"/>
    </row>
    <row r="34" spans="1:16" s="96" customFormat="1" x14ac:dyDescent="0.25">
      <c r="A34" s="95" t="s">
        <v>46</v>
      </c>
      <c r="B34" s="95"/>
      <c r="C34" s="86">
        <v>81800</v>
      </c>
      <c r="E34" s="111">
        <v>8036997</v>
      </c>
      <c r="F34" s="111"/>
      <c r="G34" s="111">
        <v>1797281</v>
      </c>
      <c r="H34" s="86"/>
      <c r="I34" s="93">
        <f t="shared" si="0"/>
        <v>6239716</v>
      </c>
      <c r="J34" s="87"/>
      <c r="K34" s="128">
        <f t="shared" si="1"/>
        <v>76.28014669926651</v>
      </c>
      <c r="L34" s="103"/>
      <c r="M34" s="129">
        <v>220.73993476709816</v>
      </c>
      <c r="N34" s="103"/>
      <c r="O34" s="103">
        <v>-144.45978806783165</v>
      </c>
      <c r="P34" s="98"/>
    </row>
    <row r="35" spans="1:16" s="96" customFormat="1" x14ac:dyDescent="0.25">
      <c r="A35" s="95" t="s">
        <v>47</v>
      </c>
      <c r="B35" s="95"/>
      <c r="C35" s="86">
        <v>197479</v>
      </c>
      <c r="E35" s="111">
        <v>29308048</v>
      </c>
      <c r="F35" s="111"/>
      <c r="G35" s="111">
        <v>5627696</v>
      </c>
      <c r="H35" s="86"/>
      <c r="I35" s="93">
        <f t="shared" si="0"/>
        <v>23680352</v>
      </c>
      <c r="J35" s="87"/>
      <c r="K35" s="128">
        <f t="shared" si="1"/>
        <v>119.91326672709503</v>
      </c>
      <c r="L35" s="103"/>
      <c r="M35" s="129">
        <v>253.23329603186178</v>
      </c>
      <c r="N35" s="103"/>
      <c r="O35" s="103">
        <v>-133.32002930476676</v>
      </c>
      <c r="P35" s="98"/>
    </row>
    <row r="36" spans="1:16" s="96" customFormat="1" x14ac:dyDescent="0.25">
      <c r="A36" s="95" t="s">
        <v>48</v>
      </c>
      <c r="B36" s="95"/>
      <c r="C36" s="86">
        <v>33349</v>
      </c>
      <c r="E36" s="111">
        <v>3777003</v>
      </c>
      <c r="F36" s="111"/>
      <c r="G36" s="111">
        <v>701122</v>
      </c>
      <c r="H36" s="86"/>
      <c r="I36" s="93">
        <f t="shared" si="0"/>
        <v>3075881</v>
      </c>
      <c r="J36" s="87"/>
      <c r="K36" s="128">
        <f t="shared" si="1"/>
        <v>92.233080452187465</v>
      </c>
      <c r="L36" s="103"/>
      <c r="M36" s="129">
        <v>211.32560408548898</v>
      </c>
      <c r="N36" s="103"/>
      <c r="O36" s="103">
        <v>-119.09252363330151</v>
      </c>
      <c r="P36" s="98"/>
    </row>
    <row r="37" spans="1:16" s="96" customFormat="1" x14ac:dyDescent="0.25">
      <c r="A37" s="96" t="s">
        <v>49</v>
      </c>
      <c r="C37" s="86">
        <f>SUM(C11:C36)</f>
        <v>3766522</v>
      </c>
      <c r="D37" s="86"/>
      <c r="E37" s="86">
        <f>SUM(E11:E36)</f>
        <v>350585992</v>
      </c>
      <c r="F37" s="86"/>
      <c r="G37" s="86">
        <f>SUM(G11:G36)</f>
        <v>77443651</v>
      </c>
      <c r="H37" s="86"/>
      <c r="I37" s="93">
        <f t="shared" si="0"/>
        <v>273142341</v>
      </c>
      <c r="J37" s="99"/>
      <c r="K37" s="128">
        <f t="shared" si="1"/>
        <v>72.518450974134765</v>
      </c>
      <c r="L37" s="104"/>
      <c r="M37" s="129">
        <v>178.77219750439821</v>
      </c>
      <c r="N37" s="104"/>
      <c r="O37" s="103">
        <v>-106.25374653026344</v>
      </c>
    </row>
    <row r="38" spans="1:16" x14ac:dyDescent="0.25">
      <c r="E38" s="111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68</v>
      </c>
      <c r="D8" s="50"/>
      <c r="E8" s="50" t="s">
        <v>68</v>
      </c>
      <c r="F8" s="50"/>
      <c r="G8" s="107" t="s">
        <v>68</v>
      </c>
      <c r="H8" s="50"/>
      <c r="I8" s="50" t="s">
        <v>68</v>
      </c>
      <c r="J8" s="50"/>
      <c r="K8" s="108" t="s">
        <v>69</v>
      </c>
      <c r="L8" s="53"/>
      <c r="M8" s="91" t="s">
        <v>59</v>
      </c>
      <c r="N8" s="52"/>
      <c r="O8" s="90" t="s">
        <v>69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87"/>
      <c r="P10" s="54"/>
    </row>
    <row r="11" spans="1:19" s="96" customFormat="1" x14ac:dyDescent="0.25">
      <c r="A11" s="95" t="s">
        <v>23</v>
      </c>
      <c r="B11" s="95"/>
      <c r="C11" s="86">
        <v>567223</v>
      </c>
      <c r="E11" s="111">
        <v>62522903</v>
      </c>
      <c r="F11" s="111"/>
      <c r="G11" s="111">
        <v>12532064</v>
      </c>
      <c r="H11" s="86"/>
      <c r="I11" s="93">
        <f>E11-G11</f>
        <v>49990839</v>
      </c>
      <c r="J11" s="87"/>
      <c r="K11" s="128">
        <f>I11/C11</f>
        <v>88.132602168811914</v>
      </c>
      <c r="L11" s="103"/>
      <c r="M11" s="129">
        <v>177.31461718575645</v>
      </c>
      <c r="N11" s="103"/>
      <c r="O11" s="103">
        <v>-89.182015016944533</v>
      </c>
      <c r="P11" s="97"/>
    </row>
    <row r="12" spans="1:19" s="96" customFormat="1" x14ac:dyDescent="0.25">
      <c r="A12" s="95" t="s">
        <v>24</v>
      </c>
      <c r="B12" s="95"/>
      <c r="C12" s="86">
        <v>435756</v>
      </c>
      <c r="E12" s="111">
        <v>44221211</v>
      </c>
      <c r="F12" s="111"/>
      <c r="G12" s="111">
        <v>9518107</v>
      </c>
      <c r="H12" s="86"/>
      <c r="I12" s="93">
        <f t="shared" ref="I12:I37" si="0">E12-G12</f>
        <v>34703104</v>
      </c>
      <c r="J12" s="87"/>
      <c r="K12" s="128">
        <f t="shared" ref="K12:K37" si="1">I12/C12</f>
        <v>79.638843756597723</v>
      </c>
      <c r="L12" s="103"/>
      <c r="M12" s="129">
        <v>175.20650589498371</v>
      </c>
      <c r="N12" s="103"/>
      <c r="O12" s="103">
        <v>-95.567662138385984</v>
      </c>
      <c r="P12" s="98"/>
    </row>
    <row r="13" spans="1:19" s="96" customFormat="1" x14ac:dyDescent="0.25">
      <c r="A13" s="95" t="s">
        <v>25</v>
      </c>
      <c r="B13" s="95"/>
      <c r="C13" s="86">
        <v>165132</v>
      </c>
      <c r="E13" s="111">
        <v>14812670</v>
      </c>
      <c r="F13" s="111"/>
      <c r="G13" s="111">
        <v>2973658</v>
      </c>
      <c r="H13" s="86"/>
      <c r="I13" s="93">
        <f t="shared" si="0"/>
        <v>11839012</v>
      </c>
      <c r="J13" s="87"/>
      <c r="K13" s="128">
        <f t="shared" si="1"/>
        <v>71.694232492793645</v>
      </c>
      <c r="L13" s="103"/>
      <c r="M13" s="129">
        <v>142.95302600185468</v>
      </c>
      <c r="N13" s="103"/>
      <c r="O13" s="103">
        <v>-71.258793509061036</v>
      </c>
      <c r="P13" s="98"/>
    </row>
    <row r="14" spans="1:19" s="96" customFormat="1" x14ac:dyDescent="0.25">
      <c r="A14" s="95" t="s">
        <v>26</v>
      </c>
      <c r="B14" s="95"/>
      <c r="C14" s="86">
        <v>15953</v>
      </c>
      <c r="E14" s="111">
        <v>1168672</v>
      </c>
      <c r="F14" s="111"/>
      <c r="G14" s="111">
        <v>292879</v>
      </c>
      <c r="H14" s="86"/>
      <c r="I14" s="93">
        <f t="shared" si="0"/>
        <v>875793</v>
      </c>
      <c r="J14" s="87"/>
      <c r="K14" s="128">
        <f t="shared" si="1"/>
        <v>54.898326333604963</v>
      </c>
      <c r="L14" s="103"/>
      <c r="M14" s="129">
        <v>138.63105572795644</v>
      </c>
      <c r="N14" s="103"/>
      <c r="O14" s="103">
        <v>-83.73272939435148</v>
      </c>
      <c r="P14" s="98"/>
    </row>
    <row r="15" spans="1:19" s="96" customFormat="1" x14ac:dyDescent="0.25">
      <c r="A15" s="95" t="s">
        <v>27</v>
      </c>
      <c r="B15" s="95"/>
      <c r="C15" s="86">
        <v>64546</v>
      </c>
      <c r="E15" s="111">
        <v>5589220</v>
      </c>
      <c r="F15" s="111"/>
      <c r="G15" s="111">
        <v>1284618</v>
      </c>
      <c r="H15" s="86"/>
      <c r="I15" s="93">
        <f t="shared" si="0"/>
        <v>4304602</v>
      </c>
      <c r="J15" s="87"/>
      <c r="K15" s="128">
        <f t="shared" si="1"/>
        <v>66.690453320112795</v>
      </c>
      <c r="L15" s="103"/>
      <c r="M15" s="129">
        <v>139.67663937025185</v>
      </c>
      <c r="N15" s="103"/>
      <c r="O15" s="103">
        <v>-72.986186050139054</v>
      </c>
      <c r="P15" s="98"/>
    </row>
    <row r="16" spans="1:19" s="96" customFormat="1" x14ac:dyDescent="0.25">
      <c r="A16" s="95" t="s">
        <v>28</v>
      </c>
      <c r="B16" s="95"/>
      <c r="C16" s="86">
        <v>15808</v>
      </c>
      <c r="E16" s="111">
        <v>1229236</v>
      </c>
      <c r="F16" s="111"/>
      <c r="G16" s="111">
        <v>287340</v>
      </c>
      <c r="H16" s="86"/>
      <c r="I16" s="93">
        <f t="shared" si="0"/>
        <v>941896</v>
      </c>
      <c r="J16" s="87"/>
      <c r="K16" s="128">
        <f t="shared" si="1"/>
        <v>59.583502024291498</v>
      </c>
      <c r="L16" s="103"/>
      <c r="M16" s="129">
        <v>136.37220464746508</v>
      </c>
      <c r="N16" s="103"/>
      <c r="O16" s="103">
        <v>-76.788702623173577</v>
      </c>
      <c r="P16" s="98"/>
    </row>
    <row r="17" spans="1:16" s="96" customFormat="1" x14ac:dyDescent="0.25">
      <c r="A17" s="95" t="s">
        <v>29</v>
      </c>
      <c r="B17" s="95"/>
      <c r="C17" s="86">
        <v>18935</v>
      </c>
      <c r="E17" s="111">
        <v>1354787</v>
      </c>
      <c r="F17" s="111"/>
      <c r="G17" s="111">
        <v>325156</v>
      </c>
      <c r="H17" s="86"/>
      <c r="I17" s="93">
        <f t="shared" si="0"/>
        <v>1029631</v>
      </c>
      <c r="J17" s="87"/>
      <c r="K17" s="128">
        <f t="shared" si="1"/>
        <v>54.377132294692366</v>
      </c>
      <c r="L17" s="103"/>
      <c r="M17" s="129">
        <v>129.49297654466002</v>
      </c>
      <c r="N17" s="103"/>
      <c r="O17" s="103">
        <v>-75.115844249967665</v>
      </c>
      <c r="P17" s="98"/>
    </row>
    <row r="18" spans="1:16" s="96" customFormat="1" x14ac:dyDescent="0.25">
      <c r="A18" s="95" t="s">
        <v>30</v>
      </c>
      <c r="B18" s="95"/>
      <c r="C18" s="86">
        <v>18741</v>
      </c>
      <c r="E18" s="111">
        <v>1658501</v>
      </c>
      <c r="F18" s="111"/>
      <c r="G18" s="111">
        <v>373457</v>
      </c>
      <c r="H18" s="86"/>
      <c r="I18" s="93">
        <f t="shared" si="0"/>
        <v>1285044</v>
      </c>
      <c r="J18" s="87"/>
      <c r="K18" s="128">
        <f t="shared" si="1"/>
        <v>68.568592924603806</v>
      </c>
      <c r="L18" s="103"/>
      <c r="M18" s="129">
        <v>150.20120228970387</v>
      </c>
      <c r="N18" s="103"/>
      <c r="O18" s="103">
        <v>-81.632609365100066</v>
      </c>
      <c r="P18" s="98"/>
    </row>
    <row r="19" spans="1:16" s="96" customFormat="1" x14ac:dyDescent="0.25">
      <c r="A19" s="95" t="s">
        <v>31</v>
      </c>
      <c r="B19" s="95"/>
      <c r="C19" s="86">
        <v>48186</v>
      </c>
      <c r="E19" s="111">
        <v>4249391</v>
      </c>
      <c r="F19" s="111"/>
      <c r="G19" s="111">
        <v>953694</v>
      </c>
      <c r="H19" s="86"/>
      <c r="I19" s="93">
        <f t="shared" si="0"/>
        <v>3295697</v>
      </c>
      <c r="J19" s="87"/>
      <c r="K19" s="128">
        <f t="shared" si="1"/>
        <v>68.39532229278214</v>
      </c>
      <c r="L19" s="103"/>
      <c r="M19" s="129">
        <v>136.92885022085397</v>
      </c>
      <c r="N19" s="103"/>
      <c r="O19" s="103">
        <v>-68.533527928071834</v>
      </c>
      <c r="P19" s="98"/>
    </row>
    <row r="20" spans="1:16" s="96" customFormat="1" x14ac:dyDescent="0.25">
      <c r="A20" s="95" t="s">
        <v>32</v>
      </c>
      <c r="B20" s="95"/>
      <c r="C20" s="86">
        <v>112158</v>
      </c>
      <c r="E20" s="111">
        <v>11938054</v>
      </c>
      <c r="F20" s="111"/>
      <c r="G20" s="111">
        <v>2639163</v>
      </c>
      <c r="H20" s="86"/>
      <c r="I20" s="93">
        <f t="shared" si="0"/>
        <v>9298891</v>
      </c>
      <c r="J20" s="87"/>
      <c r="K20" s="128">
        <f t="shared" si="1"/>
        <v>82.908851798355897</v>
      </c>
      <c r="L20" s="103"/>
      <c r="M20" s="129">
        <v>169.82028579604162</v>
      </c>
      <c r="N20" s="103"/>
      <c r="O20" s="103">
        <v>-86.91143399768572</v>
      </c>
      <c r="P20" s="98"/>
    </row>
    <row r="21" spans="1:16" s="96" customFormat="1" x14ac:dyDescent="0.25">
      <c r="A21" s="95" t="s">
        <v>33</v>
      </c>
      <c r="B21" s="95"/>
      <c r="C21" s="86">
        <v>120816</v>
      </c>
      <c r="E21" s="111">
        <v>11794195</v>
      </c>
      <c r="F21" s="111"/>
      <c r="G21" s="111">
        <v>2591095</v>
      </c>
      <c r="H21" s="86"/>
      <c r="I21" s="93">
        <f t="shared" si="0"/>
        <v>9203100</v>
      </c>
      <c r="J21" s="87"/>
      <c r="K21" s="128">
        <f t="shared" si="1"/>
        <v>76.174513309495424</v>
      </c>
      <c r="L21" s="103"/>
      <c r="M21" s="129">
        <v>166.13467952156179</v>
      </c>
      <c r="N21" s="103"/>
      <c r="O21" s="103">
        <v>-89.960166212066369</v>
      </c>
      <c r="P21" s="98"/>
    </row>
    <row r="22" spans="1:16" s="96" customFormat="1" x14ac:dyDescent="0.25">
      <c r="A22" s="95" t="s">
        <v>34</v>
      </c>
      <c r="B22" s="95"/>
      <c r="C22" s="86">
        <v>83947</v>
      </c>
      <c r="E22" s="111">
        <v>12100698</v>
      </c>
      <c r="F22" s="111"/>
      <c r="G22" s="111">
        <v>2101410</v>
      </c>
      <c r="H22" s="86"/>
      <c r="I22" s="93">
        <f t="shared" si="0"/>
        <v>9999288</v>
      </c>
      <c r="J22" s="87"/>
      <c r="K22" s="128">
        <f t="shared" si="1"/>
        <v>119.1142983072653</v>
      </c>
      <c r="L22" s="103"/>
      <c r="M22" s="129">
        <v>251.07863816754056</v>
      </c>
      <c r="N22" s="103"/>
      <c r="O22" s="103">
        <v>-131.96433986027526</v>
      </c>
      <c r="P22" s="98"/>
    </row>
    <row r="23" spans="1:16" s="96" customFormat="1" x14ac:dyDescent="0.25">
      <c r="A23" s="95" t="s">
        <v>35</v>
      </c>
      <c r="B23" s="95"/>
      <c r="C23" s="86">
        <v>120563</v>
      </c>
      <c r="E23" s="111">
        <v>13547675</v>
      </c>
      <c r="F23" s="111"/>
      <c r="G23" s="111">
        <v>2824289</v>
      </c>
      <c r="H23" s="86"/>
      <c r="I23" s="93">
        <f t="shared" si="0"/>
        <v>10723386</v>
      </c>
      <c r="J23" s="87"/>
      <c r="K23" s="128">
        <f t="shared" si="1"/>
        <v>88.944253212013635</v>
      </c>
      <c r="L23" s="103"/>
      <c r="M23" s="129">
        <v>185.15737599779928</v>
      </c>
      <c r="N23" s="103"/>
      <c r="O23" s="103">
        <v>-96.213122785785643</v>
      </c>
      <c r="P23" s="98"/>
    </row>
    <row r="24" spans="1:16" s="96" customFormat="1" x14ac:dyDescent="0.25">
      <c r="A24" s="95" t="s">
        <v>36</v>
      </c>
      <c r="B24" s="95"/>
      <c r="C24" s="86">
        <v>35621</v>
      </c>
      <c r="E24" s="111">
        <v>3789027</v>
      </c>
      <c r="F24" s="111"/>
      <c r="G24" s="111">
        <v>761106</v>
      </c>
      <c r="H24" s="86"/>
      <c r="I24" s="93">
        <f t="shared" si="0"/>
        <v>3027921</v>
      </c>
      <c r="J24" s="87"/>
      <c r="K24" s="128">
        <f t="shared" si="1"/>
        <v>85.003817972544283</v>
      </c>
      <c r="L24" s="103"/>
      <c r="M24" s="129">
        <v>177.09466941852673</v>
      </c>
      <c r="N24" s="103"/>
      <c r="O24" s="103">
        <v>-92.090851445982452</v>
      </c>
      <c r="P24" s="98"/>
    </row>
    <row r="25" spans="1:16" s="96" customFormat="1" x14ac:dyDescent="0.25">
      <c r="A25" s="95" t="s">
        <v>37</v>
      </c>
      <c r="B25" s="95"/>
      <c r="C25" s="86">
        <v>25473</v>
      </c>
      <c r="E25" s="111">
        <v>1887622</v>
      </c>
      <c r="F25" s="111"/>
      <c r="G25" s="111">
        <v>428020</v>
      </c>
      <c r="H25" s="86"/>
      <c r="I25" s="93">
        <f t="shared" si="0"/>
        <v>1459602</v>
      </c>
      <c r="J25" s="87"/>
      <c r="K25" s="128">
        <f t="shared" si="1"/>
        <v>57.299964668472498</v>
      </c>
      <c r="L25" s="103"/>
      <c r="M25" s="129">
        <v>133.95824191308199</v>
      </c>
      <c r="N25" s="103"/>
      <c r="O25" s="103">
        <v>-76.658277244609494</v>
      </c>
      <c r="P25" s="98"/>
    </row>
    <row r="26" spans="1:16" s="96" customFormat="1" x14ac:dyDescent="0.25">
      <c r="A26" s="95" t="s">
        <v>38</v>
      </c>
      <c r="B26" s="95"/>
      <c r="C26" s="86">
        <v>6228</v>
      </c>
      <c r="E26" s="111">
        <v>464194</v>
      </c>
      <c r="F26" s="111"/>
      <c r="G26" s="111">
        <v>102378</v>
      </c>
      <c r="H26" s="86"/>
      <c r="I26" s="93">
        <f t="shared" si="0"/>
        <v>361816</v>
      </c>
      <c r="J26" s="87"/>
      <c r="K26" s="128">
        <f t="shared" si="1"/>
        <v>58.095054592164416</v>
      </c>
      <c r="L26" s="103"/>
      <c r="M26" s="129">
        <v>122.72469400244798</v>
      </c>
      <c r="N26" s="103"/>
      <c r="O26" s="103">
        <v>-64.629639410283559</v>
      </c>
      <c r="P26" s="98"/>
    </row>
    <row r="27" spans="1:16" s="96" customFormat="1" x14ac:dyDescent="0.25">
      <c r="A27" s="95" t="s">
        <v>39</v>
      </c>
      <c r="B27" s="95"/>
      <c r="C27" s="86">
        <v>203748</v>
      </c>
      <c r="E27" s="111">
        <v>19795845</v>
      </c>
      <c r="F27" s="111"/>
      <c r="G27" s="111">
        <v>4076739</v>
      </c>
      <c r="H27" s="86"/>
      <c r="I27" s="93">
        <f t="shared" si="0"/>
        <v>15719106</v>
      </c>
      <c r="J27" s="87"/>
      <c r="K27" s="128">
        <f t="shared" si="1"/>
        <v>77.149743801166153</v>
      </c>
      <c r="L27" s="103"/>
      <c r="M27" s="129">
        <v>140.45543655988828</v>
      </c>
      <c r="N27" s="103"/>
      <c r="O27" s="103">
        <v>-63.305692758722131</v>
      </c>
      <c r="P27" s="98"/>
    </row>
    <row r="28" spans="1:16" s="96" customFormat="1" x14ac:dyDescent="0.25">
      <c r="A28" s="95" t="s">
        <v>40</v>
      </c>
      <c r="B28" s="95"/>
      <c r="C28" s="86">
        <v>91102</v>
      </c>
      <c r="E28" s="111">
        <v>7689833</v>
      </c>
      <c r="F28" s="111"/>
      <c r="G28" s="111">
        <v>1639473</v>
      </c>
      <c r="H28" s="86"/>
      <c r="I28" s="93">
        <f t="shared" si="0"/>
        <v>6050360</v>
      </c>
      <c r="J28" s="87"/>
      <c r="K28" s="128">
        <f t="shared" si="1"/>
        <v>66.413031547057145</v>
      </c>
      <c r="L28" s="103"/>
      <c r="M28" s="129">
        <v>146.03651619297327</v>
      </c>
      <c r="N28" s="103"/>
      <c r="O28" s="103">
        <v>-79.623484645916122</v>
      </c>
      <c r="P28" s="98"/>
    </row>
    <row r="29" spans="1:16" s="96" customFormat="1" x14ac:dyDescent="0.25">
      <c r="A29" s="95" t="s">
        <v>41</v>
      </c>
      <c r="B29" s="95"/>
      <c r="C29" s="86">
        <v>277954</v>
      </c>
      <c r="E29" s="111">
        <v>27081691</v>
      </c>
      <c r="F29" s="111"/>
      <c r="G29" s="111">
        <v>5631612</v>
      </c>
      <c r="H29" s="86"/>
      <c r="I29" s="93">
        <f t="shared" si="0"/>
        <v>21450079</v>
      </c>
      <c r="J29" s="87"/>
      <c r="K29" s="128">
        <f t="shared" si="1"/>
        <v>77.171326910208165</v>
      </c>
      <c r="L29" s="103"/>
      <c r="M29" s="129">
        <v>155.83830510955869</v>
      </c>
      <c r="N29" s="103"/>
      <c r="O29" s="103">
        <v>-78.666978199350524</v>
      </c>
      <c r="P29" s="98"/>
    </row>
    <row r="30" spans="1:16" s="96" customFormat="1" x14ac:dyDescent="0.25">
      <c r="A30" s="95" t="s">
        <v>42</v>
      </c>
      <c r="B30" s="95"/>
      <c r="C30" s="86">
        <v>114363</v>
      </c>
      <c r="E30" s="111">
        <v>11502040</v>
      </c>
      <c r="F30" s="111"/>
      <c r="G30" s="111">
        <v>2224379</v>
      </c>
      <c r="H30" s="86"/>
      <c r="I30" s="93">
        <f t="shared" si="0"/>
        <v>9277661</v>
      </c>
      <c r="J30" s="87"/>
      <c r="K30" s="128">
        <f t="shared" si="1"/>
        <v>81.124673189755427</v>
      </c>
      <c r="L30" s="103"/>
      <c r="M30" s="129">
        <v>161.51143144788716</v>
      </c>
      <c r="N30" s="103"/>
      <c r="O30" s="103">
        <v>-80.386758258131735</v>
      </c>
      <c r="P30" s="98"/>
    </row>
    <row r="31" spans="1:16" s="96" customFormat="1" x14ac:dyDescent="0.25">
      <c r="A31" s="95" t="s">
        <v>43</v>
      </c>
      <c r="B31" s="95"/>
      <c r="C31" s="86">
        <v>133700</v>
      </c>
      <c r="E31" s="111">
        <v>16724515</v>
      </c>
      <c r="F31" s="111"/>
      <c r="G31" s="111">
        <v>3776698</v>
      </c>
      <c r="H31" s="86"/>
      <c r="I31" s="93">
        <f t="shared" si="0"/>
        <v>12947817</v>
      </c>
      <c r="J31" s="87"/>
      <c r="K31" s="128">
        <f t="shared" si="1"/>
        <v>96.842311144353033</v>
      </c>
      <c r="L31" s="103"/>
      <c r="M31" s="129">
        <v>208.47201411672216</v>
      </c>
      <c r="N31" s="103"/>
      <c r="O31" s="103">
        <v>-111.62970297236913</v>
      </c>
      <c r="P31" s="98"/>
    </row>
    <row r="32" spans="1:16" s="96" customFormat="1" x14ac:dyDescent="0.25">
      <c r="A32" s="95" t="s">
        <v>44</v>
      </c>
      <c r="B32" s="95"/>
      <c r="C32" s="86">
        <v>283545</v>
      </c>
      <c r="E32" s="111">
        <v>36464855</v>
      </c>
      <c r="F32" s="111"/>
      <c r="G32" s="111">
        <v>8070561</v>
      </c>
      <c r="H32" s="86"/>
      <c r="I32" s="93">
        <f t="shared" si="0"/>
        <v>28394294</v>
      </c>
      <c r="J32" s="87"/>
      <c r="K32" s="128">
        <f t="shared" si="1"/>
        <v>100.14034456611826</v>
      </c>
      <c r="L32" s="103"/>
      <c r="M32" s="129">
        <v>216.81336011097682</v>
      </c>
      <c r="N32" s="103"/>
      <c r="O32" s="103">
        <v>-116.67301554485856</v>
      </c>
      <c r="P32" s="98"/>
    </row>
    <row r="33" spans="1:16" s="96" customFormat="1" x14ac:dyDescent="0.25">
      <c r="A33" s="95" t="s">
        <v>45</v>
      </c>
      <c r="B33" s="95"/>
      <c r="C33" s="86">
        <v>130483</v>
      </c>
      <c r="E33" s="111">
        <v>13343555</v>
      </c>
      <c r="F33" s="111"/>
      <c r="G33" s="111">
        <v>2769168</v>
      </c>
      <c r="H33" s="86"/>
      <c r="I33" s="93">
        <f t="shared" si="0"/>
        <v>10574387</v>
      </c>
      <c r="J33" s="87"/>
      <c r="K33" s="128">
        <f t="shared" si="1"/>
        <v>81.040342420085381</v>
      </c>
      <c r="L33" s="103"/>
      <c r="M33" s="129">
        <v>154.3191221833556</v>
      </c>
      <c r="N33" s="103"/>
      <c r="O33" s="103">
        <v>-73.278779763270222</v>
      </c>
      <c r="P33" s="98"/>
    </row>
    <row r="34" spans="1:16" s="96" customFormat="1" x14ac:dyDescent="0.25">
      <c r="A34" s="95" t="s">
        <v>46</v>
      </c>
      <c r="B34" s="95"/>
      <c r="C34" s="86">
        <v>74058</v>
      </c>
      <c r="E34" s="111">
        <v>9138726</v>
      </c>
      <c r="F34" s="111"/>
      <c r="G34" s="111">
        <v>1826224</v>
      </c>
      <c r="H34" s="86"/>
      <c r="I34" s="93">
        <f t="shared" si="0"/>
        <v>7312502</v>
      </c>
      <c r="J34" s="87"/>
      <c r="K34" s="128">
        <f t="shared" si="1"/>
        <v>98.740203624186449</v>
      </c>
      <c r="L34" s="103"/>
      <c r="M34" s="129">
        <v>220.73993476709816</v>
      </c>
      <c r="N34" s="103"/>
      <c r="O34" s="103">
        <v>-121.99973114291171</v>
      </c>
      <c r="P34" s="98"/>
    </row>
    <row r="35" spans="1:16" s="96" customFormat="1" x14ac:dyDescent="0.25">
      <c r="A35" s="95" t="s">
        <v>47</v>
      </c>
      <c r="B35" s="95"/>
      <c r="C35" s="86">
        <v>173829</v>
      </c>
      <c r="E35" s="111">
        <v>28237541</v>
      </c>
      <c r="F35" s="111"/>
      <c r="G35" s="111">
        <v>5274202</v>
      </c>
      <c r="H35" s="86"/>
      <c r="I35" s="93">
        <f t="shared" si="0"/>
        <v>22963339</v>
      </c>
      <c r="J35" s="87"/>
      <c r="K35" s="128">
        <f t="shared" si="1"/>
        <v>132.10303804313435</v>
      </c>
      <c r="L35" s="103"/>
      <c r="M35" s="129">
        <v>253.23329603186178</v>
      </c>
      <c r="N35" s="103"/>
      <c r="O35" s="103">
        <v>-121.13025798872744</v>
      </c>
      <c r="P35" s="98"/>
    </row>
    <row r="36" spans="1:16" s="96" customFormat="1" x14ac:dyDescent="0.25">
      <c r="A36" s="95" t="s">
        <v>48</v>
      </c>
      <c r="B36" s="95"/>
      <c r="C36" s="86">
        <v>30437</v>
      </c>
      <c r="E36" s="111">
        <v>3560588</v>
      </c>
      <c r="F36" s="111"/>
      <c r="G36" s="111">
        <v>730862</v>
      </c>
      <c r="H36" s="86"/>
      <c r="I36" s="93">
        <f t="shared" si="0"/>
        <v>2829726</v>
      </c>
      <c r="J36" s="87"/>
      <c r="K36" s="128">
        <f t="shared" si="1"/>
        <v>92.969937904524102</v>
      </c>
      <c r="L36" s="103"/>
      <c r="M36" s="129">
        <v>211.32560408548898</v>
      </c>
      <c r="N36" s="103"/>
      <c r="O36" s="103">
        <v>-118.35566618096487</v>
      </c>
      <c r="P36" s="98"/>
    </row>
    <row r="37" spans="1:16" s="96" customFormat="1" x14ac:dyDescent="0.25">
      <c r="A37" s="96" t="s">
        <v>49</v>
      </c>
      <c r="C37" s="86">
        <f>SUM(C11:C36)</f>
        <v>3368305</v>
      </c>
      <c r="D37" s="86"/>
      <c r="E37" s="86">
        <f>SUM(E11:E36)</f>
        <v>365867245</v>
      </c>
      <c r="F37" s="86"/>
      <c r="G37" s="86">
        <f>SUM(G11:G36)</f>
        <v>76008352</v>
      </c>
      <c r="H37" s="86"/>
      <c r="I37" s="93">
        <f t="shared" si="0"/>
        <v>289858893</v>
      </c>
      <c r="J37" s="99"/>
      <c r="K37" s="128">
        <f t="shared" si="1"/>
        <v>86.054823716973374</v>
      </c>
      <c r="L37" s="104"/>
      <c r="M37" s="129">
        <v>178.77219750439821</v>
      </c>
      <c r="N37" s="104"/>
      <c r="O37" s="103">
        <v>-92.717373787424833</v>
      </c>
    </row>
  </sheetData>
  <phoneticPr fontId="0" type="noConversion"/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70</v>
      </c>
      <c r="D8" s="50"/>
      <c r="E8" s="50" t="s">
        <v>70</v>
      </c>
      <c r="F8" s="50"/>
      <c r="G8" s="107" t="s">
        <v>70</v>
      </c>
      <c r="H8" s="50"/>
      <c r="I8" s="50" t="s">
        <v>70</v>
      </c>
      <c r="J8" s="50"/>
      <c r="K8" s="108" t="s">
        <v>71</v>
      </c>
      <c r="L8" s="53"/>
      <c r="M8" s="91" t="s">
        <v>59</v>
      </c>
      <c r="N8" s="52"/>
      <c r="O8" s="90" t="s">
        <v>71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511829</v>
      </c>
      <c r="E11" s="111">
        <v>64214796</v>
      </c>
      <c r="F11" s="111"/>
      <c r="G11" s="111">
        <v>12405056</v>
      </c>
      <c r="H11" s="86"/>
      <c r="I11" s="93">
        <f>E11-G11</f>
        <v>51809740</v>
      </c>
      <c r="J11" s="87"/>
      <c r="K11" s="128">
        <f>I11/C11</f>
        <v>101.22470590763712</v>
      </c>
      <c r="L11" s="103"/>
      <c r="M11" s="129">
        <v>177.31461718575645</v>
      </c>
      <c r="N11" s="103"/>
      <c r="O11" s="103">
        <v>-76.089911278119331</v>
      </c>
      <c r="P11" s="97"/>
    </row>
    <row r="12" spans="1:19" s="96" customFormat="1" x14ac:dyDescent="0.25">
      <c r="A12" s="95" t="s">
        <v>24</v>
      </c>
      <c r="B12" s="95"/>
      <c r="C12" s="86">
        <v>399359</v>
      </c>
      <c r="E12" s="111">
        <v>49378693</v>
      </c>
      <c r="F12" s="111"/>
      <c r="G12" s="111">
        <v>9908067</v>
      </c>
      <c r="H12" s="86"/>
      <c r="I12" s="93">
        <f t="shared" ref="I12:I37" si="0">E12-G12</f>
        <v>39470626</v>
      </c>
      <c r="J12" s="87"/>
      <c r="K12" s="128">
        <f t="shared" ref="K12:K37" si="1">I12/C12</f>
        <v>98.834948004176695</v>
      </c>
      <c r="L12" s="103"/>
      <c r="M12" s="129">
        <v>175.20650589498371</v>
      </c>
      <c r="N12" s="103"/>
      <c r="O12" s="103">
        <v>-76.371557890807011</v>
      </c>
      <c r="P12" s="98"/>
    </row>
    <row r="13" spans="1:19" s="96" customFormat="1" x14ac:dyDescent="0.25">
      <c r="A13" s="95" t="s">
        <v>25</v>
      </c>
      <c r="B13" s="95"/>
      <c r="C13" s="86">
        <v>139496</v>
      </c>
      <c r="E13" s="111">
        <v>14833717</v>
      </c>
      <c r="F13" s="111"/>
      <c r="G13" s="111">
        <v>2841740</v>
      </c>
      <c r="H13" s="86"/>
      <c r="I13" s="93">
        <f t="shared" si="0"/>
        <v>11991977</v>
      </c>
      <c r="J13" s="87"/>
      <c r="K13" s="128">
        <f t="shared" si="1"/>
        <v>85.966457819579063</v>
      </c>
      <c r="L13" s="103"/>
      <c r="M13" s="129">
        <v>142.95302600185468</v>
      </c>
      <c r="N13" s="103"/>
      <c r="O13" s="103">
        <v>-56.986568182275619</v>
      </c>
      <c r="P13" s="98"/>
    </row>
    <row r="14" spans="1:19" s="96" customFormat="1" x14ac:dyDescent="0.25">
      <c r="A14" s="95" t="s">
        <v>26</v>
      </c>
      <c r="B14" s="95"/>
      <c r="C14" s="86">
        <v>15302</v>
      </c>
      <c r="E14" s="111">
        <v>1432525</v>
      </c>
      <c r="F14" s="111"/>
      <c r="G14" s="111">
        <v>329403</v>
      </c>
      <c r="H14" s="86"/>
      <c r="I14" s="93">
        <f t="shared" si="0"/>
        <v>1103122</v>
      </c>
      <c r="J14" s="87"/>
      <c r="K14" s="128">
        <f t="shared" si="1"/>
        <v>72.090053587766306</v>
      </c>
      <c r="L14" s="103"/>
      <c r="M14" s="129">
        <v>138.63105572795644</v>
      </c>
      <c r="N14" s="103"/>
      <c r="O14" s="103">
        <v>-66.54100214019013</v>
      </c>
      <c r="P14" s="98"/>
    </row>
    <row r="15" spans="1:19" s="96" customFormat="1" x14ac:dyDescent="0.25">
      <c r="A15" s="95" t="s">
        <v>27</v>
      </c>
      <c r="B15" s="95"/>
      <c r="C15" s="86">
        <v>55013</v>
      </c>
      <c r="E15" s="111">
        <v>5745517</v>
      </c>
      <c r="F15" s="111"/>
      <c r="G15" s="111">
        <v>1246192</v>
      </c>
      <c r="H15" s="86"/>
      <c r="I15" s="93">
        <f t="shared" si="0"/>
        <v>4499325</v>
      </c>
      <c r="J15" s="87"/>
      <c r="K15" s="128">
        <f t="shared" si="1"/>
        <v>81.786577717993936</v>
      </c>
      <c r="L15" s="103"/>
      <c r="M15" s="129">
        <v>139.67663937025185</v>
      </c>
      <c r="N15" s="103"/>
      <c r="O15" s="103">
        <v>-57.890061652257913</v>
      </c>
      <c r="P15" s="98"/>
    </row>
    <row r="16" spans="1:19" s="96" customFormat="1" x14ac:dyDescent="0.25">
      <c r="A16" s="95" t="s">
        <v>28</v>
      </c>
      <c r="B16" s="95"/>
      <c r="C16" s="86">
        <v>14089</v>
      </c>
      <c r="E16" s="111">
        <v>1341339</v>
      </c>
      <c r="F16" s="111"/>
      <c r="G16" s="111">
        <v>296604</v>
      </c>
      <c r="H16" s="86"/>
      <c r="I16" s="93">
        <f t="shared" si="0"/>
        <v>1044735</v>
      </c>
      <c r="J16" s="87"/>
      <c r="K16" s="128">
        <f t="shared" si="1"/>
        <v>74.15253034282064</v>
      </c>
      <c r="L16" s="103"/>
      <c r="M16" s="129">
        <v>136.37220464746508</v>
      </c>
      <c r="N16" s="103"/>
      <c r="O16" s="103">
        <v>-62.219674304644442</v>
      </c>
      <c r="P16" s="98"/>
    </row>
    <row r="17" spans="1:16" s="96" customFormat="1" x14ac:dyDescent="0.25">
      <c r="A17" s="95" t="s">
        <v>29</v>
      </c>
      <c r="B17" s="95"/>
      <c r="C17" s="86">
        <v>16857</v>
      </c>
      <c r="E17" s="111">
        <v>1732654</v>
      </c>
      <c r="F17" s="111"/>
      <c r="G17" s="111">
        <v>347871</v>
      </c>
      <c r="H17" s="86"/>
      <c r="I17" s="93">
        <f t="shared" si="0"/>
        <v>1384783</v>
      </c>
      <c r="J17" s="87"/>
      <c r="K17" s="128">
        <f t="shared" si="1"/>
        <v>82.148840244408845</v>
      </c>
      <c r="L17" s="103"/>
      <c r="M17" s="129">
        <v>129.49297654466002</v>
      </c>
      <c r="N17" s="103"/>
      <c r="O17" s="103">
        <v>-47.344136300251179</v>
      </c>
      <c r="P17" s="98"/>
    </row>
    <row r="18" spans="1:16" s="96" customFormat="1" x14ac:dyDescent="0.25">
      <c r="A18" s="95" t="s">
        <v>30</v>
      </c>
      <c r="B18" s="95"/>
      <c r="C18" s="86">
        <v>17062</v>
      </c>
      <c r="E18" s="111">
        <v>1978536</v>
      </c>
      <c r="F18" s="111"/>
      <c r="G18" s="111">
        <v>392417</v>
      </c>
      <c r="H18" s="86"/>
      <c r="I18" s="93">
        <f t="shared" si="0"/>
        <v>1586119</v>
      </c>
      <c r="J18" s="87"/>
      <c r="K18" s="128">
        <f t="shared" si="1"/>
        <v>92.962079474856409</v>
      </c>
      <c r="L18" s="103"/>
      <c r="M18" s="129">
        <v>150.20120228970387</v>
      </c>
      <c r="N18" s="103"/>
      <c r="O18" s="103">
        <v>-57.239122814847462</v>
      </c>
      <c r="P18" s="98"/>
    </row>
    <row r="19" spans="1:16" s="96" customFormat="1" x14ac:dyDescent="0.25">
      <c r="A19" s="95" t="s">
        <v>31</v>
      </c>
      <c r="B19" s="95"/>
      <c r="C19" s="86">
        <v>41579</v>
      </c>
      <c r="E19" s="111">
        <v>4059084</v>
      </c>
      <c r="F19" s="111"/>
      <c r="G19" s="111">
        <v>910122</v>
      </c>
      <c r="H19" s="86"/>
      <c r="I19" s="93">
        <f t="shared" si="0"/>
        <v>3148962</v>
      </c>
      <c r="J19" s="87"/>
      <c r="K19" s="128">
        <f t="shared" si="1"/>
        <v>75.734433247552857</v>
      </c>
      <c r="L19" s="103"/>
      <c r="M19" s="129">
        <v>136.92885022085397</v>
      </c>
      <c r="N19" s="103"/>
      <c r="O19" s="103">
        <v>-61.194416973301117</v>
      </c>
      <c r="P19" s="98"/>
    </row>
    <row r="20" spans="1:16" s="96" customFormat="1" x14ac:dyDescent="0.25">
      <c r="A20" s="95" t="s">
        <v>32</v>
      </c>
      <c r="B20" s="95"/>
      <c r="C20" s="86">
        <v>99474</v>
      </c>
      <c r="E20" s="111">
        <v>13339252</v>
      </c>
      <c r="F20" s="111"/>
      <c r="G20" s="111">
        <v>2761364</v>
      </c>
      <c r="H20" s="86"/>
      <c r="I20" s="93">
        <f t="shared" si="0"/>
        <v>10577888</v>
      </c>
      <c r="J20" s="87"/>
      <c r="K20" s="128">
        <f t="shared" si="1"/>
        <v>106.3382190321089</v>
      </c>
      <c r="L20" s="103"/>
      <c r="M20" s="129">
        <v>169.82028579604162</v>
      </c>
      <c r="N20" s="103"/>
      <c r="O20" s="103">
        <v>-63.482066763932721</v>
      </c>
      <c r="P20" s="98"/>
    </row>
    <row r="21" spans="1:16" s="96" customFormat="1" x14ac:dyDescent="0.25">
      <c r="A21" s="95" t="s">
        <v>33</v>
      </c>
      <c r="B21" s="95"/>
      <c r="C21" s="86">
        <v>106296</v>
      </c>
      <c r="E21" s="111">
        <v>12671624</v>
      </c>
      <c r="F21" s="111"/>
      <c r="G21" s="111">
        <v>2546687</v>
      </c>
      <c r="H21" s="86"/>
      <c r="I21" s="93">
        <f t="shared" si="0"/>
        <v>10124937</v>
      </c>
      <c r="J21" s="87"/>
      <c r="K21" s="128">
        <f t="shared" si="1"/>
        <v>95.25228606909009</v>
      </c>
      <c r="L21" s="103"/>
      <c r="M21" s="129">
        <v>166.13467952156179</v>
      </c>
      <c r="N21" s="103"/>
      <c r="O21" s="103">
        <v>-70.882393452471703</v>
      </c>
      <c r="P21" s="98"/>
    </row>
    <row r="22" spans="1:16" s="96" customFormat="1" x14ac:dyDescent="0.25">
      <c r="A22" s="95" t="s">
        <v>34</v>
      </c>
      <c r="B22" s="95"/>
      <c r="C22" s="86">
        <v>76363</v>
      </c>
      <c r="E22" s="111">
        <v>13436705</v>
      </c>
      <c r="F22" s="111"/>
      <c r="G22" s="111">
        <v>2131109</v>
      </c>
      <c r="H22" s="86"/>
      <c r="I22" s="93">
        <f t="shared" si="0"/>
        <v>11305596</v>
      </c>
      <c r="J22" s="87"/>
      <c r="K22" s="128">
        <f t="shared" si="1"/>
        <v>148.05070518444796</v>
      </c>
      <c r="L22" s="103"/>
      <c r="M22" s="129">
        <v>251.07863816754056</v>
      </c>
      <c r="N22" s="103"/>
      <c r="O22" s="103">
        <v>-103.0279329830926</v>
      </c>
      <c r="P22" s="98"/>
    </row>
    <row r="23" spans="1:16" s="96" customFormat="1" x14ac:dyDescent="0.25">
      <c r="A23" s="95" t="s">
        <v>35</v>
      </c>
      <c r="B23" s="95"/>
      <c r="C23" s="86">
        <v>111598</v>
      </c>
      <c r="E23" s="111">
        <v>14365116</v>
      </c>
      <c r="F23" s="111"/>
      <c r="G23" s="111">
        <v>2919479</v>
      </c>
      <c r="H23" s="86"/>
      <c r="I23" s="93">
        <f t="shared" si="0"/>
        <v>11445637</v>
      </c>
      <c r="J23" s="87"/>
      <c r="K23" s="128">
        <f t="shared" si="1"/>
        <v>102.56130934246133</v>
      </c>
      <c r="L23" s="103"/>
      <c r="M23" s="129">
        <v>185.15737599779928</v>
      </c>
      <c r="N23" s="103"/>
      <c r="O23" s="103">
        <v>-82.59606665533795</v>
      </c>
      <c r="P23" s="98"/>
    </row>
    <row r="24" spans="1:16" s="96" customFormat="1" x14ac:dyDescent="0.25">
      <c r="A24" s="95" t="s">
        <v>36</v>
      </c>
      <c r="B24" s="95"/>
      <c r="C24" s="86">
        <v>30772</v>
      </c>
      <c r="E24" s="111">
        <v>4139912</v>
      </c>
      <c r="F24" s="111"/>
      <c r="G24" s="111">
        <v>744600</v>
      </c>
      <c r="H24" s="86"/>
      <c r="I24" s="93">
        <f t="shared" si="0"/>
        <v>3395312</v>
      </c>
      <c r="J24" s="87"/>
      <c r="K24" s="128">
        <f t="shared" si="1"/>
        <v>110.33770960613545</v>
      </c>
      <c r="L24" s="103"/>
      <c r="M24" s="129">
        <v>177.09466941852673</v>
      </c>
      <c r="N24" s="103"/>
      <c r="O24" s="103">
        <v>-66.756959812391287</v>
      </c>
      <c r="P24" s="98"/>
    </row>
    <row r="25" spans="1:16" s="96" customFormat="1" x14ac:dyDescent="0.25">
      <c r="A25" s="95" t="s">
        <v>37</v>
      </c>
      <c r="B25" s="95"/>
      <c r="C25" s="86">
        <v>23836</v>
      </c>
      <c r="E25" s="111">
        <v>2418261</v>
      </c>
      <c r="F25" s="111"/>
      <c r="G25" s="111">
        <v>459684</v>
      </c>
      <c r="H25" s="86"/>
      <c r="I25" s="93">
        <f t="shared" si="0"/>
        <v>1958577</v>
      </c>
      <c r="J25" s="87"/>
      <c r="K25" s="128">
        <f t="shared" si="1"/>
        <v>82.168862225205572</v>
      </c>
      <c r="L25" s="103"/>
      <c r="M25" s="129">
        <v>133.95824191308199</v>
      </c>
      <c r="N25" s="103"/>
      <c r="O25" s="103">
        <v>-51.789379687876419</v>
      </c>
      <c r="P25" s="98"/>
    </row>
    <row r="26" spans="1:16" s="96" customFormat="1" x14ac:dyDescent="0.25">
      <c r="A26" s="95" t="s">
        <v>38</v>
      </c>
      <c r="B26" s="95"/>
      <c r="C26" s="86">
        <v>5590</v>
      </c>
      <c r="E26" s="111">
        <v>490417</v>
      </c>
      <c r="F26" s="111"/>
      <c r="G26" s="111">
        <v>105963</v>
      </c>
      <c r="H26" s="86"/>
      <c r="I26" s="93">
        <f t="shared" si="0"/>
        <v>384454</v>
      </c>
      <c r="J26" s="87"/>
      <c r="K26" s="128">
        <f t="shared" si="1"/>
        <v>68.775313059033991</v>
      </c>
      <c r="L26" s="103"/>
      <c r="M26" s="129">
        <v>122.72469400244798</v>
      </c>
      <c r="N26" s="103"/>
      <c r="O26" s="103">
        <v>-53.949380943413985</v>
      </c>
      <c r="P26" s="98"/>
    </row>
    <row r="27" spans="1:16" s="96" customFormat="1" x14ac:dyDescent="0.25">
      <c r="A27" s="95" t="s">
        <v>39</v>
      </c>
      <c r="B27" s="95"/>
      <c r="C27" s="86">
        <v>182872</v>
      </c>
      <c r="E27" s="111">
        <v>20519327</v>
      </c>
      <c r="F27" s="111"/>
      <c r="G27" s="111">
        <v>4070155</v>
      </c>
      <c r="H27" s="86"/>
      <c r="I27" s="93">
        <f t="shared" si="0"/>
        <v>16449172</v>
      </c>
      <c r="J27" s="87"/>
      <c r="K27" s="128">
        <f t="shared" si="1"/>
        <v>89.94910101054289</v>
      </c>
      <c r="L27" s="103"/>
      <c r="M27" s="129">
        <v>140.45543655988828</v>
      </c>
      <c r="N27" s="103"/>
      <c r="O27" s="103">
        <v>-50.506335549345394</v>
      </c>
      <c r="P27" s="98"/>
    </row>
    <row r="28" spans="1:16" s="96" customFormat="1" x14ac:dyDescent="0.25">
      <c r="A28" s="95" t="s">
        <v>40</v>
      </c>
      <c r="B28" s="95"/>
      <c r="C28" s="86">
        <v>85164</v>
      </c>
      <c r="E28" s="111">
        <v>9419455</v>
      </c>
      <c r="F28" s="111"/>
      <c r="G28" s="111">
        <v>1784664</v>
      </c>
      <c r="H28" s="86"/>
      <c r="I28" s="93">
        <f t="shared" si="0"/>
        <v>7634791</v>
      </c>
      <c r="J28" s="87"/>
      <c r="K28" s="128">
        <f t="shared" si="1"/>
        <v>89.648102484617908</v>
      </c>
      <c r="L28" s="103"/>
      <c r="M28" s="129">
        <v>146.03651619297327</v>
      </c>
      <c r="N28" s="103"/>
      <c r="O28" s="103">
        <v>-56.388413708355358</v>
      </c>
      <c r="P28" s="98"/>
    </row>
    <row r="29" spans="1:16" s="96" customFormat="1" x14ac:dyDescent="0.25">
      <c r="A29" s="95" t="s">
        <v>41</v>
      </c>
      <c r="B29" s="95"/>
      <c r="C29" s="86">
        <v>247303</v>
      </c>
      <c r="E29" s="111">
        <v>28639461</v>
      </c>
      <c r="F29" s="111"/>
      <c r="G29" s="111">
        <v>5632001</v>
      </c>
      <c r="H29" s="86"/>
      <c r="I29" s="93">
        <f t="shared" si="0"/>
        <v>23007460</v>
      </c>
      <c r="J29" s="87"/>
      <c r="K29" s="128">
        <f t="shared" si="1"/>
        <v>93.033485238755702</v>
      </c>
      <c r="L29" s="103"/>
      <c r="M29" s="129">
        <v>155.83830510955869</v>
      </c>
      <c r="N29" s="103"/>
      <c r="O29" s="103">
        <v>-62.804819870802987</v>
      </c>
      <c r="P29" s="98"/>
    </row>
    <row r="30" spans="1:16" s="96" customFormat="1" x14ac:dyDescent="0.25">
      <c r="A30" s="95" t="s">
        <v>42</v>
      </c>
      <c r="B30" s="95"/>
      <c r="C30" s="86">
        <v>99961</v>
      </c>
      <c r="E30" s="111">
        <v>12384210</v>
      </c>
      <c r="F30" s="111"/>
      <c r="G30" s="111">
        <v>2189560</v>
      </c>
      <c r="H30" s="86"/>
      <c r="I30" s="93">
        <f t="shared" si="0"/>
        <v>10194650</v>
      </c>
      <c r="J30" s="87"/>
      <c r="K30" s="128">
        <f t="shared" si="1"/>
        <v>101.98627464711237</v>
      </c>
      <c r="L30" s="103"/>
      <c r="M30" s="129">
        <v>161.51143144788716</v>
      </c>
      <c r="N30" s="103"/>
      <c r="O30" s="103">
        <v>-59.525156800774795</v>
      </c>
      <c r="P30" s="98"/>
    </row>
    <row r="31" spans="1:16" s="96" customFormat="1" x14ac:dyDescent="0.25">
      <c r="A31" s="95" t="s">
        <v>43</v>
      </c>
      <c r="B31" s="95"/>
      <c r="C31" s="86">
        <v>125212</v>
      </c>
      <c r="E31" s="111">
        <v>18489229</v>
      </c>
      <c r="F31" s="111"/>
      <c r="G31" s="111">
        <v>3979311</v>
      </c>
      <c r="H31" s="86"/>
      <c r="I31" s="93">
        <f t="shared" si="0"/>
        <v>14509918</v>
      </c>
      <c r="J31" s="87"/>
      <c r="K31" s="128">
        <f t="shared" si="1"/>
        <v>115.88280675973549</v>
      </c>
      <c r="L31" s="103"/>
      <c r="M31" s="129">
        <v>208.47201411672216</v>
      </c>
      <c r="N31" s="103"/>
      <c r="O31" s="103">
        <v>-92.589207356986677</v>
      </c>
      <c r="P31" s="98"/>
    </row>
    <row r="32" spans="1:16" s="96" customFormat="1" x14ac:dyDescent="0.25">
      <c r="A32" s="95" t="s">
        <v>44</v>
      </c>
      <c r="B32" s="95"/>
      <c r="C32" s="86">
        <v>246205</v>
      </c>
      <c r="E32" s="111">
        <v>39827212</v>
      </c>
      <c r="F32" s="111"/>
      <c r="G32" s="111">
        <v>8011052</v>
      </c>
      <c r="H32" s="86"/>
      <c r="I32" s="93">
        <f t="shared" si="0"/>
        <v>31816160</v>
      </c>
      <c r="J32" s="87"/>
      <c r="K32" s="128">
        <f t="shared" si="1"/>
        <v>129.22629516053695</v>
      </c>
      <c r="L32" s="103"/>
      <c r="M32" s="129">
        <v>216.81336011097682</v>
      </c>
      <c r="N32" s="103"/>
      <c r="O32" s="103">
        <v>-87.587064950439867</v>
      </c>
      <c r="P32" s="98"/>
    </row>
    <row r="33" spans="1:16" s="96" customFormat="1" x14ac:dyDescent="0.25">
      <c r="A33" s="95" t="s">
        <v>45</v>
      </c>
      <c r="B33" s="95"/>
      <c r="C33" s="86">
        <v>113124</v>
      </c>
      <c r="E33" s="111">
        <v>13876379</v>
      </c>
      <c r="F33" s="111"/>
      <c r="G33" s="111">
        <v>2745871</v>
      </c>
      <c r="H33" s="86"/>
      <c r="I33" s="93">
        <f t="shared" si="0"/>
        <v>11130508</v>
      </c>
      <c r="J33" s="87"/>
      <c r="K33" s="128">
        <f t="shared" si="1"/>
        <v>98.392100703652631</v>
      </c>
      <c r="L33" s="103"/>
      <c r="M33" s="129">
        <v>154.3191221833556</v>
      </c>
      <c r="N33" s="103"/>
      <c r="O33" s="103">
        <v>-55.927021479702972</v>
      </c>
      <c r="P33" s="98"/>
    </row>
    <row r="34" spans="1:16" s="96" customFormat="1" x14ac:dyDescent="0.25">
      <c r="A34" s="95" t="s">
        <v>46</v>
      </c>
      <c r="B34" s="95"/>
      <c r="C34" s="86">
        <v>65982</v>
      </c>
      <c r="E34" s="111">
        <v>10726577</v>
      </c>
      <c r="F34" s="111"/>
      <c r="G34" s="111">
        <v>1876351</v>
      </c>
      <c r="H34" s="86"/>
      <c r="I34" s="93">
        <f t="shared" si="0"/>
        <v>8850226</v>
      </c>
      <c r="J34" s="87"/>
      <c r="K34" s="128">
        <f t="shared" si="1"/>
        <v>134.13091449183111</v>
      </c>
      <c r="L34" s="103"/>
      <c r="M34" s="129">
        <v>220.73993476709816</v>
      </c>
      <c r="N34" s="103"/>
      <c r="O34" s="103">
        <v>-86.609020275267056</v>
      </c>
      <c r="P34" s="98"/>
    </row>
    <row r="35" spans="1:16" s="96" customFormat="1" x14ac:dyDescent="0.25">
      <c r="A35" s="95" t="s">
        <v>47</v>
      </c>
      <c r="B35" s="95"/>
      <c r="C35" s="86">
        <v>151563</v>
      </c>
      <c r="E35" s="111">
        <v>29131028</v>
      </c>
      <c r="F35" s="111"/>
      <c r="G35" s="111">
        <v>5131487</v>
      </c>
      <c r="H35" s="86"/>
      <c r="I35" s="93">
        <f t="shared" si="0"/>
        <v>23999541</v>
      </c>
      <c r="J35" s="87"/>
      <c r="K35" s="128">
        <f t="shared" si="1"/>
        <v>158.3469646285703</v>
      </c>
      <c r="L35" s="103"/>
      <c r="M35" s="129">
        <v>253.23329603186178</v>
      </c>
      <c r="N35" s="103"/>
      <c r="O35" s="103">
        <v>-94.886331403291479</v>
      </c>
      <c r="P35" s="98"/>
    </row>
    <row r="36" spans="1:16" s="96" customFormat="1" x14ac:dyDescent="0.25">
      <c r="A36" s="95" t="s">
        <v>48</v>
      </c>
      <c r="B36" s="95"/>
      <c r="C36" s="86">
        <v>28832</v>
      </c>
      <c r="E36" s="111">
        <v>3986868</v>
      </c>
      <c r="F36" s="111"/>
      <c r="G36" s="111">
        <v>789941</v>
      </c>
      <c r="H36" s="86"/>
      <c r="I36" s="93">
        <f t="shared" si="0"/>
        <v>3196927</v>
      </c>
      <c r="J36" s="87"/>
      <c r="K36" s="128">
        <f t="shared" si="1"/>
        <v>110.88120837957824</v>
      </c>
      <c r="L36" s="103"/>
      <c r="M36" s="129">
        <v>211.32560408548898</v>
      </c>
      <c r="N36" s="103"/>
      <c r="O36" s="103">
        <v>-100.44439570591074</v>
      </c>
      <c r="P36" s="98"/>
    </row>
    <row r="37" spans="1:16" s="96" customFormat="1" x14ac:dyDescent="0.25">
      <c r="A37" s="96" t="s">
        <v>49</v>
      </c>
      <c r="C37" s="86">
        <f>SUM(C11:C36)</f>
        <v>3010733</v>
      </c>
      <c r="D37" s="86"/>
      <c r="E37" s="86">
        <f>SUM(E11:E36)</f>
        <v>392577894</v>
      </c>
      <c r="F37" s="86"/>
      <c r="G37" s="86">
        <f>SUM(G11:G36)</f>
        <v>76556751</v>
      </c>
      <c r="H37" s="86"/>
      <c r="I37" s="93">
        <f t="shared" si="0"/>
        <v>316021143</v>
      </c>
      <c r="J37" s="99"/>
      <c r="K37" s="128">
        <f t="shared" si="1"/>
        <v>104.96485174872697</v>
      </c>
      <c r="L37" s="104"/>
      <c r="M37" s="129">
        <v>178.77219750439821</v>
      </c>
      <c r="N37" s="104"/>
      <c r="O37" s="103">
        <v>-73.807345755671236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72</v>
      </c>
      <c r="D8" s="50"/>
      <c r="E8" s="50" t="s">
        <v>72</v>
      </c>
      <c r="F8" s="50"/>
      <c r="G8" s="107" t="s">
        <v>72</v>
      </c>
      <c r="H8" s="50"/>
      <c r="I8" s="50" t="s">
        <v>72</v>
      </c>
      <c r="J8" s="50"/>
      <c r="K8" s="108" t="s">
        <v>73</v>
      </c>
      <c r="L8" s="53"/>
      <c r="M8" s="91" t="s">
        <v>59</v>
      </c>
      <c r="N8" s="52"/>
      <c r="O8" s="90" t="s">
        <v>73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512461</v>
      </c>
      <c r="E11" s="111">
        <v>80575873</v>
      </c>
      <c r="F11" s="111"/>
      <c r="G11" s="111">
        <v>14289136</v>
      </c>
      <c r="H11" s="86"/>
      <c r="I11" s="93">
        <f>E11-G11</f>
        <v>66286737</v>
      </c>
      <c r="J11" s="87"/>
      <c r="K11" s="128">
        <f>I11/C11</f>
        <v>129.3498178397966</v>
      </c>
      <c r="L11" s="103"/>
      <c r="M11" s="129">
        <v>177.31461718575645</v>
      </c>
      <c r="N11" s="103"/>
      <c r="O11" s="103">
        <v>-47.964799345959847</v>
      </c>
      <c r="P11" s="97"/>
    </row>
    <row r="12" spans="1:19" s="96" customFormat="1" x14ac:dyDescent="0.25">
      <c r="A12" s="95" t="s">
        <v>24</v>
      </c>
      <c r="B12" s="95"/>
      <c r="C12" s="86">
        <v>402521</v>
      </c>
      <c r="E12" s="111">
        <v>61439763</v>
      </c>
      <c r="F12" s="111"/>
      <c r="G12" s="111">
        <v>11473017</v>
      </c>
      <c r="H12" s="86"/>
      <c r="I12" s="93">
        <f t="shared" ref="I12:I37" si="0">E12-G12</f>
        <v>49966746</v>
      </c>
      <c r="J12" s="87"/>
      <c r="K12" s="128">
        <f t="shared" ref="K12:K37" si="1">I12/C12</f>
        <v>124.13450726794379</v>
      </c>
      <c r="L12" s="103"/>
      <c r="M12" s="129">
        <v>175.20650589498371</v>
      </c>
      <c r="N12" s="103"/>
      <c r="O12" s="103">
        <v>-51.071998627039918</v>
      </c>
      <c r="P12" s="98"/>
    </row>
    <row r="13" spans="1:19" s="96" customFormat="1" x14ac:dyDescent="0.25">
      <c r="A13" s="95" t="s">
        <v>25</v>
      </c>
      <c r="B13" s="95"/>
      <c r="C13" s="86">
        <v>128976</v>
      </c>
      <c r="E13" s="111">
        <v>17430796</v>
      </c>
      <c r="F13" s="111"/>
      <c r="G13" s="111">
        <v>3051052</v>
      </c>
      <c r="H13" s="86"/>
      <c r="I13" s="93">
        <f t="shared" si="0"/>
        <v>14379744</v>
      </c>
      <c r="J13" s="87"/>
      <c r="K13" s="128">
        <f t="shared" si="1"/>
        <v>111.49162634908821</v>
      </c>
      <c r="L13" s="103"/>
      <c r="M13" s="129">
        <v>142.95302600185468</v>
      </c>
      <c r="N13" s="103"/>
      <c r="O13" s="103">
        <v>-31.461399652766474</v>
      </c>
      <c r="P13" s="98"/>
    </row>
    <row r="14" spans="1:19" s="96" customFormat="1" x14ac:dyDescent="0.25">
      <c r="A14" s="95" t="s">
        <v>26</v>
      </c>
      <c r="B14" s="95"/>
      <c r="C14" s="86">
        <v>13521</v>
      </c>
      <c r="E14" s="111">
        <v>1631724</v>
      </c>
      <c r="F14" s="111"/>
      <c r="G14" s="111">
        <v>324918</v>
      </c>
      <c r="H14" s="86"/>
      <c r="I14" s="93">
        <f t="shared" si="0"/>
        <v>1306806</v>
      </c>
      <c r="J14" s="87"/>
      <c r="K14" s="128">
        <f t="shared" si="1"/>
        <v>96.650099844686039</v>
      </c>
      <c r="L14" s="103"/>
      <c r="M14" s="129">
        <v>138.63105572795644</v>
      </c>
      <c r="N14" s="103"/>
      <c r="O14" s="103">
        <v>-41.980955883270397</v>
      </c>
      <c r="P14" s="98"/>
    </row>
    <row r="15" spans="1:19" s="96" customFormat="1" x14ac:dyDescent="0.25">
      <c r="A15" s="95" t="s">
        <v>27</v>
      </c>
      <c r="B15" s="95"/>
      <c r="C15" s="86">
        <v>50943</v>
      </c>
      <c r="E15" s="111">
        <v>7593000</v>
      </c>
      <c r="F15" s="111"/>
      <c r="G15" s="111">
        <v>1345916</v>
      </c>
      <c r="H15" s="86"/>
      <c r="I15" s="93">
        <f t="shared" si="0"/>
        <v>6247084</v>
      </c>
      <c r="J15" s="87"/>
      <c r="K15" s="128">
        <f t="shared" si="1"/>
        <v>122.62889896551047</v>
      </c>
      <c r="L15" s="103"/>
      <c r="M15" s="129">
        <v>139.67663937025185</v>
      </c>
      <c r="N15" s="103"/>
      <c r="O15" s="103">
        <v>-17.047740404741376</v>
      </c>
      <c r="P15" s="98"/>
    </row>
    <row r="16" spans="1:19" s="96" customFormat="1" x14ac:dyDescent="0.25">
      <c r="A16" s="95" t="s">
        <v>28</v>
      </c>
      <c r="B16" s="95"/>
      <c r="C16" s="86">
        <v>12492</v>
      </c>
      <c r="E16" s="111">
        <v>1528480</v>
      </c>
      <c r="F16" s="111"/>
      <c r="G16" s="111">
        <v>305421</v>
      </c>
      <c r="H16" s="86"/>
      <c r="I16" s="93">
        <f t="shared" si="0"/>
        <v>1223059</v>
      </c>
      <c r="J16" s="87"/>
      <c r="K16" s="128">
        <f t="shared" si="1"/>
        <v>97.907380723663138</v>
      </c>
      <c r="L16" s="103"/>
      <c r="M16" s="129">
        <v>136.37220464746508</v>
      </c>
      <c r="N16" s="103"/>
      <c r="O16" s="103">
        <v>-38.464823923801944</v>
      </c>
      <c r="P16" s="98"/>
    </row>
    <row r="17" spans="1:16" s="96" customFormat="1" x14ac:dyDescent="0.25">
      <c r="A17" s="95" t="s">
        <v>29</v>
      </c>
      <c r="B17" s="95"/>
      <c r="C17" s="86">
        <v>16485</v>
      </c>
      <c r="E17" s="111">
        <v>2043644</v>
      </c>
      <c r="F17" s="111"/>
      <c r="G17" s="111">
        <v>385840</v>
      </c>
      <c r="H17" s="86"/>
      <c r="I17" s="93">
        <f t="shared" si="0"/>
        <v>1657804</v>
      </c>
      <c r="J17" s="87"/>
      <c r="K17" s="128">
        <f t="shared" si="1"/>
        <v>100.56439187139824</v>
      </c>
      <c r="L17" s="103"/>
      <c r="M17" s="129">
        <v>129.49297654466002</v>
      </c>
      <c r="N17" s="103"/>
      <c r="O17" s="103">
        <v>-28.928584673261781</v>
      </c>
      <c r="P17" s="98"/>
    </row>
    <row r="18" spans="1:16" s="96" customFormat="1" x14ac:dyDescent="0.25">
      <c r="A18" s="95" t="s">
        <v>30</v>
      </c>
      <c r="B18" s="95"/>
      <c r="C18" s="86">
        <v>15013</v>
      </c>
      <c r="E18" s="111">
        <v>2375816</v>
      </c>
      <c r="F18" s="111"/>
      <c r="G18" s="111">
        <v>405916</v>
      </c>
      <c r="H18" s="86"/>
      <c r="I18" s="93">
        <f t="shared" si="0"/>
        <v>1969900</v>
      </c>
      <c r="J18" s="87"/>
      <c r="K18" s="128">
        <f t="shared" si="1"/>
        <v>131.21294877772598</v>
      </c>
      <c r="L18" s="103"/>
      <c r="M18" s="129">
        <v>150.20120228970387</v>
      </c>
      <c r="N18" s="103"/>
      <c r="O18" s="103">
        <v>-18.988253511977888</v>
      </c>
      <c r="P18" s="98"/>
    </row>
    <row r="19" spans="1:16" s="96" customFormat="1" x14ac:dyDescent="0.25">
      <c r="A19" s="95" t="s">
        <v>31</v>
      </c>
      <c r="B19" s="95"/>
      <c r="C19" s="86">
        <v>40913</v>
      </c>
      <c r="E19" s="111">
        <v>5580043</v>
      </c>
      <c r="F19" s="111"/>
      <c r="G19" s="111">
        <v>1051511</v>
      </c>
      <c r="H19" s="86"/>
      <c r="I19" s="93">
        <f t="shared" si="0"/>
        <v>4528532</v>
      </c>
      <c r="J19" s="87"/>
      <c r="K19" s="128">
        <f t="shared" si="1"/>
        <v>110.68687214332853</v>
      </c>
      <c r="L19" s="103"/>
      <c r="M19" s="129">
        <v>136.92885022085397</v>
      </c>
      <c r="N19" s="103"/>
      <c r="O19" s="103">
        <v>-26.241978077525445</v>
      </c>
      <c r="P19" s="98"/>
    </row>
    <row r="20" spans="1:16" s="96" customFormat="1" x14ac:dyDescent="0.25">
      <c r="A20" s="95" t="s">
        <v>32</v>
      </c>
      <c r="B20" s="95"/>
      <c r="C20" s="86">
        <v>94098</v>
      </c>
      <c r="E20" s="111">
        <v>16274893</v>
      </c>
      <c r="F20" s="111"/>
      <c r="G20" s="111">
        <v>2921105</v>
      </c>
      <c r="H20" s="86"/>
      <c r="I20" s="93">
        <f t="shared" si="0"/>
        <v>13353788</v>
      </c>
      <c r="J20" s="87"/>
      <c r="K20" s="128">
        <f t="shared" si="1"/>
        <v>141.91362196858594</v>
      </c>
      <c r="L20" s="103"/>
      <c r="M20" s="129">
        <v>169.82028579604162</v>
      </c>
      <c r="N20" s="103"/>
      <c r="O20" s="103">
        <v>-27.906663827455674</v>
      </c>
      <c r="P20" s="98"/>
    </row>
    <row r="21" spans="1:16" s="96" customFormat="1" x14ac:dyDescent="0.25">
      <c r="A21" s="95" t="s">
        <v>33</v>
      </c>
      <c r="B21" s="95"/>
      <c r="C21" s="86">
        <v>102674</v>
      </c>
      <c r="E21" s="111">
        <v>15731651</v>
      </c>
      <c r="F21" s="111"/>
      <c r="G21" s="111">
        <v>2838686</v>
      </c>
      <c r="H21" s="86"/>
      <c r="I21" s="93">
        <f t="shared" si="0"/>
        <v>12892965</v>
      </c>
      <c r="J21" s="87"/>
      <c r="K21" s="128">
        <f t="shared" si="1"/>
        <v>125.57185850361338</v>
      </c>
      <c r="L21" s="103"/>
      <c r="M21" s="129">
        <v>166.13467952156179</v>
      </c>
      <c r="N21" s="103"/>
      <c r="O21" s="103">
        <v>-40.562821017948409</v>
      </c>
      <c r="P21" s="98"/>
    </row>
    <row r="22" spans="1:16" s="96" customFormat="1" x14ac:dyDescent="0.25">
      <c r="A22" s="95" t="s">
        <v>34</v>
      </c>
      <c r="B22" s="95"/>
      <c r="C22" s="86">
        <v>73919</v>
      </c>
      <c r="E22" s="111">
        <v>16041254</v>
      </c>
      <c r="F22" s="111"/>
      <c r="G22" s="111">
        <v>2384105</v>
      </c>
      <c r="H22" s="86"/>
      <c r="I22" s="93">
        <f t="shared" si="0"/>
        <v>13657149</v>
      </c>
      <c r="J22" s="87"/>
      <c r="K22" s="128">
        <f t="shared" si="1"/>
        <v>184.75830300734589</v>
      </c>
      <c r="L22" s="103"/>
      <c r="M22" s="129">
        <v>251.07863816754056</v>
      </c>
      <c r="N22" s="103"/>
      <c r="O22" s="103">
        <v>-66.320335160194674</v>
      </c>
      <c r="P22" s="98"/>
    </row>
    <row r="23" spans="1:16" s="96" customFormat="1" x14ac:dyDescent="0.25">
      <c r="A23" s="95" t="s">
        <v>35</v>
      </c>
      <c r="B23" s="95"/>
      <c r="C23" s="86">
        <v>113845</v>
      </c>
      <c r="E23" s="111">
        <v>19447620</v>
      </c>
      <c r="F23" s="111"/>
      <c r="G23" s="111">
        <v>3445446</v>
      </c>
      <c r="H23" s="86"/>
      <c r="I23" s="93">
        <f t="shared" si="0"/>
        <v>16002174</v>
      </c>
      <c r="J23" s="87"/>
      <c r="K23" s="128">
        <f t="shared" si="1"/>
        <v>140.5610610918354</v>
      </c>
      <c r="L23" s="103"/>
      <c r="M23" s="129">
        <v>185.15737599779928</v>
      </c>
      <c r="N23" s="103"/>
      <c r="O23" s="103">
        <v>-44.596314905963879</v>
      </c>
      <c r="P23" s="98"/>
    </row>
    <row r="24" spans="1:16" s="96" customFormat="1" x14ac:dyDescent="0.25">
      <c r="A24" s="95" t="s">
        <v>36</v>
      </c>
      <c r="B24" s="95"/>
      <c r="C24" s="86">
        <v>30989</v>
      </c>
      <c r="E24" s="111">
        <v>4735201</v>
      </c>
      <c r="F24" s="111"/>
      <c r="G24" s="111">
        <v>838167</v>
      </c>
      <c r="H24" s="86"/>
      <c r="I24" s="93">
        <f t="shared" si="0"/>
        <v>3897034</v>
      </c>
      <c r="J24" s="87"/>
      <c r="K24" s="128">
        <f t="shared" si="1"/>
        <v>125.75539707638194</v>
      </c>
      <c r="L24" s="103"/>
      <c r="M24" s="129">
        <v>177.09466941852673</v>
      </c>
      <c r="N24" s="103"/>
      <c r="O24" s="103">
        <v>-51.339272342144795</v>
      </c>
      <c r="P24" s="98"/>
    </row>
    <row r="25" spans="1:16" s="96" customFormat="1" x14ac:dyDescent="0.25">
      <c r="A25" s="95" t="s">
        <v>37</v>
      </c>
      <c r="B25" s="95"/>
      <c r="C25" s="86">
        <v>22296</v>
      </c>
      <c r="E25" s="111">
        <v>2969579</v>
      </c>
      <c r="F25" s="111"/>
      <c r="G25" s="111">
        <v>518127</v>
      </c>
      <c r="H25" s="86"/>
      <c r="I25" s="93">
        <f t="shared" si="0"/>
        <v>2451452</v>
      </c>
      <c r="J25" s="87"/>
      <c r="K25" s="128">
        <f t="shared" si="1"/>
        <v>109.9503049874417</v>
      </c>
      <c r="L25" s="103"/>
      <c r="M25" s="129">
        <v>133.95824191308199</v>
      </c>
      <c r="N25" s="103"/>
      <c r="O25" s="103">
        <v>-24.007936925640294</v>
      </c>
      <c r="P25" s="98"/>
    </row>
    <row r="26" spans="1:16" s="96" customFormat="1" x14ac:dyDescent="0.25">
      <c r="A26" s="95" t="s">
        <v>38</v>
      </c>
      <c r="B26" s="95"/>
      <c r="C26" s="86">
        <v>5371</v>
      </c>
      <c r="E26" s="111">
        <v>778741</v>
      </c>
      <c r="F26" s="111"/>
      <c r="G26" s="111">
        <v>118663</v>
      </c>
      <c r="H26" s="86"/>
      <c r="I26" s="93">
        <f t="shared" si="0"/>
        <v>660078</v>
      </c>
      <c r="J26" s="87"/>
      <c r="K26" s="128">
        <f t="shared" si="1"/>
        <v>122.89666728728356</v>
      </c>
      <c r="L26" s="103"/>
      <c r="M26" s="129">
        <v>122.72469400244798</v>
      </c>
      <c r="N26" s="103"/>
      <c r="O26" s="103">
        <v>0.17197328483558749</v>
      </c>
      <c r="P26" s="98"/>
    </row>
    <row r="27" spans="1:16" s="96" customFormat="1" x14ac:dyDescent="0.25">
      <c r="A27" s="95" t="s">
        <v>39</v>
      </c>
      <c r="B27" s="95"/>
      <c r="C27" s="86">
        <v>176153</v>
      </c>
      <c r="E27" s="111">
        <v>25310655</v>
      </c>
      <c r="F27" s="111"/>
      <c r="G27" s="111">
        <v>4509014</v>
      </c>
      <c r="H27" s="86"/>
      <c r="I27" s="93">
        <f t="shared" si="0"/>
        <v>20801641</v>
      </c>
      <c r="J27" s="87"/>
      <c r="K27" s="128">
        <f t="shared" si="1"/>
        <v>118.08848557787832</v>
      </c>
      <c r="L27" s="103"/>
      <c r="M27" s="129">
        <v>140.45543655988828</v>
      </c>
      <c r="N27" s="103"/>
      <c r="O27" s="103">
        <v>-22.366950982009968</v>
      </c>
      <c r="P27" s="98"/>
    </row>
    <row r="28" spans="1:16" s="96" customFormat="1" x14ac:dyDescent="0.25">
      <c r="A28" s="95" t="s">
        <v>40</v>
      </c>
      <c r="B28" s="95"/>
      <c r="C28" s="86">
        <v>77638</v>
      </c>
      <c r="E28" s="111">
        <v>11235881</v>
      </c>
      <c r="F28" s="111"/>
      <c r="G28" s="111">
        <v>1914844</v>
      </c>
      <c r="H28" s="86"/>
      <c r="I28" s="93">
        <f t="shared" si="0"/>
        <v>9321037</v>
      </c>
      <c r="J28" s="87"/>
      <c r="K28" s="128">
        <f t="shared" si="1"/>
        <v>120.05766506092377</v>
      </c>
      <c r="L28" s="103"/>
      <c r="M28" s="129">
        <v>146.03651619297327</v>
      </c>
      <c r="N28" s="103"/>
      <c r="O28" s="103">
        <v>-25.978851132049499</v>
      </c>
      <c r="P28" s="98"/>
    </row>
    <row r="29" spans="1:16" s="96" customFormat="1" x14ac:dyDescent="0.25">
      <c r="A29" s="95" t="s">
        <v>41</v>
      </c>
      <c r="B29" s="95"/>
      <c r="C29" s="86">
        <v>233355</v>
      </c>
      <c r="E29" s="111">
        <v>35156649</v>
      </c>
      <c r="F29" s="111"/>
      <c r="G29" s="111">
        <v>6143323</v>
      </c>
      <c r="H29" s="86"/>
      <c r="I29" s="93">
        <f t="shared" si="0"/>
        <v>29013326</v>
      </c>
      <c r="J29" s="87"/>
      <c r="K29" s="128">
        <f t="shared" si="1"/>
        <v>124.33128066679522</v>
      </c>
      <c r="L29" s="103"/>
      <c r="M29" s="129">
        <v>155.83830510955869</v>
      </c>
      <c r="N29" s="103"/>
      <c r="O29" s="103">
        <v>-31.507024442763466</v>
      </c>
      <c r="P29" s="98"/>
    </row>
    <row r="30" spans="1:16" s="96" customFormat="1" x14ac:dyDescent="0.25">
      <c r="A30" s="95" t="s">
        <v>42</v>
      </c>
      <c r="B30" s="95"/>
      <c r="C30" s="86">
        <v>89696</v>
      </c>
      <c r="E30" s="111">
        <v>14014193</v>
      </c>
      <c r="F30" s="111"/>
      <c r="G30" s="111">
        <v>2313791</v>
      </c>
      <c r="H30" s="86"/>
      <c r="I30" s="93">
        <f t="shared" si="0"/>
        <v>11700402</v>
      </c>
      <c r="J30" s="87"/>
      <c r="K30" s="128">
        <f t="shared" si="1"/>
        <v>130.44508116303959</v>
      </c>
      <c r="L30" s="103"/>
      <c r="M30" s="129">
        <v>161.51143144788716</v>
      </c>
      <c r="N30" s="103"/>
      <c r="O30" s="103">
        <v>-31.066350284847573</v>
      </c>
      <c r="P30" s="98"/>
    </row>
    <row r="31" spans="1:16" s="96" customFormat="1" x14ac:dyDescent="0.25">
      <c r="A31" s="95" t="s">
        <v>43</v>
      </c>
      <c r="B31" s="95"/>
      <c r="C31" s="86">
        <v>127570</v>
      </c>
      <c r="E31" s="111">
        <v>25182815</v>
      </c>
      <c r="F31" s="111"/>
      <c r="G31" s="111">
        <v>4480922</v>
      </c>
      <c r="H31" s="86"/>
      <c r="I31" s="93">
        <f t="shared" si="0"/>
        <v>20701893</v>
      </c>
      <c r="J31" s="87"/>
      <c r="K31" s="128">
        <f t="shared" si="1"/>
        <v>162.2786940503253</v>
      </c>
      <c r="L31" s="103"/>
      <c r="M31" s="129">
        <v>208.47201411672216</v>
      </c>
      <c r="N31" s="103"/>
      <c r="O31" s="103">
        <v>-46.193320066396865</v>
      </c>
      <c r="P31" s="98"/>
    </row>
    <row r="32" spans="1:16" s="96" customFormat="1" x14ac:dyDescent="0.25">
      <c r="A32" s="95" t="s">
        <v>44</v>
      </c>
      <c r="B32" s="95"/>
      <c r="C32" s="86">
        <v>254254</v>
      </c>
      <c r="E32" s="111">
        <v>51348776</v>
      </c>
      <c r="F32" s="111"/>
      <c r="G32" s="111">
        <v>9392034</v>
      </c>
      <c r="H32" s="86"/>
      <c r="I32" s="93">
        <f t="shared" si="0"/>
        <v>41956742</v>
      </c>
      <c r="J32" s="87"/>
      <c r="K32" s="128">
        <f t="shared" si="1"/>
        <v>165.0190046174298</v>
      </c>
      <c r="L32" s="103"/>
      <c r="M32" s="129">
        <v>216.81336011097682</v>
      </c>
      <c r="N32" s="103"/>
      <c r="O32" s="103">
        <v>-51.794355493547016</v>
      </c>
      <c r="P32" s="98"/>
    </row>
    <row r="33" spans="1:16" s="96" customFormat="1" x14ac:dyDescent="0.25">
      <c r="A33" s="95" t="s">
        <v>45</v>
      </c>
      <c r="B33" s="95"/>
      <c r="C33" s="86">
        <v>110789</v>
      </c>
      <c r="E33" s="111">
        <v>17537651</v>
      </c>
      <c r="F33" s="111"/>
      <c r="G33" s="111">
        <v>3154921</v>
      </c>
      <c r="H33" s="86"/>
      <c r="I33" s="93">
        <f t="shared" si="0"/>
        <v>14382730</v>
      </c>
      <c r="J33" s="87"/>
      <c r="K33" s="128">
        <f t="shared" si="1"/>
        <v>129.82092084954283</v>
      </c>
      <c r="L33" s="103"/>
      <c r="M33" s="129">
        <v>154.3191221833556</v>
      </c>
      <c r="N33" s="103"/>
      <c r="O33" s="103">
        <v>-24.498201333812773</v>
      </c>
      <c r="P33" s="98"/>
    </row>
    <row r="34" spans="1:16" s="96" customFormat="1" x14ac:dyDescent="0.25">
      <c r="A34" s="95" t="s">
        <v>46</v>
      </c>
      <c r="B34" s="95"/>
      <c r="C34" s="86">
        <v>67823</v>
      </c>
      <c r="E34" s="111">
        <v>13187742</v>
      </c>
      <c r="F34" s="111"/>
      <c r="G34" s="111">
        <v>2217186</v>
      </c>
      <c r="H34" s="86"/>
      <c r="I34" s="93">
        <f t="shared" si="0"/>
        <v>10970556</v>
      </c>
      <c r="J34" s="87"/>
      <c r="K34" s="128">
        <f t="shared" si="1"/>
        <v>161.75273874644296</v>
      </c>
      <c r="L34" s="103"/>
      <c r="M34" s="129">
        <v>220.73993476709816</v>
      </c>
      <c r="N34" s="103"/>
      <c r="O34" s="103">
        <v>-58.987196020655205</v>
      </c>
      <c r="P34" s="98"/>
    </row>
    <row r="35" spans="1:16" s="96" customFormat="1" x14ac:dyDescent="0.25">
      <c r="A35" s="95" t="s">
        <v>47</v>
      </c>
      <c r="B35" s="95"/>
      <c r="C35" s="86">
        <v>155600</v>
      </c>
      <c r="E35" s="111">
        <v>36066161</v>
      </c>
      <c r="F35" s="111"/>
      <c r="G35" s="111">
        <v>6021928</v>
      </c>
      <c r="H35" s="86"/>
      <c r="I35" s="93">
        <f t="shared" si="0"/>
        <v>30044233</v>
      </c>
      <c r="J35" s="87"/>
      <c r="K35" s="128">
        <f t="shared" si="1"/>
        <v>193.08633033419022</v>
      </c>
      <c r="L35" s="103"/>
      <c r="M35" s="129">
        <v>253.23329603186178</v>
      </c>
      <c r="N35" s="103"/>
      <c r="O35" s="103">
        <v>-60.146965697671561</v>
      </c>
      <c r="P35" s="98"/>
    </row>
    <row r="36" spans="1:16" s="96" customFormat="1" x14ac:dyDescent="0.25">
      <c r="A36" s="95" t="s">
        <v>48</v>
      </c>
      <c r="B36" s="95"/>
      <c r="C36" s="86">
        <v>29143</v>
      </c>
      <c r="E36" s="111">
        <v>5428765</v>
      </c>
      <c r="F36" s="111"/>
      <c r="G36" s="111">
        <v>928866</v>
      </c>
      <c r="H36" s="86"/>
      <c r="I36" s="93">
        <f t="shared" si="0"/>
        <v>4499899</v>
      </c>
      <c r="J36" s="87"/>
      <c r="K36" s="128">
        <f t="shared" si="1"/>
        <v>154.40754211989156</v>
      </c>
      <c r="L36" s="103"/>
      <c r="M36" s="129">
        <v>211.32560408548898</v>
      </c>
      <c r="N36" s="103"/>
      <c r="O36" s="103">
        <v>-56.918061965597417</v>
      </c>
      <c r="P36" s="98"/>
    </row>
    <row r="37" spans="1:16" s="96" customFormat="1" x14ac:dyDescent="0.25">
      <c r="A37" s="96" t="s">
        <v>49</v>
      </c>
      <c r="C37" s="86">
        <f>SUM(C11:C36)</f>
        <v>2958538</v>
      </c>
      <c r="D37" s="86"/>
      <c r="E37" s="86">
        <f>SUM(E11:E36)</f>
        <v>490647366</v>
      </c>
      <c r="F37" s="86"/>
      <c r="G37" s="86">
        <f>SUM(G11:G36)</f>
        <v>86773855</v>
      </c>
      <c r="H37" s="86"/>
      <c r="I37" s="93">
        <f t="shared" si="0"/>
        <v>403873511</v>
      </c>
      <c r="J37" s="99"/>
      <c r="K37" s="128">
        <f t="shared" si="1"/>
        <v>136.51117917025235</v>
      </c>
      <c r="L37" s="104"/>
      <c r="M37" s="129">
        <v>178.77219750439821</v>
      </c>
      <c r="N37" s="104"/>
      <c r="O37" s="103">
        <v>-42.261018334145859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25"/>
  <sheetViews>
    <sheetView workbookViewId="0"/>
  </sheetViews>
  <sheetFormatPr baseColWidth="10" defaultColWidth="11.44140625" defaultRowHeight="13.2" x14ac:dyDescent="0.25"/>
  <cols>
    <col min="1" max="1" width="7" style="11" customWidth="1"/>
    <col min="2" max="2" width="12.88671875" style="9" customWidth="1"/>
    <col min="3" max="3" width="1.33203125" style="9" customWidth="1"/>
    <col min="4" max="4" width="12.6640625" style="9" customWidth="1"/>
    <col min="5" max="5" width="1.44140625" style="9" customWidth="1"/>
    <col min="6" max="6" width="11.5546875" style="9" customWidth="1"/>
    <col min="7" max="7" width="1.5546875" style="9" customWidth="1"/>
    <col min="8" max="8" width="10.88671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44140625" style="14" customWidth="1"/>
    <col min="13" max="13" width="1.44140625" style="14" customWidth="1"/>
    <col min="14" max="14" width="10.44140625" style="14" customWidth="1"/>
    <col min="15" max="15" width="1.44140625" style="14" customWidth="1"/>
    <col min="16" max="16" width="10.44140625" style="14" customWidth="1"/>
    <col min="17" max="17" width="1.44140625" style="14" customWidth="1"/>
    <col min="18" max="18" width="10.44140625" style="14" customWidth="1"/>
    <col min="19" max="19" width="1.44140625" style="14" customWidth="1"/>
    <col min="20" max="20" width="10.44140625" style="14" customWidth="1"/>
    <col min="21" max="21" width="1.44140625" style="14" customWidth="1"/>
    <col min="22" max="22" width="7.6640625" style="14" customWidth="1"/>
    <col min="23" max="23" width="10.44140625" style="14" customWidth="1"/>
    <col min="24" max="24" width="1.44140625" style="14" customWidth="1"/>
    <col min="25" max="25" width="10.44140625" style="14" customWidth="1"/>
    <col min="26" max="26" width="1.44140625" style="14" customWidth="1"/>
    <col min="27" max="27" width="10.44140625" style="14" customWidth="1"/>
    <col min="28" max="28" width="1.44140625" style="14" customWidth="1"/>
    <col min="29" max="29" width="10.44140625" style="14" customWidth="1"/>
    <col min="30" max="30" width="1.44140625" style="14" customWidth="1"/>
    <col min="31" max="31" width="10.44140625" style="14" customWidth="1"/>
    <col min="32" max="32" width="1.44140625" style="14" customWidth="1"/>
    <col min="33" max="33" width="10.44140625" style="14" customWidth="1"/>
    <col min="34" max="34" width="1.44140625" style="14" customWidth="1"/>
    <col min="35" max="35" width="10.44140625" style="14" customWidth="1"/>
    <col min="36" max="36" width="1.44140625" style="14" customWidth="1"/>
    <col min="37" max="37" width="10.44140625" style="14" customWidth="1"/>
    <col min="38" max="38" width="1.44140625" style="14" customWidth="1"/>
    <col min="39" max="39" width="10.44140625" style="14" customWidth="1"/>
    <col min="40" max="40" width="1.44140625" style="14" customWidth="1"/>
    <col min="41" max="41" width="10.44140625" style="14" customWidth="1"/>
    <col min="42" max="42" width="1.44140625" style="14" customWidth="1"/>
    <col min="43" max="43" width="11.6640625" style="11" customWidth="1"/>
    <col min="44" max="44" width="11" style="14" customWidth="1"/>
    <col min="45" max="45" width="1.44140625" style="14" customWidth="1"/>
    <col min="46" max="46" width="11" style="14" customWidth="1"/>
    <col min="47" max="47" width="1.44140625" style="14" customWidth="1"/>
    <col min="48" max="48" width="11" style="14" customWidth="1"/>
    <col min="49" max="49" width="1.44140625" style="14" customWidth="1"/>
    <col min="50" max="50" width="11" style="14" customWidth="1"/>
    <col min="51" max="51" width="1.44140625" style="14" customWidth="1"/>
    <col min="52" max="52" width="11" style="14" customWidth="1"/>
    <col min="53" max="53" width="1.44140625" style="14" customWidth="1"/>
    <col min="54" max="54" width="11" style="14" customWidth="1"/>
    <col min="55" max="55" width="1.44140625" style="14" customWidth="1"/>
    <col min="56" max="56" width="11" style="14" customWidth="1"/>
    <col min="57" max="57" width="1.44140625" style="14" customWidth="1"/>
    <col min="58" max="58" width="11" style="14" customWidth="1"/>
    <col min="59" max="59" width="1.44140625" style="14" customWidth="1"/>
    <col min="60" max="60" width="11" style="14" customWidth="1"/>
    <col min="61" max="61" width="1.44140625" style="14" customWidth="1"/>
    <col min="62" max="62" width="11.33203125" style="11" customWidth="1"/>
    <col min="63" max="63" width="10.44140625" style="14" customWidth="1"/>
    <col min="64" max="64" width="1.44140625" style="14" customWidth="1"/>
    <col min="65" max="65" width="10.44140625" style="14" customWidth="1"/>
    <col min="66" max="66" width="1.44140625" style="14" customWidth="1"/>
    <col min="67" max="67" width="10.44140625" style="14" customWidth="1"/>
    <col min="68" max="68" width="1.44140625" style="14" customWidth="1"/>
    <col min="69" max="69" width="10.44140625" style="14" customWidth="1"/>
    <col min="70" max="70" width="1.44140625" style="14" customWidth="1"/>
    <col min="71" max="71" width="10.44140625" style="14" customWidth="1"/>
    <col min="72" max="72" width="1.44140625" style="14" customWidth="1"/>
    <col min="73" max="73" width="10.44140625" style="14" customWidth="1"/>
    <col min="74" max="74" width="1.44140625" style="14" customWidth="1"/>
    <col min="75" max="75" width="12.88671875" style="11" bestFit="1" customWidth="1"/>
    <col min="76" max="16384" width="11.44140625" style="11"/>
  </cols>
  <sheetData>
    <row r="1" spans="1:81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185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81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81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81" s="37" customFormat="1" x14ac:dyDescent="0.25">
      <c r="A6" s="37" t="s">
        <v>1</v>
      </c>
      <c r="B6" s="36" t="s">
        <v>52</v>
      </c>
      <c r="C6" s="36"/>
      <c r="D6" s="36" t="s">
        <v>3</v>
      </c>
      <c r="E6" s="36"/>
      <c r="F6" s="130" t="s">
        <v>90</v>
      </c>
      <c r="G6" s="130"/>
      <c r="H6" s="130" t="s">
        <v>4</v>
      </c>
      <c r="I6" s="130"/>
      <c r="J6" s="130" t="s">
        <v>4</v>
      </c>
      <c r="K6" s="130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7" t="s">
        <v>1</v>
      </c>
      <c r="BK6" s="36" t="s">
        <v>132</v>
      </c>
      <c r="BL6" s="36"/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81" x14ac:dyDescent="0.25">
      <c r="B7" s="18" t="s">
        <v>53</v>
      </c>
      <c r="C7" s="19"/>
      <c r="D7" s="19" t="s">
        <v>6</v>
      </c>
      <c r="E7" s="19"/>
      <c r="F7" s="133" t="s">
        <v>7</v>
      </c>
      <c r="G7" s="133"/>
      <c r="H7" s="133" t="s">
        <v>91</v>
      </c>
      <c r="I7" s="133"/>
      <c r="J7" s="133" t="s">
        <v>92</v>
      </c>
      <c r="K7" s="133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K7" s="19" t="s">
        <v>17</v>
      </c>
      <c r="BL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81" x14ac:dyDescent="0.25">
      <c r="B8" s="19" t="s">
        <v>54</v>
      </c>
      <c r="C8" s="19"/>
      <c r="D8" s="19" t="s">
        <v>54</v>
      </c>
      <c r="E8" s="19"/>
      <c r="F8" s="133" t="s">
        <v>54</v>
      </c>
      <c r="G8" s="133"/>
      <c r="H8" s="133" t="s">
        <v>54</v>
      </c>
      <c r="I8" s="133"/>
      <c r="J8" s="133" t="s">
        <v>54</v>
      </c>
      <c r="K8" s="133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4"/>
      <c r="BK8" s="19" t="s">
        <v>54</v>
      </c>
      <c r="BL8" s="19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81" ht="12.75" customHeight="1" x14ac:dyDescent="0.25">
      <c r="B9" s="56"/>
      <c r="C9" s="2"/>
      <c r="D9" s="56"/>
      <c r="E9" s="2"/>
      <c r="F9" s="56"/>
      <c r="G9" s="2"/>
      <c r="H9" s="56"/>
      <c r="I9" s="2"/>
      <c r="J9" s="56"/>
      <c r="K9" s="2"/>
      <c r="L9" s="101"/>
      <c r="M9" s="4"/>
      <c r="N9" s="110"/>
      <c r="O9" s="4"/>
      <c r="P9" s="101"/>
      <c r="Q9" s="4"/>
      <c r="R9" s="101"/>
      <c r="S9" s="4"/>
      <c r="T9" s="110"/>
      <c r="U9" s="4"/>
      <c r="V9" s="11"/>
      <c r="W9" s="101"/>
      <c r="X9" s="4"/>
      <c r="Y9" s="101"/>
      <c r="Z9" s="4"/>
      <c r="AA9" s="101"/>
      <c r="AB9" s="4"/>
      <c r="AC9" s="101"/>
      <c r="AD9" s="4"/>
      <c r="AE9" s="101"/>
      <c r="AF9" s="4"/>
      <c r="AG9" s="101"/>
      <c r="AH9" s="4"/>
      <c r="AI9" s="101"/>
      <c r="AJ9" s="4"/>
      <c r="AK9" s="101"/>
      <c r="AL9" s="4"/>
      <c r="AM9" s="101"/>
      <c r="AN9" s="4"/>
      <c r="AO9" s="101"/>
      <c r="AP9" s="4"/>
      <c r="AR9" s="101"/>
      <c r="AS9" s="4"/>
      <c r="AT9" s="101"/>
      <c r="AU9" s="4"/>
      <c r="AV9" s="101"/>
      <c r="AW9" s="4"/>
      <c r="AX9" s="101"/>
      <c r="AY9" s="4"/>
      <c r="AZ9" s="101"/>
      <c r="BA9" s="4"/>
      <c r="BB9" s="101"/>
      <c r="BC9" s="4"/>
      <c r="BD9" s="101"/>
      <c r="BE9" s="4"/>
      <c r="BF9" s="101"/>
      <c r="BG9" s="4"/>
      <c r="BH9" s="101"/>
      <c r="BI9" s="4"/>
      <c r="BJ9" s="5"/>
      <c r="BK9" s="101"/>
      <c r="BL9" s="4"/>
      <c r="BM9" s="101"/>
      <c r="BN9" s="4"/>
      <c r="BO9" s="101"/>
      <c r="BP9" s="4"/>
      <c r="BQ9" s="101"/>
      <c r="BR9" s="4"/>
      <c r="BS9" s="101"/>
      <c r="BT9" s="4"/>
      <c r="BU9" s="101"/>
      <c r="BV9" s="4"/>
    </row>
    <row r="10" spans="1:81" s="5" customFormat="1" x14ac:dyDescent="0.25">
      <c r="A10" s="5" t="s">
        <v>23</v>
      </c>
      <c r="B10" s="101">
        <v>2627922856</v>
      </c>
      <c r="C10" s="77"/>
      <c r="D10" s="101">
        <v>2461968195</v>
      </c>
      <c r="E10" s="78"/>
      <c r="F10" s="101">
        <v>165954661</v>
      </c>
      <c r="G10" s="79"/>
      <c r="H10" s="101">
        <v>78442134</v>
      </c>
      <c r="I10" s="79"/>
      <c r="J10" s="101">
        <v>87512527</v>
      </c>
      <c r="K10" s="79"/>
      <c r="L10" s="101">
        <v>64980201</v>
      </c>
      <c r="M10" s="4"/>
      <c r="N10" s="101">
        <v>76549578</v>
      </c>
      <c r="O10" s="4"/>
      <c r="P10" s="101">
        <v>103369432</v>
      </c>
      <c r="Q10" s="4"/>
      <c r="R10" s="101">
        <v>95184838</v>
      </c>
      <c r="S10" s="4"/>
      <c r="T10" s="101">
        <v>84626177</v>
      </c>
      <c r="U10" s="4"/>
      <c r="V10" s="5" t="s">
        <v>23</v>
      </c>
      <c r="W10" s="101">
        <v>90323323</v>
      </c>
      <c r="X10" s="4"/>
      <c r="Y10" s="101">
        <v>108452813</v>
      </c>
      <c r="Z10" s="4"/>
      <c r="AA10" s="101">
        <v>109912957</v>
      </c>
      <c r="AB10" s="4"/>
      <c r="AC10" s="101">
        <v>101115483</v>
      </c>
      <c r="AD10" s="4"/>
      <c r="AE10" s="101">
        <v>109221569</v>
      </c>
      <c r="AF10" s="4"/>
      <c r="AG10" s="101">
        <v>121763305</v>
      </c>
      <c r="AH10" s="4"/>
      <c r="AI10" s="101">
        <v>129897750</v>
      </c>
      <c r="AJ10" s="4"/>
      <c r="AK10" s="101">
        <v>111728810</v>
      </c>
      <c r="AL10" s="4"/>
      <c r="AM10" s="101">
        <v>111651270</v>
      </c>
      <c r="AN10" s="4"/>
      <c r="AO10" s="101">
        <v>81741135</v>
      </c>
      <c r="AP10" s="4"/>
      <c r="AQ10" s="5" t="s">
        <v>23</v>
      </c>
      <c r="AR10" s="101">
        <v>39044305</v>
      </c>
      <c r="AS10" s="4"/>
      <c r="AT10" s="101">
        <v>38046106</v>
      </c>
      <c r="AU10" s="4"/>
      <c r="AV10" s="101">
        <v>57177535</v>
      </c>
      <c r="AW10" s="4"/>
      <c r="AX10" s="101">
        <v>64737242</v>
      </c>
      <c r="AY10" s="4"/>
      <c r="AZ10" s="101">
        <v>62522903</v>
      </c>
      <c r="BA10" s="4"/>
      <c r="BB10" s="101">
        <v>64214796</v>
      </c>
      <c r="BC10" s="4"/>
      <c r="BD10" s="101">
        <v>80575873</v>
      </c>
      <c r="BE10" s="4"/>
      <c r="BF10" s="101">
        <v>91211785</v>
      </c>
      <c r="BG10" s="4"/>
      <c r="BH10" s="101">
        <v>88141339</v>
      </c>
      <c r="BI10" s="4"/>
      <c r="BJ10" s="3" t="s">
        <v>23</v>
      </c>
      <c r="BK10" s="101">
        <v>91934101</v>
      </c>
      <c r="BL10" s="4"/>
      <c r="BM10" s="101">
        <v>90937217</v>
      </c>
      <c r="BN10" s="4"/>
      <c r="BO10" s="101">
        <v>82645033</v>
      </c>
      <c r="BP10" s="4"/>
      <c r="BQ10" s="101">
        <v>54918337</v>
      </c>
      <c r="BR10" s="4"/>
      <c r="BS10" s="101">
        <v>36937405</v>
      </c>
      <c r="BT10" s="4"/>
      <c r="BU10" s="101">
        <v>18405577</v>
      </c>
      <c r="BV10" s="4"/>
      <c r="BW10" s="80"/>
      <c r="BX10" s="80"/>
      <c r="BY10" s="80"/>
      <c r="BZ10" s="80"/>
      <c r="CA10" s="80"/>
      <c r="CB10" s="80"/>
      <c r="CC10" s="80"/>
    </row>
    <row r="11" spans="1:81" s="5" customFormat="1" x14ac:dyDescent="0.25">
      <c r="A11" s="5" t="s">
        <v>24</v>
      </c>
      <c r="B11" s="101">
        <v>2007125494</v>
      </c>
      <c r="C11" s="77"/>
      <c r="D11" s="101">
        <v>1887425657</v>
      </c>
      <c r="E11" s="78"/>
      <c r="F11" s="101">
        <v>119699837</v>
      </c>
      <c r="G11" s="79"/>
      <c r="H11" s="101">
        <v>57644265</v>
      </c>
      <c r="I11" s="79"/>
      <c r="J11" s="101">
        <v>62055572</v>
      </c>
      <c r="K11" s="79"/>
      <c r="L11" s="101">
        <v>44200950</v>
      </c>
      <c r="M11" s="4"/>
      <c r="N11" s="101">
        <v>51477410</v>
      </c>
      <c r="O11" s="4"/>
      <c r="P11" s="101">
        <v>66691484</v>
      </c>
      <c r="Q11" s="4"/>
      <c r="R11" s="101">
        <v>62418724</v>
      </c>
      <c r="S11" s="4"/>
      <c r="T11" s="101">
        <v>59806148</v>
      </c>
      <c r="U11" s="79"/>
      <c r="V11" s="5" t="s">
        <v>24</v>
      </c>
      <c r="W11" s="101">
        <v>64833203</v>
      </c>
      <c r="X11" s="4"/>
      <c r="Y11" s="101">
        <v>78069493</v>
      </c>
      <c r="Z11" s="4"/>
      <c r="AA11" s="101">
        <v>78287550</v>
      </c>
      <c r="AB11" s="4"/>
      <c r="AC11" s="101">
        <v>77543569</v>
      </c>
      <c r="AD11" s="4"/>
      <c r="AE11" s="101">
        <v>86892818</v>
      </c>
      <c r="AF11" s="4"/>
      <c r="AG11" s="101">
        <v>98638367</v>
      </c>
      <c r="AH11" s="4"/>
      <c r="AI11" s="101">
        <v>116054191</v>
      </c>
      <c r="AJ11" s="4"/>
      <c r="AK11" s="101">
        <v>103100083</v>
      </c>
      <c r="AL11" s="4"/>
      <c r="AM11" s="101">
        <v>94031879</v>
      </c>
      <c r="AN11" s="4"/>
      <c r="AO11" s="101">
        <v>61206905</v>
      </c>
      <c r="AP11" s="4"/>
      <c r="AQ11" s="5" t="s">
        <v>24</v>
      </c>
      <c r="AR11" s="101">
        <v>27064780</v>
      </c>
      <c r="AS11" s="4"/>
      <c r="AT11" s="101">
        <v>24130841</v>
      </c>
      <c r="AU11" s="4"/>
      <c r="AV11" s="101">
        <v>33594188</v>
      </c>
      <c r="AW11" s="4"/>
      <c r="AX11" s="101">
        <v>41908237</v>
      </c>
      <c r="AY11" s="4"/>
      <c r="AZ11" s="101">
        <v>44221211</v>
      </c>
      <c r="BA11" s="4"/>
      <c r="BB11" s="101">
        <v>49378693</v>
      </c>
      <c r="BC11" s="4"/>
      <c r="BD11" s="101">
        <v>61439763</v>
      </c>
      <c r="BE11" s="4"/>
      <c r="BF11" s="101">
        <v>65464320</v>
      </c>
      <c r="BG11" s="4"/>
      <c r="BH11" s="101">
        <v>66887110</v>
      </c>
      <c r="BI11" s="79"/>
      <c r="BJ11" s="3" t="s">
        <v>24</v>
      </c>
      <c r="BK11" s="101">
        <v>76210511</v>
      </c>
      <c r="BL11" s="4"/>
      <c r="BM11" s="101">
        <v>77178836</v>
      </c>
      <c r="BN11" s="4"/>
      <c r="BO11" s="101">
        <v>76161489</v>
      </c>
      <c r="BP11" s="4"/>
      <c r="BQ11" s="101">
        <v>51754494</v>
      </c>
      <c r="BR11" s="4"/>
      <c r="BS11" s="101">
        <v>34142017</v>
      </c>
      <c r="BT11" s="79"/>
      <c r="BU11" s="101">
        <v>14636393</v>
      </c>
      <c r="BV11" s="79"/>
      <c r="BW11" s="80"/>
      <c r="BX11" s="80"/>
      <c r="BY11" s="80"/>
      <c r="BZ11" s="80"/>
      <c r="CA11" s="80"/>
      <c r="CB11" s="80"/>
      <c r="CC11" s="80"/>
    </row>
    <row r="12" spans="1:81" s="5" customFormat="1" x14ac:dyDescent="0.25">
      <c r="A12" s="5" t="s">
        <v>25</v>
      </c>
      <c r="B12" s="101">
        <v>587547517</v>
      </c>
      <c r="C12" s="77"/>
      <c r="D12" s="101">
        <v>545181632</v>
      </c>
      <c r="E12" s="78"/>
      <c r="F12" s="101">
        <v>42365885</v>
      </c>
      <c r="G12" s="79"/>
      <c r="H12" s="101">
        <v>19934525</v>
      </c>
      <c r="I12" s="79"/>
      <c r="J12" s="101">
        <v>22431360</v>
      </c>
      <c r="K12" s="79"/>
      <c r="L12" s="101">
        <v>15565941</v>
      </c>
      <c r="M12" s="4"/>
      <c r="N12" s="101">
        <v>17750509</v>
      </c>
      <c r="O12" s="4"/>
      <c r="P12" s="101">
        <v>23233188</v>
      </c>
      <c r="Q12" s="4"/>
      <c r="R12" s="101">
        <v>20334440</v>
      </c>
      <c r="S12" s="4"/>
      <c r="T12" s="101">
        <v>17985956</v>
      </c>
      <c r="U12" s="79"/>
      <c r="V12" s="5" t="s">
        <v>25</v>
      </c>
      <c r="W12" s="101">
        <v>18277221</v>
      </c>
      <c r="X12" s="4"/>
      <c r="Y12" s="101">
        <v>22245122</v>
      </c>
      <c r="Z12" s="4"/>
      <c r="AA12" s="101">
        <v>22431099</v>
      </c>
      <c r="AB12" s="4"/>
      <c r="AC12" s="101">
        <v>22989046</v>
      </c>
      <c r="AD12" s="4"/>
      <c r="AE12" s="101">
        <v>25557394</v>
      </c>
      <c r="AF12" s="4"/>
      <c r="AG12" s="101">
        <v>26904426</v>
      </c>
      <c r="AH12" s="4"/>
      <c r="AI12" s="101">
        <v>28318672</v>
      </c>
      <c r="AJ12" s="4"/>
      <c r="AK12" s="101">
        <v>25757487</v>
      </c>
      <c r="AL12" s="4"/>
      <c r="AM12" s="101">
        <v>23977045</v>
      </c>
      <c r="AN12" s="4"/>
      <c r="AO12" s="101">
        <v>14430706</v>
      </c>
      <c r="AP12" s="4"/>
      <c r="AQ12" s="5" t="s">
        <v>25</v>
      </c>
      <c r="AR12" s="101">
        <v>9698771</v>
      </c>
      <c r="AS12" s="4"/>
      <c r="AT12" s="101">
        <v>8282832</v>
      </c>
      <c r="AU12" s="4"/>
      <c r="AV12" s="101">
        <v>10468153</v>
      </c>
      <c r="AW12" s="4"/>
      <c r="AX12" s="101">
        <v>13596142</v>
      </c>
      <c r="AY12" s="4"/>
      <c r="AZ12" s="101">
        <v>14812670</v>
      </c>
      <c r="BA12" s="4"/>
      <c r="BB12" s="101">
        <v>14833717</v>
      </c>
      <c r="BC12" s="4"/>
      <c r="BD12" s="101">
        <v>17430796</v>
      </c>
      <c r="BE12" s="4"/>
      <c r="BF12" s="101">
        <v>19397164</v>
      </c>
      <c r="BG12" s="4"/>
      <c r="BH12" s="101">
        <v>20759992</v>
      </c>
      <c r="BI12" s="79"/>
      <c r="BJ12" s="3" t="s">
        <v>25</v>
      </c>
      <c r="BK12" s="101">
        <v>23134801</v>
      </c>
      <c r="BL12" s="4"/>
      <c r="BM12" s="101">
        <v>21594728</v>
      </c>
      <c r="BN12" s="4"/>
      <c r="BO12" s="101">
        <v>20365626</v>
      </c>
      <c r="BP12" s="4"/>
      <c r="BQ12" s="101">
        <v>13239591</v>
      </c>
      <c r="BR12" s="4"/>
      <c r="BS12" s="101">
        <v>8634163</v>
      </c>
      <c r="BT12" s="79"/>
      <c r="BU12" s="101">
        <v>3174234</v>
      </c>
      <c r="BV12" s="79"/>
      <c r="BW12" s="80"/>
      <c r="BX12" s="80"/>
      <c r="BY12" s="80"/>
      <c r="BZ12" s="80"/>
      <c r="CA12" s="80"/>
      <c r="CB12" s="80"/>
      <c r="CC12" s="80"/>
    </row>
    <row r="13" spans="1:81" s="5" customFormat="1" x14ac:dyDescent="0.25">
      <c r="A13" s="5" t="s">
        <v>26</v>
      </c>
      <c r="B13" s="101">
        <v>59194384</v>
      </c>
      <c r="C13" s="77"/>
      <c r="D13" s="101">
        <v>54732761</v>
      </c>
      <c r="E13" s="78"/>
      <c r="F13" s="101">
        <v>4461623</v>
      </c>
      <c r="G13" s="79"/>
      <c r="H13" s="101">
        <v>2161594</v>
      </c>
      <c r="I13" s="79"/>
      <c r="J13" s="101">
        <v>2300029</v>
      </c>
      <c r="K13" s="79"/>
      <c r="L13" s="101">
        <v>1338302</v>
      </c>
      <c r="M13" s="4"/>
      <c r="N13" s="101">
        <v>1663123</v>
      </c>
      <c r="O13" s="4"/>
      <c r="P13" s="101">
        <v>1738273</v>
      </c>
      <c r="Q13" s="4"/>
      <c r="R13" s="101">
        <v>1693125</v>
      </c>
      <c r="S13" s="4"/>
      <c r="T13" s="101">
        <v>1544913</v>
      </c>
      <c r="U13" s="79"/>
      <c r="V13" s="5" t="s">
        <v>26</v>
      </c>
      <c r="W13" s="101">
        <v>1505338</v>
      </c>
      <c r="X13" s="4"/>
      <c r="Y13" s="101">
        <v>2056207</v>
      </c>
      <c r="Z13" s="4"/>
      <c r="AA13" s="101">
        <v>2148873</v>
      </c>
      <c r="AB13" s="4"/>
      <c r="AC13" s="101">
        <v>2370058</v>
      </c>
      <c r="AD13" s="4"/>
      <c r="AE13" s="101">
        <v>2193961</v>
      </c>
      <c r="AF13" s="4"/>
      <c r="AG13" s="101">
        <v>2909333</v>
      </c>
      <c r="AH13" s="4"/>
      <c r="AI13" s="101">
        <v>3271315</v>
      </c>
      <c r="AJ13" s="4"/>
      <c r="AK13" s="101">
        <v>2905863</v>
      </c>
      <c r="AL13" s="4"/>
      <c r="AM13" s="101">
        <v>2209472</v>
      </c>
      <c r="AN13" s="4"/>
      <c r="AO13" s="101">
        <v>1487141</v>
      </c>
      <c r="AP13" s="4"/>
      <c r="AQ13" s="5" t="s">
        <v>26</v>
      </c>
      <c r="AR13" s="101">
        <v>917165</v>
      </c>
      <c r="AS13" s="4"/>
      <c r="AT13" s="101">
        <v>738019</v>
      </c>
      <c r="AU13" s="4"/>
      <c r="AV13" s="101">
        <v>979910</v>
      </c>
      <c r="AW13" s="4"/>
      <c r="AX13" s="101">
        <v>1234022</v>
      </c>
      <c r="AY13" s="4"/>
      <c r="AZ13" s="101">
        <v>1168672</v>
      </c>
      <c r="BA13" s="4"/>
      <c r="BB13" s="101">
        <v>1432525</v>
      </c>
      <c r="BC13" s="4"/>
      <c r="BD13" s="101">
        <v>1631724</v>
      </c>
      <c r="BE13" s="4"/>
      <c r="BF13" s="101">
        <v>2107675</v>
      </c>
      <c r="BG13" s="4"/>
      <c r="BH13" s="101">
        <v>2020528</v>
      </c>
      <c r="BI13" s="79"/>
      <c r="BJ13" s="3" t="s">
        <v>26</v>
      </c>
      <c r="BK13" s="101">
        <v>2542719</v>
      </c>
      <c r="BL13" s="4"/>
      <c r="BM13" s="101">
        <v>2486026</v>
      </c>
      <c r="BN13" s="4"/>
      <c r="BO13" s="101">
        <v>3006749</v>
      </c>
      <c r="BP13" s="4"/>
      <c r="BQ13" s="101">
        <v>2009920</v>
      </c>
      <c r="BR13" s="4"/>
      <c r="BS13" s="101">
        <v>983464</v>
      </c>
      <c r="BT13" s="79"/>
      <c r="BU13" s="101">
        <v>438346</v>
      </c>
      <c r="BV13" s="79"/>
      <c r="BW13" s="80"/>
      <c r="BX13" s="80"/>
      <c r="BY13" s="80"/>
      <c r="BZ13" s="80"/>
      <c r="CA13" s="80"/>
      <c r="CB13" s="80"/>
      <c r="CC13" s="80"/>
    </row>
    <row r="14" spans="1:81" s="5" customFormat="1" x14ac:dyDescent="0.25">
      <c r="A14" s="5" t="s">
        <v>27</v>
      </c>
      <c r="B14" s="101">
        <v>215617445</v>
      </c>
      <c r="C14" s="77"/>
      <c r="D14" s="101">
        <v>197290401</v>
      </c>
      <c r="E14" s="78"/>
      <c r="F14" s="101">
        <v>18327044</v>
      </c>
      <c r="G14" s="79"/>
      <c r="H14" s="101">
        <v>8580652</v>
      </c>
      <c r="I14" s="79"/>
      <c r="J14" s="101">
        <v>9746392</v>
      </c>
      <c r="K14" s="79"/>
      <c r="L14" s="101">
        <v>5825537</v>
      </c>
      <c r="M14" s="4"/>
      <c r="N14" s="101">
        <v>7017666</v>
      </c>
      <c r="O14" s="4"/>
      <c r="P14" s="101">
        <v>8347562</v>
      </c>
      <c r="Q14" s="4"/>
      <c r="R14" s="101">
        <v>8097872</v>
      </c>
      <c r="S14" s="4"/>
      <c r="T14" s="101">
        <v>7564071</v>
      </c>
      <c r="U14" s="79"/>
      <c r="V14" s="5" t="s">
        <v>27</v>
      </c>
      <c r="W14" s="101">
        <v>6834818</v>
      </c>
      <c r="X14" s="4"/>
      <c r="Y14" s="101">
        <v>8742811</v>
      </c>
      <c r="Z14" s="4"/>
      <c r="AA14" s="101">
        <v>7962762</v>
      </c>
      <c r="AB14" s="4"/>
      <c r="AC14" s="101">
        <v>7971170</v>
      </c>
      <c r="AD14" s="4"/>
      <c r="AE14" s="101">
        <v>9053114</v>
      </c>
      <c r="AF14" s="4"/>
      <c r="AG14" s="101">
        <v>9536039</v>
      </c>
      <c r="AH14" s="4"/>
      <c r="AI14" s="101">
        <v>8961557</v>
      </c>
      <c r="AJ14" s="4"/>
      <c r="AK14" s="101">
        <v>7750975</v>
      </c>
      <c r="AL14" s="4"/>
      <c r="AM14" s="101">
        <v>7128521</v>
      </c>
      <c r="AN14" s="4"/>
      <c r="AO14" s="101">
        <v>4164835</v>
      </c>
      <c r="AP14" s="4"/>
      <c r="AQ14" s="5" t="s">
        <v>27</v>
      </c>
      <c r="AR14" s="101">
        <v>3450665</v>
      </c>
      <c r="AS14" s="4"/>
      <c r="AT14" s="101">
        <v>2790506</v>
      </c>
      <c r="AU14" s="4"/>
      <c r="AV14" s="101">
        <v>4342483</v>
      </c>
      <c r="AW14" s="4"/>
      <c r="AX14" s="101">
        <v>5204906</v>
      </c>
      <c r="AY14" s="4"/>
      <c r="AZ14" s="101">
        <v>5589220</v>
      </c>
      <c r="BA14" s="4"/>
      <c r="BB14" s="101">
        <v>5745517</v>
      </c>
      <c r="BC14" s="4"/>
      <c r="BD14" s="101">
        <v>7593000</v>
      </c>
      <c r="BE14" s="4"/>
      <c r="BF14" s="101">
        <v>7620110</v>
      </c>
      <c r="BG14" s="4"/>
      <c r="BH14" s="101">
        <v>7904277</v>
      </c>
      <c r="BI14" s="79"/>
      <c r="BJ14" s="3" t="s">
        <v>27</v>
      </c>
      <c r="BK14" s="101">
        <v>8400563</v>
      </c>
      <c r="BL14" s="4"/>
      <c r="BM14" s="101">
        <v>8375476</v>
      </c>
      <c r="BN14" s="4"/>
      <c r="BO14" s="101">
        <v>7149925</v>
      </c>
      <c r="BP14" s="4"/>
      <c r="BQ14" s="101">
        <v>4200765</v>
      </c>
      <c r="BR14" s="4"/>
      <c r="BS14" s="101">
        <v>2702616</v>
      </c>
      <c r="BT14" s="79"/>
      <c r="BU14" s="101">
        <v>1261062</v>
      </c>
      <c r="BV14" s="79"/>
      <c r="BW14" s="80"/>
      <c r="BX14" s="80"/>
      <c r="BY14" s="80"/>
      <c r="BZ14" s="80"/>
      <c r="CA14" s="80"/>
      <c r="CB14" s="80"/>
      <c r="CC14" s="80"/>
    </row>
    <row r="15" spans="1:81" s="5" customFormat="1" x14ac:dyDescent="0.25">
      <c r="A15" s="5" t="s">
        <v>28</v>
      </c>
      <c r="B15" s="101">
        <v>53506909</v>
      </c>
      <c r="C15" s="77"/>
      <c r="D15" s="101">
        <v>49051477</v>
      </c>
      <c r="E15" s="78"/>
      <c r="F15" s="101">
        <v>4455432</v>
      </c>
      <c r="G15" s="79"/>
      <c r="H15" s="101">
        <v>2025616</v>
      </c>
      <c r="I15" s="79"/>
      <c r="J15" s="101">
        <v>2429816</v>
      </c>
      <c r="K15" s="79"/>
      <c r="L15" s="101">
        <v>1542268</v>
      </c>
      <c r="M15" s="4"/>
      <c r="N15" s="101">
        <v>1801432</v>
      </c>
      <c r="O15" s="4"/>
      <c r="P15" s="101">
        <v>2239122</v>
      </c>
      <c r="Q15" s="4"/>
      <c r="R15" s="101">
        <v>2190174</v>
      </c>
      <c r="S15" s="4"/>
      <c r="T15" s="101">
        <v>1722087</v>
      </c>
      <c r="U15" s="79"/>
      <c r="V15" s="5" t="s">
        <v>28</v>
      </c>
      <c r="W15" s="101">
        <v>1822635</v>
      </c>
      <c r="X15" s="4"/>
      <c r="Y15" s="101">
        <v>1921292</v>
      </c>
      <c r="Z15" s="4"/>
      <c r="AA15" s="101">
        <v>1769200</v>
      </c>
      <c r="AB15" s="4"/>
      <c r="AC15" s="101">
        <v>1676245</v>
      </c>
      <c r="AD15" s="4"/>
      <c r="AE15" s="101">
        <v>2496327</v>
      </c>
      <c r="AF15" s="4"/>
      <c r="AG15" s="101">
        <v>2047373</v>
      </c>
      <c r="AH15" s="4"/>
      <c r="AI15" s="101">
        <v>2609996</v>
      </c>
      <c r="AJ15" s="4"/>
      <c r="AK15" s="101">
        <v>2489581</v>
      </c>
      <c r="AL15" s="4"/>
      <c r="AM15" s="101">
        <v>1974325</v>
      </c>
      <c r="AN15" s="4"/>
      <c r="AO15" s="101">
        <v>1340302</v>
      </c>
      <c r="AP15" s="4"/>
      <c r="AQ15" s="5" t="s">
        <v>28</v>
      </c>
      <c r="AR15" s="101">
        <v>810486</v>
      </c>
      <c r="AS15" s="4"/>
      <c r="AT15" s="101">
        <v>582739</v>
      </c>
      <c r="AU15" s="4"/>
      <c r="AV15" s="101">
        <v>1030303</v>
      </c>
      <c r="AW15" s="4"/>
      <c r="AX15" s="101">
        <v>1035968</v>
      </c>
      <c r="AY15" s="4"/>
      <c r="AZ15" s="101">
        <v>1229236</v>
      </c>
      <c r="BA15" s="4"/>
      <c r="BB15" s="101">
        <v>1341339</v>
      </c>
      <c r="BC15" s="4"/>
      <c r="BD15" s="101">
        <v>1528480</v>
      </c>
      <c r="BE15" s="4"/>
      <c r="BF15" s="101">
        <v>1781004</v>
      </c>
      <c r="BG15" s="4"/>
      <c r="BH15" s="101">
        <v>1489831</v>
      </c>
      <c r="BI15" s="79"/>
      <c r="BJ15" s="3" t="s">
        <v>28</v>
      </c>
      <c r="BK15" s="101">
        <v>1800405</v>
      </c>
      <c r="BL15" s="4"/>
      <c r="BM15" s="101">
        <v>1664524</v>
      </c>
      <c r="BN15" s="4"/>
      <c r="BO15" s="101">
        <v>2007990</v>
      </c>
      <c r="BP15" s="4"/>
      <c r="BQ15" s="101">
        <v>1448983</v>
      </c>
      <c r="BR15" s="4"/>
      <c r="BS15" s="101">
        <v>1141890</v>
      </c>
      <c r="BT15" s="79"/>
      <c r="BU15" s="101">
        <v>515940</v>
      </c>
      <c r="BV15" s="79"/>
      <c r="BW15" s="80"/>
      <c r="BX15" s="80"/>
      <c r="BY15" s="80"/>
      <c r="BZ15" s="80"/>
      <c r="CA15" s="80"/>
      <c r="CB15" s="80"/>
      <c r="CC15" s="80"/>
    </row>
    <row r="16" spans="1:81" s="5" customFormat="1" x14ac:dyDescent="0.25">
      <c r="A16" s="5" t="s">
        <v>29</v>
      </c>
      <c r="B16" s="101">
        <v>58729819</v>
      </c>
      <c r="C16" s="77"/>
      <c r="D16" s="101">
        <v>54156535</v>
      </c>
      <c r="E16" s="78"/>
      <c r="F16" s="101">
        <v>4573284</v>
      </c>
      <c r="G16" s="79"/>
      <c r="H16" s="101">
        <v>2225903</v>
      </c>
      <c r="I16" s="79"/>
      <c r="J16" s="101">
        <v>2347381</v>
      </c>
      <c r="K16" s="79"/>
      <c r="L16" s="101">
        <v>1626395</v>
      </c>
      <c r="M16" s="4"/>
      <c r="N16" s="101">
        <v>1986316</v>
      </c>
      <c r="O16" s="4"/>
      <c r="P16" s="101">
        <v>2918294</v>
      </c>
      <c r="Q16" s="4"/>
      <c r="R16" s="101">
        <v>2255634</v>
      </c>
      <c r="S16" s="4"/>
      <c r="T16" s="101">
        <v>1996839</v>
      </c>
      <c r="U16" s="79"/>
      <c r="V16" s="5" t="s">
        <v>29</v>
      </c>
      <c r="W16" s="101">
        <v>2010431</v>
      </c>
      <c r="X16" s="4"/>
      <c r="Y16" s="101">
        <v>2562987</v>
      </c>
      <c r="Z16" s="4"/>
      <c r="AA16" s="101">
        <v>2348270</v>
      </c>
      <c r="AB16" s="4"/>
      <c r="AC16" s="101">
        <v>2109821</v>
      </c>
      <c r="AD16" s="4"/>
      <c r="AE16" s="101">
        <v>2371820</v>
      </c>
      <c r="AF16" s="4"/>
      <c r="AG16" s="101">
        <v>2386068</v>
      </c>
      <c r="AH16" s="4"/>
      <c r="AI16" s="101">
        <v>2500413</v>
      </c>
      <c r="AJ16" s="4"/>
      <c r="AK16" s="101">
        <v>1990140</v>
      </c>
      <c r="AL16" s="4"/>
      <c r="AM16" s="101">
        <v>1741766</v>
      </c>
      <c r="AN16" s="4"/>
      <c r="AO16" s="101">
        <v>1165145</v>
      </c>
      <c r="AP16" s="4"/>
      <c r="AQ16" s="5" t="s">
        <v>29</v>
      </c>
      <c r="AR16" s="101">
        <v>900589</v>
      </c>
      <c r="AS16" s="4"/>
      <c r="AT16" s="101">
        <v>700833</v>
      </c>
      <c r="AU16" s="4"/>
      <c r="AV16" s="101">
        <v>896843</v>
      </c>
      <c r="AW16" s="4"/>
      <c r="AX16" s="101">
        <v>1347531</v>
      </c>
      <c r="AY16" s="4"/>
      <c r="AZ16" s="101">
        <v>1354787</v>
      </c>
      <c r="BA16" s="4"/>
      <c r="BB16" s="101">
        <v>1732654</v>
      </c>
      <c r="BC16" s="4"/>
      <c r="BD16" s="101">
        <v>2043644</v>
      </c>
      <c r="BE16" s="4"/>
      <c r="BF16" s="101">
        <v>2319568</v>
      </c>
      <c r="BG16" s="4"/>
      <c r="BH16" s="101">
        <v>2253611</v>
      </c>
      <c r="BI16" s="79"/>
      <c r="BJ16" s="3" t="s">
        <v>29</v>
      </c>
      <c r="BK16" s="101">
        <v>1827884</v>
      </c>
      <c r="BL16" s="4"/>
      <c r="BM16" s="101">
        <v>2319520</v>
      </c>
      <c r="BN16" s="4"/>
      <c r="BO16" s="101">
        <v>1532103</v>
      </c>
      <c r="BP16" s="4"/>
      <c r="BQ16" s="101">
        <v>1461663</v>
      </c>
      <c r="BR16" s="4"/>
      <c r="BS16" s="101">
        <v>1153047</v>
      </c>
      <c r="BT16" s="79"/>
      <c r="BU16" s="101">
        <v>341919</v>
      </c>
      <c r="BV16" s="79"/>
      <c r="BW16" s="80"/>
      <c r="BX16" s="80"/>
      <c r="BY16" s="80"/>
      <c r="BZ16" s="80"/>
      <c r="CA16" s="80"/>
      <c r="CB16" s="80"/>
      <c r="CC16" s="80"/>
    </row>
    <row r="17" spans="1:81" s="5" customFormat="1" x14ac:dyDescent="0.25">
      <c r="A17" s="5" t="s">
        <v>30</v>
      </c>
      <c r="B17" s="101">
        <v>69955247</v>
      </c>
      <c r="C17" s="77"/>
      <c r="D17" s="101">
        <v>64075432</v>
      </c>
      <c r="E17" s="78"/>
      <c r="F17" s="101">
        <v>5879815</v>
      </c>
      <c r="G17" s="79"/>
      <c r="H17" s="101">
        <v>2730515</v>
      </c>
      <c r="I17" s="79"/>
      <c r="J17" s="101">
        <v>3149300</v>
      </c>
      <c r="K17" s="79"/>
      <c r="L17" s="101">
        <v>1758596</v>
      </c>
      <c r="M17" s="4"/>
      <c r="N17" s="101">
        <v>1835420</v>
      </c>
      <c r="O17" s="4"/>
      <c r="P17" s="101">
        <v>2295207</v>
      </c>
      <c r="Q17" s="4"/>
      <c r="R17" s="101">
        <v>2175700</v>
      </c>
      <c r="S17" s="4"/>
      <c r="T17" s="101">
        <v>2283590</v>
      </c>
      <c r="U17" s="79"/>
      <c r="V17" s="5" t="s">
        <v>30</v>
      </c>
      <c r="W17" s="101">
        <v>2171084</v>
      </c>
      <c r="X17" s="4"/>
      <c r="Y17" s="101">
        <v>2464301</v>
      </c>
      <c r="Z17" s="4"/>
      <c r="AA17" s="101">
        <v>2428959</v>
      </c>
      <c r="AB17" s="4"/>
      <c r="AC17" s="101">
        <v>2342944</v>
      </c>
      <c r="AD17" s="4"/>
      <c r="AE17" s="101">
        <v>3183990</v>
      </c>
      <c r="AF17" s="4"/>
      <c r="AG17" s="101">
        <v>3542875</v>
      </c>
      <c r="AH17" s="4"/>
      <c r="AI17" s="101">
        <v>3834549</v>
      </c>
      <c r="AJ17" s="4"/>
      <c r="AK17" s="101">
        <v>3269581</v>
      </c>
      <c r="AL17" s="4"/>
      <c r="AM17" s="101">
        <v>2678884</v>
      </c>
      <c r="AN17" s="4"/>
      <c r="AO17" s="101">
        <v>1411257</v>
      </c>
      <c r="AP17" s="4"/>
      <c r="AQ17" s="5" t="s">
        <v>30</v>
      </c>
      <c r="AR17" s="101">
        <v>1305946</v>
      </c>
      <c r="AS17" s="4"/>
      <c r="AT17" s="101">
        <v>886327</v>
      </c>
      <c r="AU17" s="4"/>
      <c r="AV17" s="101">
        <v>1063397</v>
      </c>
      <c r="AW17" s="4"/>
      <c r="AX17" s="101">
        <v>1611941</v>
      </c>
      <c r="AY17" s="4"/>
      <c r="AZ17" s="101">
        <v>1658501</v>
      </c>
      <c r="BA17" s="4"/>
      <c r="BB17" s="101">
        <v>1978536</v>
      </c>
      <c r="BC17" s="4"/>
      <c r="BD17" s="101">
        <v>2375816</v>
      </c>
      <c r="BE17" s="4"/>
      <c r="BF17" s="101">
        <v>2281760</v>
      </c>
      <c r="BG17" s="4"/>
      <c r="BH17" s="101">
        <v>2115526</v>
      </c>
      <c r="BI17" s="79"/>
      <c r="BJ17" s="3" t="s">
        <v>30</v>
      </c>
      <c r="BK17" s="101">
        <v>2875541</v>
      </c>
      <c r="BL17" s="4"/>
      <c r="BM17" s="101">
        <v>2523287</v>
      </c>
      <c r="BN17" s="4"/>
      <c r="BO17" s="101">
        <v>2815142</v>
      </c>
      <c r="BP17" s="4"/>
      <c r="BQ17" s="101">
        <v>1518499</v>
      </c>
      <c r="BR17" s="4"/>
      <c r="BS17" s="101">
        <v>1004748</v>
      </c>
      <c r="BT17" s="79"/>
      <c r="BU17" s="101">
        <v>383528</v>
      </c>
      <c r="BV17" s="79"/>
      <c r="BW17" s="80"/>
      <c r="BX17" s="80"/>
      <c r="BY17" s="80"/>
      <c r="BZ17" s="80"/>
      <c r="CA17" s="80"/>
      <c r="CB17" s="80"/>
      <c r="CC17" s="80"/>
    </row>
    <row r="18" spans="1:81" s="5" customFormat="1" x14ac:dyDescent="0.25">
      <c r="A18" s="5" t="s">
        <v>31</v>
      </c>
      <c r="B18" s="101">
        <v>165379542</v>
      </c>
      <c r="C18" s="77"/>
      <c r="D18" s="101">
        <v>153489758</v>
      </c>
      <c r="E18" s="78"/>
      <c r="F18" s="101">
        <v>11889784</v>
      </c>
      <c r="G18" s="79"/>
      <c r="H18" s="101">
        <v>5572453</v>
      </c>
      <c r="I18" s="79"/>
      <c r="J18" s="101">
        <v>6317331</v>
      </c>
      <c r="K18" s="79"/>
      <c r="L18" s="101">
        <v>4545069</v>
      </c>
      <c r="M18" s="4"/>
      <c r="N18" s="101">
        <v>5792240</v>
      </c>
      <c r="O18" s="4"/>
      <c r="P18" s="101">
        <v>7462818</v>
      </c>
      <c r="Q18" s="4"/>
      <c r="R18" s="101">
        <v>6897980</v>
      </c>
      <c r="S18" s="4"/>
      <c r="T18" s="101">
        <v>5363856</v>
      </c>
      <c r="U18" s="79"/>
      <c r="V18" s="5" t="s">
        <v>31</v>
      </c>
      <c r="W18" s="101">
        <v>6000268</v>
      </c>
      <c r="X18" s="4"/>
      <c r="Y18" s="101">
        <v>7334709</v>
      </c>
      <c r="Z18" s="4"/>
      <c r="AA18" s="101">
        <v>7314823</v>
      </c>
      <c r="AB18" s="4"/>
      <c r="AC18" s="101">
        <v>6946576</v>
      </c>
      <c r="AD18" s="4"/>
      <c r="AE18" s="101">
        <v>6579376</v>
      </c>
      <c r="AF18" s="4"/>
      <c r="AG18" s="101">
        <v>6942764</v>
      </c>
      <c r="AH18" s="4"/>
      <c r="AI18" s="101">
        <v>7031220</v>
      </c>
      <c r="AJ18" s="4"/>
      <c r="AK18" s="101">
        <v>6488356</v>
      </c>
      <c r="AL18" s="4"/>
      <c r="AM18" s="101">
        <v>5586942</v>
      </c>
      <c r="AN18" s="4"/>
      <c r="AO18" s="101">
        <v>3932546</v>
      </c>
      <c r="AP18" s="4"/>
      <c r="AQ18" s="5" t="s">
        <v>31</v>
      </c>
      <c r="AR18" s="101">
        <v>2576230</v>
      </c>
      <c r="AS18" s="4"/>
      <c r="AT18" s="101">
        <v>2570877</v>
      </c>
      <c r="AU18" s="4"/>
      <c r="AV18" s="101">
        <v>3443293</v>
      </c>
      <c r="AW18" s="4"/>
      <c r="AX18" s="101">
        <v>3655474</v>
      </c>
      <c r="AY18" s="4"/>
      <c r="AZ18" s="101">
        <v>4249391</v>
      </c>
      <c r="BA18" s="4"/>
      <c r="BB18" s="101">
        <v>4059084</v>
      </c>
      <c r="BC18" s="4"/>
      <c r="BD18" s="101">
        <v>5580043</v>
      </c>
      <c r="BE18" s="4"/>
      <c r="BF18" s="101">
        <v>6011192</v>
      </c>
      <c r="BG18" s="4"/>
      <c r="BH18" s="101">
        <v>5783286</v>
      </c>
      <c r="BI18" s="79"/>
      <c r="BJ18" s="3" t="s">
        <v>31</v>
      </c>
      <c r="BK18" s="101">
        <v>5516754</v>
      </c>
      <c r="BL18" s="4"/>
      <c r="BM18" s="101">
        <v>5284162</v>
      </c>
      <c r="BN18" s="4"/>
      <c r="BO18" s="101">
        <v>4779464</v>
      </c>
      <c r="BP18" s="4"/>
      <c r="BQ18" s="101">
        <v>2822488</v>
      </c>
      <c r="BR18" s="4"/>
      <c r="BS18" s="101">
        <v>2252980</v>
      </c>
      <c r="BT18" s="79"/>
      <c r="BU18" s="101">
        <v>685497</v>
      </c>
      <c r="BV18" s="79"/>
      <c r="BW18" s="80"/>
      <c r="BX18" s="80"/>
      <c r="BY18" s="80"/>
      <c r="BZ18" s="80"/>
      <c r="CA18" s="80"/>
      <c r="CB18" s="80"/>
      <c r="CC18" s="80"/>
    </row>
    <row r="19" spans="1:81" s="5" customFormat="1" x14ac:dyDescent="0.25">
      <c r="A19" s="5" t="s">
        <v>32</v>
      </c>
      <c r="B19" s="101">
        <v>476190603</v>
      </c>
      <c r="C19" s="77"/>
      <c r="D19" s="101">
        <v>439824963</v>
      </c>
      <c r="E19" s="78"/>
      <c r="F19" s="101">
        <v>36365640</v>
      </c>
      <c r="G19" s="79"/>
      <c r="H19" s="101">
        <v>17022146</v>
      </c>
      <c r="I19" s="79"/>
      <c r="J19" s="101">
        <v>19343494</v>
      </c>
      <c r="K19" s="79"/>
      <c r="L19" s="101">
        <v>13449264</v>
      </c>
      <c r="M19" s="4"/>
      <c r="N19" s="101">
        <v>16660970</v>
      </c>
      <c r="O19" s="4"/>
      <c r="P19" s="101">
        <v>19873401</v>
      </c>
      <c r="Q19" s="4"/>
      <c r="R19" s="101">
        <v>18530748</v>
      </c>
      <c r="S19" s="4"/>
      <c r="T19" s="101">
        <v>17298182</v>
      </c>
      <c r="U19" s="79"/>
      <c r="V19" s="5" t="s">
        <v>32</v>
      </c>
      <c r="W19" s="101">
        <v>16822540</v>
      </c>
      <c r="X19" s="4"/>
      <c r="Y19" s="101">
        <v>19428877</v>
      </c>
      <c r="Z19" s="4"/>
      <c r="AA19" s="101">
        <v>17926705</v>
      </c>
      <c r="AB19" s="4"/>
      <c r="AC19" s="101">
        <v>16279432</v>
      </c>
      <c r="AD19" s="4"/>
      <c r="AE19" s="101">
        <v>17215406</v>
      </c>
      <c r="AF19" s="4"/>
      <c r="AG19" s="101">
        <v>20141565</v>
      </c>
      <c r="AH19" s="4"/>
      <c r="AI19" s="101">
        <v>21829443</v>
      </c>
      <c r="AJ19" s="4"/>
      <c r="AK19" s="101">
        <v>19646309</v>
      </c>
      <c r="AL19" s="4"/>
      <c r="AM19" s="101">
        <v>16267027</v>
      </c>
      <c r="AN19" s="4"/>
      <c r="AO19" s="101">
        <v>9676678</v>
      </c>
      <c r="AP19" s="4"/>
      <c r="AQ19" s="5" t="s">
        <v>32</v>
      </c>
      <c r="AR19" s="101">
        <v>6918011</v>
      </c>
      <c r="AS19" s="4"/>
      <c r="AT19" s="101">
        <v>6937497</v>
      </c>
      <c r="AU19" s="4"/>
      <c r="AV19" s="101">
        <v>9210152</v>
      </c>
      <c r="AW19" s="4"/>
      <c r="AX19" s="101">
        <v>10956434</v>
      </c>
      <c r="AY19" s="4"/>
      <c r="AZ19" s="101">
        <v>11938054</v>
      </c>
      <c r="BA19" s="4"/>
      <c r="BB19" s="101">
        <v>13339252</v>
      </c>
      <c r="BC19" s="4"/>
      <c r="BD19" s="101">
        <v>16274893</v>
      </c>
      <c r="BE19" s="4"/>
      <c r="BF19" s="101">
        <v>17447887</v>
      </c>
      <c r="BG19" s="4"/>
      <c r="BH19" s="101">
        <v>16225393</v>
      </c>
      <c r="BI19" s="79"/>
      <c r="BJ19" s="3" t="s">
        <v>32</v>
      </c>
      <c r="BK19" s="101">
        <v>17767457</v>
      </c>
      <c r="BL19" s="4"/>
      <c r="BM19" s="101">
        <v>16814902</v>
      </c>
      <c r="BN19" s="4"/>
      <c r="BO19" s="101">
        <v>15932808</v>
      </c>
      <c r="BP19" s="4"/>
      <c r="BQ19" s="101">
        <v>10018288</v>
      </c>
      <c r="BR19" s="4"/>
      <c r="BS19" s="101">
        <v>6182135</v>
      </c>
      <c r="BT19" s="79"/>
      <c r="BU19" s="101">
        <v>2815253</v>
      </c>
      <c r="BV19" s="79"/>
      <c r="BW19" s="80"/>
      <c r="BX19" s="80"/>
      <c r="BY19" s="80"/>
      <c r="BZ19" s="80"/>
      <c r="CA19" s="80"/>
      <c r="CB19" s="80"/>
      <c r="CC19" s="80"/>
    </row>
    <row r="20" spans="1:81" s="5" customFormat="1" x14ac:dyDescent="0.25">
      <c r="A20" s="5" t="s">
        <v>33</v>
      </c>
      <c r="B20" s="101">
        <v>487883694</v>
      </c>
      <c r="C20" s="77"/>
      <c r="D20" s="101">
        <v>456612524</v>
      </c>
      <c r="E20" s="78"/>
      <c r="F20" s="101">
        <v>31271170</v>
      </c>
      <c r="G20" s="79"/>
      <c r="H20" s="101">
        <v>15115443</v>
      </c>
      <c r="I20" s="79"/>
      <c r="J20" s="101">
        <v>16155727</v>
      </c>
      <c r="K20" s="79"/>
      <c r="L20" s="101">
        <v>11231722</v>
      </c>
      <c r="M20" s="4"/>
      <c r="N20" s="101">
        <v>12193779</v>
      </c>
      <c r="O20" s="4"/>
      <c r="P20" s="101">
        <v>17518891</v>
      </c>
      <c r="Q20" s="4"/>
      <c r="R20" s="101">
        <v>16220134</v>
      </c>
      <c r="S20" s="4"/>
      <c r="T20" s="101">
        <v>15132546</v>
      </c>
      <c r="U20" s="79"/>
      <c r="V20" s="5" t="s">
        <v>33</v>
      </c>
      <c r="W20" s="101">
        <v>15986336</v>
      </c>
      <c r="X20" s="4"/>
      <c r="Y20" s="101">
        <v>18213030</v>
      </c>
      <c r="Z20" s="4"/>
      <c r="AA20" s="101">
        <v>18521081</v>
      </c>
      <c r="AB20" s="4"/>
      <c r="AC20" s="101">
        <v>18647489</v>
      </c>
      <c r="AD20" s="4"/>
      <c r="AE20" s="101">
        <v>22865463</v>
      </c>
      <c r="AF20" s="4"/>
      <c r="AG20" s="101">
        <v>24146153</v>
      </c>
      <c r="AH20" s="4"/>
      <c r="AI20" s="101">
        <v>25593653</v>
      </c>
      <c r="AJ20" s="4"/>
      <c r="AK20" s="101">
        <v>22373912</v>
      </c>
      <c r="AL20" s="4"/>
      <c r="AM20" s="101">
        <v>19665244</v>
      </c>
      <c r="AN20" s="4"/>
      <c r="AO20" s="101">
        <v>12956762</v>
      </c>
      <c r="AP20" s="4"/>
      <c r="AQ20" s="5" t="s">
        <v>33</v>
      </c>
      <c r="AR20" s="101">
        <v>6853598</v>
      </c>
      <c r="AS20" s="4"/>
      <c r="AT20" s="101">
        <v>6432253</v>
      </c>
      <c r="AU20" s="4"/>
      <c r="AV20" s="101">
        <v>8072597</v>
      </c>
      <c r="AW20" s="4"/>
      <c r="AX20" s="101">
        <v>11022175</v>
      </c>
      <c r="AY20" s="4"/>
      <c r="AZ20" s="101">
        <v>11794195</v>
      </c>
      <c r="BA20" s="4"/>
      <c r="BB20" s="101">
        <v>12671624</v>
      </c>
      <c r="BC20" s="4"/>
      <c r="BD20" s="101">
        <v>15731651</v>
      </c>
      <c r="BE20" s="4"/>
      <c r="BF20" s="101">
        <v>17186442</v>
      </c>
      <c r="BG20" s="4"/>
      <c r="BH20" s="101">
        <v>16628603</v>
      </c>
      <c r="BI20" s="79"/>
      <c r="BJ20" s="3" t="s">
        <v>33</v>
      </c>
      <c r="BK20" s="101">
        <v>20535405</v>
      </c>
      <c r="BL20" s="4"/>
      <c r="BM20" s="101">
        <v>19300608</v>
      </c>
      <c r="BN20" s="4"/>
      <c r="BO20" s="101">
        <v>16608209</v>
      </c>
      <c r="BP20" s="4"/>
      <c r="BQ20" s="101">
        <v>11836230</v>
      </c>
      <c r="BR20" s="4"/>
      <c r="BS20" s="101">
        <v>7505769</v>
      </c>
      <c r="BT20" s="79"/>
      <c r="BU20" s="101">
        <v>3166970</v>
      </c>
      <c r="BV20" s="79"/>
      <c r="BW20" s="80"/>
      <c r="BX20" s="80"/>
      <c r="BY20" s="80"/>
      <c r="BZ20" s="80"/>
      <c r="CA20" s="80"/>
      <c r="CB20" s="80"/>
      <c r="CC20" s="80"/>
    </row>
    <row r="21" spans="1:81" s="5" customFormat="1" x14ac:dyDescent="0.25">
      <c r="A21" s="5" t="s">
        <v>34</v>
      </c>
      <c r="B21" s="101">
        <v>563741092</v>
      </c>
      <c r="C21" s="77"/>
      <c r="D21" s="101">
        <v>539014788</v>
      </c>
      <c r="E21" s="78"/>
      <c r="F21" s="101">
        <v>24726304</v>
      </c>
      <c r="G21" s="79"/>
      <c r="H21" s="101">
        <v>12202735</v>
      </c>
      <c r="I21" s="79"/>
      <c r="J21" s="101">
        <v>12523569</v>
      </c>
      <c r="K21" s="79"/>
      <c r="L21" s="101">
        <v>11529446</v>
      </c>
      <c r="M21" s="4"/>
      <c r="N21" s="101">
        <v>13172348</v>
      </c>
      <c r="O21" s="4"/>
      <c r="P21" s="101">
        <v>17798999</v>
      </c>
      <c r="Q21" s="4"/>
      <c r="R21" s="101">
        <v>17456975</v>
      </c>
      <c r="S21" s="4"/>
      <c r="T21" s="101">
        <v>17102654</v>
      </c>
      <c r="U21" s="79"/>
      <c r="V21" s="5" t="s">
        <v>34</v>
      </c>
      <c r="W21" s="101">
        <v>17718203</v>
      </c>
      <c r="X21" s="4"/>
      <c r="Y21" s="101">
        <v>19853156</v>
      </c>
      <c r="Z21" s="4"/>
      <c r="AA21" s="101">
        <v>20624273</v>
      </c>
      <c r="AB21" s="4"/>
      <c r="AC21" s="101">
        <v>23102590</v>
      </c>
      <c r="AD21" s="4"/>
      <c r="AE21" s="101">
        <v>25549350</v>
      </c>
      <c r="AF21" s="4"/>
      <c r="AG21" s="101">
        <v>31311749</v>
      </c>
      <c r="AH21" s="4"/>
      <c r="AI21" s="101">
        <v>35715486</v>
      </c>
      <c r="AJ21" s="4"/>
      <c r="AK21" s="101">
        <v>31568644</v>
      </c>
      <c r="AL21" s="4"/>
      <c r="AM21" s="101">
        <v>32704455</v>
      </c>
      <c r="AN21" s="4"/>
      <c r="AO21" s="101">
        <v>21962116</v>
      </c>
      <c r="AP21" s="4"/>
      <c r="AQ21" s="5" t="s">
        <v>34</v>
      </c>
      <c r="AR21" s="101">
        <v>6389708</v>
      </c>
      <c r="AS21" s="4"/>
      <c r="AT21" s="101">
        <v>6779081</v>
      </c>
      <c r="AU21" s="4"/>
      <c r="AV21" s="101">
        <v>10446407</v>
      </c>
      <c r="AW21" s="4"/>
      <c r="AX21" s="101">
        <v>12196912</v>
      </c>
      <c r="AY21" s="4"/>
      <c r="AZ21" s="101">
        <v>12100698</v>
      </c>
      <c r="BA21" s="4"/>
      <c r="BB21" s="101">
        <v>13436705</v>
      </c>
      <c r="BC21" s="4"/>
      <c r="BD21" s="101">
        <v>16041254</v>
      </c>
      <c r="BE21" s="4"/>
      <c r="BF21" s="101">
        <v>18099597</v>
      </c>
      <c r="BG21" s="4"/>
      <c r="BH21" s="101">
        <v>16962603</v>
      </c>
      <c r="BI21" s="79"/>
      <c r="BJ21" s="3" t="s">
        <v>34</v>
      </c>
      <c r="BK21" s="101">
        <v>19572286</v>
      </c>
      <c r="BL21" s="4"/>
      <c r="BM21" s="101">
        <v>20541682</v>
      </c>
      <c r="BN21" s="4"/>
      <c r="BO21" s="101">
        <v>20429213</v>
      </c>
      <c r="BP21" s="4"/>
      <c r="BQ21" s="101">
        <v>14079537</v>
      </c>
      <c r="BR21" s="4"/>
      <c r="BS21" s="101">
        <v>10343971</v>
      </c>
      <c r="BT21" s="79"/>
      <c r="BU21" s="101">
        <v>4424690</v>
      </c>
      <c r="BV21" s="79"/>
      <c r="BW21" s="80"/>
      <c r="BX21" s="80"/>
      <c r="BY21" s="80"/>
      <c r="BZ21" s="80"/>
      <c r="CA21" s="80"/>
      <c r="CB21" s="80"/>
      <c r="CC21" s="80"/>
    </row>
    <row r="22" spans="1:81" s="5" customFormat="1" x14ac:dyDescent="0.25">
      <c r="A22" s="5" t="s">
        <v>35</v>
      </c>
      <c r="B22" s="101">
        <v>586308205</v>
      </c>
      <c r="C22" s="77"/>
      <c r="D22" s="101">
        <v>547126204</v>
      </c>
      <c r="E22" s="78"/>
      <c r="F22" s="101">
        <v>39182001</v>
      </c>
      <c r="G22" s="79"/>
      <c r="H22" s="101">
        <v>19183005</v>
      </c>
      <c r="I22" s="79"/>
      <c r="J22" s="101">
        <v>19998996</v>
      </c>
      <c r="K22" s="79"/>
      <c r="L22" s="101">
        <v>13882064</v>
      </c>
      <c r="M22" s="4"/>
      <c r="N22" s="101">
        <v>15038409</v>
      </c>
      <c r="O22" s="4"/>
      <c r="P22" s="101">
        <v>20377666</v>
      </c>
      <c r="Q22" s="4"/>
      <c r="R22" s="101">
        <v>19976881</v>
      </c>
      <c r="S22" s="4"/>
      <c r="T22" s="101">
        <v>19561738</v>
      </c>
      <c r="U22" s="79"/>
      <c r="V22" s="5" t="s">
        <v>35</v>
      </c>
      <c r="W22" s="101">
        <v>21063541</v>
      </c>
      <c r="X22" s="4"/>
      <c r="Y22" s="101">
        <v>26633009</v>
      </c>
      <c r="Z22" s="4"/>
      <c r="AA22" s="101">
        <v>25948790</v>
      </c>
      <c r="AB22" s="4"/>
      <c r="AC22" s="101">
        <v>26370325</v>
      </c>
      <c r="AD22" s="4"/>
      <c r="AE22" s="101">
        <v>27275443</v>
      </c>
      <c r="AF22" s="4"/>
      <c r="AG22" s="101">
        <v>28313051</v>
      </c>
      <c r="AH22" s="4"/>
      <c r="AI22" s="101">
        <v>28602164</v>
      </c>
      <c r="AJ22" s="4"/>
      <c r="AK22" s="101">
        <v>22201105</v>
      </c>
      <c r="AL22" s="4"/>
      <c r="AM22" s="101">
        <v>19473088</v>
      </c>
      <c r="AN22" s="4"/>
      <c r="AO22" s="101">
        <v>10276654</v>
      </c>
      <c r="AP22" s="4"/>
      <c r="AQ22" s="5" t="s">
        <v>35</v>
      </c>
      <c r="AR22" s="101">
        <v>8768016</v>
      </c>
      <c r="AS22" s="4"/>
      <c r="AT22" s="101">
        <v>7325302</v>
      </c>
      <c r="AU22" s="4"/>
      <c r="AV22" s="101">
        <v>10157165</v>
      </c>
      <c r="AW22" s="4"/>
      <c r="AX22" s="101">
        <v>12525147</v>
      </c>
      <c r="AY22" s="4"/>
      <c r="AZ22" s="101">
        <v>13547675</v>
      </c>
      <c r="BA22" s="4"/>
      <c r="BB22" s="101">
        <v>14365116</v>
      </c>
      <c r="BC22" s="4"/>
      <c r="BD22" s="101">
        <v>19447620</v>
      </c>
      <c r="BE22" s="4"/>
      <c r="BF22" s="101">
        <v>22024678</v>
      </c>
      <c r="BG22" s="4"/>
      <c r="BH22" s="101">
        <v>23069026</v>
      </c>
      <c r="BI22" s="79"/>
      <c r="BJ22" s="3" t="s">
        <v>35</v>
      </c>
      <c r="BK22" s="101">
        <v>24896932</v>
      </c>
      <c r="BL22" s="4"/>
      <c r="BM22" s="101">
        <v>23679748</v>
      </c>
      <c r="BN22" s="4"/>
      <c r="BO22" s="101">
        <v>19967809</v>
      </c>
      <c r="BP22" s="4"/>
      <c r="BQ22" s="101">
        <v>11826565</v>
      </c>
      <c r="BR22" s="4"/>
      <c r="BS22" s="101">
        <v>7706885</v>
      </c>
      <c r="BT22" s="79"/>
      <c r="BU22" s="101">
        <v>2824592</v>
      </c>
      <c r="BV22" s="79"/>
      <c r="BW22" s="80"/>
      <c r="BX22" s="80"/>
      <c r="BY22" s="80"/>
      <c r="BZ22" s="80"/>
      <c r="CA22" s="80"/>
      <c r="CB22" s="80"/>
      <c r="CC22" s="80"/>
    </row>
    <row r="23" spans="1:81" s="5" customFormat="1" x14ac:dyDescent="0.25">
      <c r="A23" s="5" t="s">
        <v>36</v>
      </c>
      <c r="B23" s="101">
        <v>156326642</v>
      </c>
      <c r="C23" s="77"/>
      <c r="D23" s="101">
        <v>148124071</v>
      </c>
      <c r="E23" s="78"/>
      <c r="F23" s="101">
        <v>8202571</v>
      </c>
      <c r="G23" s="79"/>
      <c r="H23" s="101">
        <v>3779974</v>
      </c>
      <c r="I23" s="79"/>
      <c r="J23" s="101">
        <v>4422597</v>
      </c>
      <c r="K23" s="79"/>
      <c r="L23" s="101">
        <v>3440843</v>
      </c>
      <c r="M23" s="4"/>
      <c r="N23" s="101">
        <v>3419673</v>
      </c>
      <c r="O23" s="4"/>
      <c r="P23" s="101">
        <v>4920089</v>
      </c>
      <c r="Q23" s="4"/>
      <c r="R23" s="101">
        <v>4806715</v>
      </c>
      <c r="S23" s="4"/>
      <c r="T23" s="101">
        <v>4526175</v>
      </c>
      <c r="U23" s="79"/>
      <c r="V23" s="5" t="s">
        <v>36</v>
      </c>
      <c r="W23" s="101">
        <v>4903978</v>
      </c>
      <c r="X23" s="4"/>
      <c r="Y23" s="101">
        <v>5828904</v>
      </c>
      <c r="Z23" s="4"/>
      <c r="AA23" s="101">
        <v>6498880</v>
      </c>
      <c r="AB23" s="4"/>
      <c r="AC23" s="101">
        <v>6518699</v>
      </c>
      <c r="AD23" s="4"/>
      <c r="AE23" s="101">
        <v>7524319</v>
      </c>
      <c r="AF23" s="4"/>
      <c r="AG23" s="101">
        <v>7727906</v>
      </c>
      <c r="AH23" s="4"/>
      <c r="AI23" s="101">
        <v>9746111</v>
      </c>
      <c r="AJ23" s="4"/>
      <c r="AK23" s="101">
        <v>7619686</v>
      </c>
      <c r="AL23" s="4"/>
      <c r="AM23" s="101">
        <v>7808147</v>
      </c>
      <c r="AN23" s="4"/>
      <c r="AO23" s="101">
        <v>4923936</v>
      </c>
      <c r="AP23" s="4"/>
      <c r="AQ23" s="5" t="s">
        <v>36</v>
      </c>
      <c r="AR23" s="101">
        <v>2057560</v>
      </c>
      <c r="AS23" s="4"/>
      <c r="AT23" s="101">
        <v>1895761</v>
      </c>
      <c r="AU23" s="4"/>
      <c r="AV23" s="101">
        <v>2403108</v>
      </c>
      <c r="AW23" s="4"/>
      <c r="AX23" s="101">
        <v>3376748</v>
      </c>
      <c r="AY23" s="4"/>
      <c r="AZ23" s="101">
        <v>3789027</v>
      </c>
      <c r="BA23" s="4"/>
      <c r="BB23" s="101">
        <v>4139912</v>
      </c>
      <c r="BC23" s="4"/>
      <c r="BD23" s="101">
        <v>4735201</v>
      </c>
      <c r="BE23" s="4"/>
      <c r="BF23" s="101">
        <v>6084900</v>
      </c>
      <c r="BG23" s="4"/>
      <c r="BH23" s="101">
        <v>5230028</v>
      </c>
      <c r="BI23" s="79"/>
      <c r="BJ23" s="3" t="s">
        <v>36</v>
      </c>
      <c r="BK23" s="101">
        <v>5747711</v>
      </c>
      <c r="BL23" s="4"/>
      <c r="BM23" s="101">
        <v>5578552</v>
      </c>
      <c r="BN23" s="4"/>
      <c r="BO23" s="101">
        <v>5482714</v>
      </c>
      <c r="BP23" s="4"/>
      <c r="BQ23" s="101">
        <v>3727287</v>
      </c>
      <c r="BR23" s="4"/>
      <c r="BS23" s="101">
        <v>2601500</v>
      </c>
      <c r="BT23" s="79"/>
      <c r="BU23" s="101">
        <v>1060001</v>
      </c>
      <c r="BV23" s="79"/>
      <c r="BW23" s="80"/>
      <c r="BX23" s="80"/>
      <c r="BY23" s="80"/>
      <c r="BZ23" s="80"/>
      <c r="CA23" s="80"/>
      <c r="CB23" s="80"/>
      <c r="CC23" s="80"/>
    </row>
    <row r="24" spans="1:81" s="5" customFormat="1" x14ac:dyDescent="0.25">
      <c r="A24" s="5" t="s">
        <v>37</v>
      </c>
      <c r="B24" s="101">
        <v>86012560</v>
      </c>
      <c r="C24" s="77"/>
      <c r="D24" s="101">
        <v>79179478</v>
      </c>
      <c r="E24" s="78"/>
      <c r="F24" s="101">
        <v>6833082</v>
      </c>
      <c r="G24" s="79"/>
      <c r="H24" s="101">
        <v>2982969</v>
      </c>
      <c r="I24" s="79"/>
      <c r="J24" s="101">
        <v>3850113</v>
      </c>
      <c r="K24" s="79"/>
      <c r="L24" s="101">
        <v>2094472</v>
      </c>
      <c r="M24" s="4"/>
      <c r="N24" s="101">
        <v>2275517</v>
      </c>
      <c r="O24" s="4"/>
      <c r="P24" s="101">
        <v>2986007</v>
      </c>
      <c r="Q24" s="4"/>
      <c r="R24" s="101">
        <v>2971569</v>
      </c>
      <c r="S24" s="4"/>
      <c r="T24" s="101">
        <v>2642432</v>
      </c>
      <c r="U24" s="79"/>
      <c r="V24" s="5" t="s">
        <v>37</v>
      </c>
      <c r="W24" s="101">
        <v>2835273</v>
      </c>
      <c r="X24" s="4"/>
      <c r="Y24" s="101">
        <v>3080232</v>
      </c>
      <c r="Z24" s="4"/>
      <c r="AA24" s="101">
        <v>3007784</v>
      </c>
      <c r="AB24" s="4"/>
      <c r="AC24" s="101">
        <v>2723493</v>
      </c>
      <c r="AD24" s="4"/>
      <c r="AE24" s="101">
        <v>3386487</v>
      </c>
      <c r="AF24" s="4"/>
      <c r="AG24" s="101">
        <v>3708806</v>
      </c>
      <c r="AH24" s="4"/>
      <c r="AI24" s="101">
        <v>4540857</v>
      </c>
      <c r="AJ24" s="4"/>
      <c r="AK24" s="101">
        <v>4235629</v>
      </c>
      <c r="AL24" s="4"/>
      <c r="AM24" s="101">
        <v>3502457</v>
      </c>
      <c r="AN24" s="4"/>
      <c r="AO24" s="101">
        <v>2341249</v>
      </c>
      <c r="AP24" s="4"/>
      <c r="AQ24" s="5" t="s">
        <v>37</v>
      </c>
      <c r="AR24" s="101">
        <v>1167476</v>
      </c>
      <c r="AS24" s="4"/>
      <c r="AT24" s="101">
        <v>1146220</v>
      </c>
      <c r="AU24" s="4"/>
      <c r="AV24" s="101">
        <v>1581618</v>
      </c>
      <c r="AW24" s="4"/>
      <c r="AX24" s="101">
        <v>1997748</v>
      </c>
      <c r="AY24" s="4"/>
      <c r="AZ24" s="101">
        <v>1887622</v>
      </c>
      <c r="BA24" s="4"/>
      <c r="BB24" s="101">
        <v>2418261</v>
      </c>
      <c r="BC24" s="4"/>
      <c r="BD24" s="101">
        <v>2969579</v>
      </c>
      <c r="BE24" s="4"/>
      <c r="BF24" s="101">
        <v>2752380</v>
      </c>
      <c r="BG24" s="4"/>
      <c r="BH24" s="101">
        <v>2709598</v>
      </c>
      <c r="BI24" s="79"/>
      <c r="BJ24" s="3" t="s">
        <v>37</v>
      </c>
      <c r="BK24" s="101">
        <v>3339494</v>
      </c>
      <c r="BL24" s="4"/>
      <c r="BM24" s="101">
        <v>3431000</v>
      </c>
      <c r="BN24" s="4"/>
      <c r="BO24" s="101">
        <v>3583232</v>
      </c>
      <c r="BP24" s="4"/>
      <c r="BQ24" s="101">
        <v>1680621</v>
      </c>
      <c r="BR24" s="4"/>
      <c r="BS24" s="101">
        <v>1649154</v>
      </c>
      <c r="BT24" s="79"/>
      <c r="BU24" s="101">
        <v>533211</v>
      </c>
      <c r="BV24" s="79"/>
      <c r="BW24" s="80"/>
      <c r="BX24" s="80"/>
      <c r="BY24" s="80"/>
      <c r="BZ24" s="80"/>
      <c r="CA24" s="80"/>
      <c r="CB24" s="80"/>
      <c r="CC24" s="80"/>
    </row>
    <row r="25" spans="1:81" s="5" customFormat="1" x14ac:dyDescent="0.25">
      <c r="A25" s="5" t="s">
        <v>38</v>
      </c>
      <c r="B25" s="101">
        <v>20753468</v>
      </c>
      <c r="C25" s="77"/>
      <c r="D25" s="101">
        <v>19045075</v>
      </c>
      <c r="E25" s="78"/>
      <c r="F25" s="101">
        <v>1708393</v>
      </c>
      <c r="G25" s="79"/>
      <c r="H25" s="101">
        <v>774216</v>
      </c>
      <c r="I25" s="79"/>
      <c r="J25" s="101">
        <v>934177</v>
      </c>
      <c r="K25" s="79"/>
      <c r="L25" s="101">
        <v>550851</v>
      </c>
      <c r="M25" s="4"/>
      <c r="N25" s="101">
        <v>631584</v>
      </c>
      <c r="O25" s="4"/>
      <c r="P25" s="101">
        <v>739597</v>
      </c>
      <c r="Q25" s="4"/>
      <c r="R25" s="101">
        <v>576224</v>
      </c>
      <c r="S25" s="4"/>
      <c r="T25" s="101">
        <v>575051</v>
      </c>
      <c r="U25" s="79"/>
      <c r="V25" s="5" t="s">
        <v>38</v>
      </c>
      <c r="W25" s="101">
        <v>637921</v>
      </c>
      <c r="X25" s="4"/>
      <c r="Y25" s="101">
        <v>668282</v>
      </c>
      <c r="Z25" s="4"/>
      <c r="AA25" s="101">
        <v>635952</v>
      </c>
      <c r="AB25" s="4"/>
      <c r="AC25" s="101">
        <v>681222</v>
      </c>
      <c r="AD25" s="4"/>
      <c r="AE25" s="101">
        <v>979225</v>
      </c>
      <c r="AF25" s="4"/>
      <c r="AG25" s="101">
        <v>1111507</v>
      </c>
      <c r="AH25" s="4"/>
      <c r="AI25" s="101">
        <v>1136767</v>
      </c>
      <c r="AJ25" s="4"/>
      <c r="AK25" s="101">
        <v>865835</v>
      </c>
      <c r="AL25" s="4"/>
      <c r="AM25" s="101">
        <v>935924</v>
      </c>
      <c r="AN25" s="4"/>
      <c r="AO25" s="101">
        <v>463288</v>
      </c>
      <c r="AP25" s="4"/>
      <c r="AQ25" s="5" t="s">
        <v>38</v>
      </c>
      <c r="AR25" s="101">
        <v>244623</v>
      </c>
      <c r="AS25" s="4"/>
      <c r="AT25" s="101">
        <v>288846</v>
      </c>
      <c r="AU25" s="4"/>
      <c r="AV25" s="101">
        <v>282467</v>
      </c>
      <c r="AW25" s="4"/>
      <c r="AX25" s="101">
        <v>355838</v>
      </c>
      <c r="AY25" s="4"/>
      <c r="AZ25" s="101">
        <v>464194</v>
      </c>
      <c r="BA25" s="4"/>
      <c r="BB25" s="101">
        <v>490417</v>
      </c>
      <c r="BC25" s="4"/>
      <c r="BD25" s="101">
        <v>778741</v>
      </c>
      <c r="BE25" s="4"/>
      <c r="BF25" s="101">
        <v>717197</v>
      </c>
      <c r="BG25" s="4"/>
      <c r="BH25" s="101">
        <v>722059</v>
      </c>
      <c r="BI25" s="79"/>
      <c r="BJ25" s="3" t="s">
        <v>38</v>
      </c>
      <c r="BK25" s="101">
        <v>996392</v>
      </c>
      <c r="BL25" s="4"/>
      <c r="BM25" s="101">
        <v>878913</v>
      </c>
      <c r="BN25" s="4"/>
      <c r="BO25" s="101">
        <v>693504</v>
      </c>
      <c r="BP25" s="4"/>
      <c r="BQ25" s="101">
        <v>535467</v>
      </c>
      <c r="BR25" s="4"/>
      <c r="BS25" s="101">
        <v>312754</v>
      </c>
      <c r="BT25" s="79"/>
      <c r="BU25" s="101">
        <v>94433</v>
      </c>
      <c r="BV25" s="79"/>
      <c r="BW25" s="80"/>
      <c r="BX25" s="80"/>
      <c r="BY25" s="80"/>
      <c r="BZ25" s="80"/>
      <c r="CA25" s="80"/>
      <c r="CB25" s="80"/>
      <c r="CC25" s="80"/>
    </row>
    <row r="26" spans="1:81" s="5" customFormat="1" x14ac:dyDescent="0.25">
      <c r="A26" s="5" t="s">
        <v>39</v>
      </c>
      <c r="B26" s="101">
        <v>758680768</v>
      </c>
      <c r="C26" s="77"/>
      <c r="D26" s="101">
        <v>697133461</v>
      </c>
      <c r="E26" s="78"/>
      <c r="F26" s="101">
        <v>61547307</v>
      </c>
      <c r="G26" s="79"/>
      <c r="H26" s="101">
        <v>28792836</v>
      </c>
      <c r="I26" s="79"/>
      <c r="J26" s="101">
        <v>32754471</v>
      </c>
      <c r="K26" s="79"/>
      <c r="L26" s="101">
        <v>21751032</v>
      </c>
      <c r="M26" s="4"/>
      <c r="N26" s="101">
        <v>23071842</v>
      </c>
      <c r="O26" s="4"/>
      <c r="P26" s="101">
        <v>27301588</v>
      </c>
      <c r="Q26" s="4"/>
      <c r="R26" s="101">
        <v>25563925</v>
      </c>
      <c r="S26" s="4"/>
      <c r="T26" s="101">
        <v>23387510</v>
      </c>
      <c r="U26" s="79"/>
      <c r="V26" s="5" t="s">
        <v>39</v>
      </c>
      <c r="W26" s="101">
        <v>25258286</v>
      </c>
      <c r="X26" s="4"/>
      <c r="Y26" s="101">
        <v>29361600</v>
      </c>
      <c r="Z26" s="4"/>
      <c r="AA26" s="101">
        <v>28822970</v>
      </c>
      <c r="AB26" s="4"/>
      <c r="AC26" s="101">
        <v>27626768</v>
      </c>
      <c r="AD26" s="4"/>
      <c r="AE26" s="101">
        <v>29510165</v>
      </c>
      <c r="AF26" s="4"/>
      <c r="AG26" s="101">
        <v>33312000</v>
      </c>
      <c r="AH26" s="4"/>
      <c r="AI26" s="101">
        <v>38595903</v>
      </c>
      <c r="AJ26" s="4"/>
      <c r="AK26" s="101">
        <v>30789666</v>
      </c>
      <c r="AL26" s="4"/>
      <c r="AM26" s="101">
        <v>29211863</v>
      </c>
      <c r="AN26" s="4"/>
      <c r="AO26" s="101">
        <v>17089468</v>
      </c>
      <c r="AP26" s="4"/>
      <c r="AQ26" s="5" t="s">
        <v>39</v>
      </c>
      <c r="AR26" s="101">
        <v>13362785</v>
      </c>
      <c r="AS26" s="4"/>
      <c r="AT26" s="101">
        <v>11359112</v>
      </c>
      <c r="AU26" s="4"/>
      <c r="AV26" s="101">
        <v>15539165</v>
      </c>
      <c r="AW26" s="4"/>
      <c r="AX26" s="101">
        <v>17122048</v>
      </c>
      <c r="AY26" s="4"/>
      <c r="AZ26" s="101">
        <v>19795845</v>
      </c>
      <c r="BA26" s="4"/>
      <c r="BB26" s="101">
        <v>20519327</v>
      </c>
      <c r="BC26" s="4"/>
      <c r="BD26" s="101">
        <v>25310655</v>
      </c>
      <c r="BE26" s="4"/>
      <c r="BF26" s="101">
        <v>26105713</v>
      </c>
      <c r="BG26" s="4"/>
      <c r="BH26" s="101">
        <v>26179315</v>
      </c>
      <c r="BI26" s="79"/>
      <c r="BJ26" s="3" t="s">
        <v>39</v>
      </c>
      <c r="BK26" s="101">
        <v>27058067</v>
      </c>
      <c r="BL26" s="4"/>
      <c r="BM26" s="101">
        <v>26775663</v>
      </c>
      <c r="BN26" s="4"/>
      <c r="BO26" s="101">
        <v>25004436</v>
      </c>
      <c r="BP26" s="4"/>
      <c r="BQ26" s="101">
        <v>16704360</v>
      </c>
      <c r="BR26" s="4"/>
      <c r="BS26" s="101">
        <v>10911000</v>
      </c>
      <c r="BT26" s="79"/>
      <c r="BU26" s="101">
        <v>4731384</v>
      </c>
      <c r="BV26" s="79"/>
      <c r="BW26" s="80"/>
      <c r="BX26" s="80"/>
      <c r="BY26" s="80"/>
      <c r="BZ26" s="80"/>
      <c r="CA26" s="80"/>
      <c r="CB26" s="80"/>
      <c r="CC26" s="80"/>
    </row>
    <row r="27" spans="1:81" s="5" customFormat="1" x14ac:dyDescent="0.25">
      <c r="A27" s="5" t="s">
        <v>40</v>
      </c>
      <c r="B27" s="101">
        <v>339797150</v>
      </c>
      <c r="C27" s="77"/>
      <c r="D27" s="101">
        <v>317272398</v>
      </c>
      <c r="E27" s="78"/>
      <c r="F27" s="101">
        <v>22524752</v>
      </c>
      <c r="G27" s="79"/>
      <c r="H27" s="101">
        <v>10654182</v>
      </c>
      <c r="I27" s="79"/>
      <c r="J27" s="101">
        <v>11870570</v>
      </c>
      <c r="K27" s="79"/>
      <c r="L27" s="101">
        <v>8385500</v>
      </c>
      <c r="M27" s="4"/>
      <c r="N27" s="101">
        <v>10106637</v>
      </c>
      <c r="O27" s="4"/>
      <c r="P27" s="101">
        <v>12498523</v>
      </c>
      <c r="Q27" s="4"/>
      <c r="R27" s="101">
        <v>10420625</v>
      </c>
      <c r="S27" s="4"/>
      <c r="T27" s="101">
        <v>9771956</v>
      </c>
      <c r="U27" s="79"/>
      <c r="V27" s="5" t="s">
        <v>40</v>
      </c>
      <c r="W27" s="101">
        <v>11095245</v>
      </c>
      <c r="X27" s="4"/>
      <c r="Y27" s="101">
        <v>13486245</v>
      </c>
      <c r="Z27" s="4"/>
      <c r="AA27" s="101">
        <v>13529654</v>
      </c>
      <c r="AB27" s="4"/>
      <c r="AC27" s="101">
        <v>13387522</v>
      </c>
      <c r="AD27" s="4"/>
      <c r="AE27" s="101">
        <v>13661086</v>
      </c>
      <c r="AF27" s="4"/>
      <c r="AG27" s="101">
        <v>15910492</v>
      </c>
      <c r="AH27" s="4"/>
      <c r="AI27" s="101">
        <v>17528083</v>
      </c>
      <c r="AJ27" s="4"/>
      <c r="AK27" s="101">
        <v>15238956</v>
      </c>
      <c r="AL27" s="4"/>
      <c r="AM27" s="101">
        <v>13358201</v>
      </c>
      <c r="AN27" s="4"/>
      <c r="AO27" s="101">
        <v>7651457</v>
      </c>
      <c r="AP27" s="4"/>
      <c r="AQ27" s="5" t="s">
        <v>40</v>
      </c>
      <c r="AR27" s="101">
        <v>5290940</v>
      </c>
      <c r="AS27" s="4"/>
      <c r="AT27" s="101">
        <v>4943545</v>
      </c>
      <c r="AU27" s="4"/>
      <c r="AV27" s="101">
        <v>7377334</v>
      </c>
      <c r="AW27" s="4"/>
      <c r="AX27" s="101">
        <v>7615594</v>
      </c>
      <c r="AY27" s="4"/>
      <c r="AZ27" s="101">
        <v>7689833</v>
      </c>
      <c r="BA27" s="4"/>
      <c r="BB27" s="101">
        <v>9419455</v>
      </c>
      <c r="BC27" s="4"/>
      <c r="BD27" s="101">
        <v>11235881</v>
      </c>
      <c r="BE27" s="4"/>
      <c r="BF27" s="101">
        <v>11381053</v>
      </c>
      <c r="BG27" s="4"/>
      <c r="BH27" s="101">
        <v>12801235</v>
      </c>
      <c r="BI27" s="79"/>
      <c r="BJ27" s="3" t="s">
        <v>40</v>
      </c>
      <c r="BK27" s="101">
        <v>12997464</v>
      </c>
      <c r="BL27" s="4"/>
      <c r="BM27" s="101">
        <v>12760671</v>
      </c>
      <c r="BN27" s="4"/>
      <c r="BO27" s="101">
        <v>11864239</v>
      </c>
      <c r="BP27" s="4"/>
      <c r="BQ27" s="101">
        <v>8739693</v>
      </c>
      <c r="BR27" s="4"/>
      <c r="BS27" s="101">
        <v>5072372</v>
      </c>
      <c r="BT27" s="79"/>
      <c r="BU27" s="101">
        <v>2052907</v>
      </c>
      <c r="BV27" s="79"/>
      <c r="BW27" s="80"/>
      <c r="BX27" s="80"/>
      <c r="BY27" s="80"/>
      <c r="BZ27" s="80"/>
      <c r="CA27" s="80"/>
      <c r="CB27" s="80"/>
      <c r="CC27" s="80"/>
    </row>
    <row r="28" spans="1:81" s="5" customFormat="1" x14ac:dyDescent="0.25">
      <c r="A28" s="5" t="s">
        <v>41</v>
      </c>
      <c r="B28" s="101">
        <v>1024691367</v>
      </c>
      <c r="C28" s="77"/>
      <c r="D28" s="101">
        <v>952928846</v>
      </c>
      <c r="E28" s="78"/>
      <c r="F28" s="101">
        <v>71762521</v>
      </c>
      <c r="G28" s="79"/>
      <c r="H28" s="101">
        <v>33650120</v>
      </c>
      <c r="I28" s="79"/>
      <c r="J28" s="101">
        <v>38112401</v>
      </c>
      <c r="K28" s="79"/>
      <c r="L28" s="101">
        <v>26709853</v>
      </c>
      <c r="M28" s="4"/>
      <c r="N28" s="101">
        <v>30400049</v>
      </c>
      <c r="O28" s="4"/>
      <c r="P28" s="101">
        <v>41348486</v>
      </c>
      <c r="Q28" s="4"/>
      <c r="R28" s="101">
        <v>38943361</v>
      </c>
      <c r="S28" s="4"/>
      <c r="T28" s="101">
        <v>35241784</v>
      </c>
      <c r="U28" s="79"/>
      <c r="V28" s="5" t="s">
        <v>41</v>
      </c>
      <c r="W28" s="101">
        <v>37250993</v>
      </c>
      <c r="X28" s="4"/>
      <c r="Y28" s="101">
        <v>42661848</v>
      </c>
      <c r="Z28" s="4"/>
      <c r="AA28" s="101">
        <v>43271037</v>
      </c>
      <c r="AB28" s="4"/>
      <c r="AC28" s="101">
        <v>38704641</v>
      </c>
      <c r="AD28" s="4"/>
      <c r="AE28" s="101">
        <v>43526197</v>
      </c>
      <c r="AF28" s="4"/>
      <c r="AG28" s="101">
        <v>46078768</v>
      </c>
      <c r="AH28" s="4"/>
      <c r="AI28" s="101">
        <v>47595452</v>
      </c>
      <c r="AJ28" s="4"/>
      <c r="AK28" s="101">
        <v>38405820</v>
      </c>
      <c r="AL28" s="4"/>
      <c r="AM28" s="101">
        <v>34254605</v>
      </c>
      <c r="AN28" s="4"/>
      <c r="AO28" s="101">
        <v>20750716</v>
      </c>
      <c r="AP28" s="4"/>
      <c r="AQ28" s="5" t="s">
        <v>41</v>
      </c>
      <c r="AR28" s="101">
        <v>15641882</v>
      </c>
      <c r="AS28" s="4"/>
      <c r="AT28" s="101">
        <v>13562895</v>
      </c>
      <c r="AU28" s="4"/>
      <c r="AV28" s="101">
        <v>20687650</v>
      </c>
      <c r="AW28" s="4"/>
      <c r="AX28" s="101">
        <v>23790848</v>
      </c>
      <c r="AY28" s="4"/>
      <c r="AZ28" s="101">
        <v>27081691</v>
      </c>
      <c r="BA28" s="4"/>
      <c r="BB28" s="101">
        <v>28639461</v>
      </c>
      <c r="BC28" s="4"/>
      <c r="BD28" s="101">
        <v>35156649</v>
      </c>
      <c r="BE28" s="4"/>
      <c r="BF28" s="101">
        <v>38795411</v>
      </c>
      <c r="BG28" s="4"/>
      <c r="BH28" s="101">
        <v>38543717</v>
      </c>
      <c r="BI28" s="79"/>
      <c r="BJ28" s="3" t="s">
        <v>41</v>
      </c>
      <c r="BK28" s="101">
        <v>40426884</v>
      </c>
      <c r="BL28" s="4"/>
      <c r="BM28" s="101">
        <v>37618007</v>
      </c>
      <c r="BN28" s="4"/>
      <c r="BO28" s="101">
        <v>31815413</v>
      </c>
      <c r="BP28" s="4"/>
      <c r="BQ28" s="101">
        <v>19110555</v>
      </c>
      <c r="BR28" s="4"/>
      <c r="BS28" s="101">
        <v>12335687</v>
      </c>
      <c r="BT28" s="79"/>
      <c r="BU28" s="101">
        <v>4578486</v>
      </c>
      <c r="BV28" s="79"/>
      <c r="BW28" s="80"/>
      <c r="BX28" s="80"/>
      <c r="BY28" s="80"/>
      <c r="BZ28" s="80"/>
      <c r="CA28" s="80"/>
      <c r="CB28" s="80"/>
      <c r="CC28" s="80"/>
    </row>
    <row r="29" spans="1:81" s="5" customFormat="1" x14ac:dyDescent="0.25">
      <c r="A29" s="5" t="s">
        <v>42</v>
      </c>
      <c r="B29" s="101">
        <v>426044739</v>
      </c>
      <c r="C29" s="77"/>
      <c r="D29" s="101">
        <v>392839200</v>
      </c>
      <c r="E29" s="78"/>
      <c r="F29" s="101">
        <v>33205539</v>
      </c>
      <c r="G29" s="79"/>
      <c r="H29" s="101">
        <v>15778732</v>
      </c>
      <c r="I29" s="79"/>
      <c r="J29" s="101">
        <v>17426807</v>
      </c>
      <c r="K29" s="79"/>
      <c r="L29" s="101">
        <v>12130584</v>
      </c>
      <c r="M29" s="4"/>
      <c r="N29" s="101">
        <v>12544957</v>
      </c>
      <c r="O29" s="4"/>
      <c r="P29" s="101">
        <v>16619717</v>
      </c>
      <c r="Q29" s="4"/>
      <c r="R29" s="101">
        <v>16258802</v>
      </c>
      <c r="S29" s="4"/>
      <c r="T29" s="101">
        <v>14017972</v>
      </c>
      <c r="U29" s="79"/>
      <c r="V29" s="5" t="s">
        <v>42</v>
      </c>
      <c r="W29" s="101">
        <v>15095280</v>
      </c>
      <c r="X29" s="4"/>
      <c r="Y29" s="101">
        <v>14807169</v>
      </c>
      <c r="Z29" s="4"/>
      <c r="AA29" s="101">
        <v>15102275</v>
      </c>
      <c r="AB29" s="4"/>
      <c r="AC29" s="101">
        <v>14420960</v>
      </c>
      <c r="AD29" s="4"/>
      <c r="AE29" s="101">
        <v>16311137</v>
      </c>
      <c r="AF29" s="4"/>
      <c r="AG29" s="101">
        <v>20261806</v>
      </c>
      <c r="AH29" s="4"/>
      <c r="AI29" s="101">
        <v>21231444</v>
      </c>
      <c r="AJ29" s="4"/>
      <c r="AK29" s="101">
        <v>17652328</v>
      </c>
      <c r="AL29" s="4"/>
      <c r="AM29" s="101">
        <v>15153293</v>
      </c>
      <c r="AN29" s="4"/>
      <c r="AO29" s="101">
        <v>8751820</v>
      </c>
      <c r="AP29" s="4"/>
      <c r="AQ29" s="5" t="s">
        <v>42</v>
      </c>
      <c r="AR29" s="101">
        <v>7178463</v>
      </c>
      <c r="AS29" s="4"/>
      <c r="AT29" s="101">
        <v>5587994</v>
      </c>
      <c r="AU29" s="4"/>
      <c r="AV29" s="101">
        <v>7941630</v>
      </c>
      <c r="AW29" s="4"/>
      <c r="AX29" s="101">
        <v>10672945</v>
      </c>
      <c r="AY29" s="4"/>
      <c r="AZ29" s="101">
        <v>11502040</v>
      </c>
      <c r="BA29" s="4"/>
      <c r="BB29" s="101">
        <v>12384210</v>
      </c>
      <c r="BC29" s="4"/>
      <c r="BD29" s="101">
        <v>14014193</v>
      </c>
      <c r="BE29" s="4"/>
      <c r="BF29" s="101">
        <v>14430999</v>
      </c>
      <c r="BG29" s="4"/>
      <c r="BH29" s="101">
        <v>15632067</v>
      </c>
      <c r="BI29" s="79"/>
      <c r="BJ29" s="3" t="s">
        <v>42</v>
      </c>
      <c r="BK29" s="101">
        <v>16015585</v>
      </c>
      <c r="BL29" s="4"/>
      <c r="BM29" s="101">
        <v>15860760</v>
      </c>
      <c r="BN29" s="4"/>
      <c r="BO29" s="101">
        <v>13992639</v>
      </c>
      <c r="BP29" s="4"/>
      <c r="BQ29" s="101">
        <v>9074256</v>
      </c>
      <c r="BR29" s="4"/>
      <c r="BS29" s="101">
        <v>5968173</v>
      </c>
      <c r="BT29" s="79"/>
      <c r="BU29" s="101">
        <v>2223702</v>
      </c>
      <c r="BV29" s="79"/>
      <c r="BW29" s="80"/>
      <c r="BX29" s="80"/>
      <c r="BY29" s="80"/>
      <c r="BZ29" s="80"/>
      <c r="CA29" s="80"/>
      <c r="CB29" s="80"/>
      <c r="CC29" s="80"/>
    </row>
    <row r="30" spans="1:81" s="5" customFormat="1" x14ac:dyDescent="0.25">
      <c r="A30" s="5" t="s">
        <v>43</v>
      </c>
      <c r="B30" s="101">
        <v>793960485</v>
      </c>
      <c r="C30" s="77"/>
      <c r="D30" s="101">
        <v>749894689</v>
      </c>
      <c r="E30" s="78"/>
      <c r="F30" s="101">
        <v>44065796</v>
      </c>
      <c r="G30" s="79"/>
      <c r="H30" s="101">
        <v>21091349</v>
      </c>
      <c r="I30" s="79"/>
      <c r="J30" s="101">
        <v>22974447</v>
      </c>
      <c r="K30" s="79"/>
      <c r="L30" s="101">
        <v>16228271</v>
      </c>
      <c r="M30" s="4"/>
      <c r="N30" s="101">
        <v>20869374</v>
      </c>
      <c r="O30" s="4"/>
      <c r="P30" s="101">
        <v>26898692</v>
      </c>
      <c r="Q30" s="4"/>
      <c r="R30" s="101">
        <v>25526265</v>
      </c>
      <c r="S30" s="4"/>
      <c r="T30" s="101">
        <v>23900777</v>
      </c>
      <c r="U30" s="79"/>
      <c r="V30" s="5" t="s">
        <v>43</v>
      </c>
      <c r="W30" s="101">
        <v>24785493</v>
      </c>
      <c r="X30" s="4"/>
      <c r="Y30" s="101">
        <v>31538322</v>
      </c>
      <c r="Z30" s="4"/>
      <c r="AA30" s="101">
        <v>34929609</v>
      </c>
      <c r="AB30" s="4"/>
      <c r="AC30" s="101">
        <v>34529777</v>
      </c>
      <c r="AD30" s="4"/>
      <c r="AE30" s="101">
        <v>37091318</v>
      </c>
      <c r="AF30" s="4"/>
      <c r="AG30" s="101">
        <v>39429620</v>
      </c>
      <c r="AH30" s="4"/>
      <c r="AI30" s="101">
        <v>43569989</v>
      </c>
      <c r="AJ30" s="4"/>
      <c r="AK30" s="101">
        <v>35239832</v>
      </c>
      <c r="AL30" s="4"/>
      <c r="AM30" s="101">
        <v>34284300</v>
      </c>
      <c r="AN30" s="4"/>
      <c r="AO30" s="101">
        <v>21207877</v>
      </c>
      <c r="AP30" s="4"/>
      <c r="AQ30" s="5" t="s">
        <v>43</v>
      </c>
      <c r="AR30" s="101">
        <v>10738613</v>
      </c>
      <c r="AS30" s="4"/>
      <c r="AT30" s="101">
        <v>9574761</v>
      </c>
      <c r="AU30" s="4"/>
      <c r="AV30" s="101">
        <v>14220345</v>
      </c>
      <c r="AW30" s="4"/>
      <c r="AX30" s="101">
        <v>16523449</v>
      </c>
      <c r="AY30" s="4"/>
      <c r="AZ30" s="101">
        <v>16724515</v>
      </c>
      <c r="BA30" s="4"/>
      <c r="BB30" s="101">
        <v>18489229</v>
      </c>
      <c r="BC30" s="4"/>
      <c r="BD30" s="101">
        <v>25182815</v>
      </c>
      <c r="BE30" s="4"/>
      <c r="BF30" s="101">
        <v>29343913</v>
      </c>
      <c r="BG30" s="4"/>
      <c r="BH30" s="101">
        <v>32070031</v>
      </c>
      <c r="BI30" s="79"/>
      <c r="BJ30" s="3" t="s">
        <v>43</v>
      </c>
      <c r="BK30" s="101">
        <v>34093593</v>
      </c>
      <c r="BL30" s="4"/>
      <c r="BM30" s="101">
        <v>30062753</v>
      </c>
      <c r="BN30" s="4"/>
      <c r="BO30" s="101">
        <v>27818756</v>
      </c>
      <c r="BP30" s="4"/>
      <c r="BQ30" s="101">
        <v>17835140</v>
      </c>
      <c r="BR30" s="4"/>
      <c r="BS30" s="101">
        <v>12247735</v>
      </c>
      <c r="BT30" s="79"/>
      <c r="BU30" s="101">
        <v>4939525</v>
      </c>
      <c r="BV30" s="79"/>
      <c r="BW30" s="80"/>
      <c r="BX30" s="80"/>
      <c r="BY30" s="80"/>
      <c r="BZ30" s="80"/>
      <c r="CA30" s="80"/>
      <c r="CB30" s="80"/>
      <c r="CC30" s="80"/>
    </row>
    <row r="31" spans="1:81" s="5" customFormat="1" x14ac:dyDescent="0.25">
      <c r="A31" s="5" t="s">
        <v>44</v>
      </c>
      <c r="B31" s="101">
        <v>1616121439</v>
      </c>
      <c r="C31" s="77"/>
      <c r="D31" s="101">
        <v>1491103559</v>
      </c>
      <c r="E31" s="78"/>
      <c r="F31" s="101">
        <v>125017880</v>
      </c>
      <c r="G31" s="79"/>
      <c r="H31" s="101">
        <v>59941959</v>
      </c>
      <c r="I31" s="79"/>
      <c r="J31" s="101">
        <v>65075921</v>
      </c>
      <c r="K31" s="79"/>
      <c r="L31" s="101">
        <v>38814889</v>
      </c>
      <c r="M31" s="4"/>
      <c r="N31" s="101">
        <v>51928228</v>
      </c>
      <c r="O31" s="4"/>
      <c r="P31" s="101">
        <v>63449744</v>
      </c>
      <c r="Q31" s="4"/>
      <c r="R31" s="101">
        <v>59111170</v>
      </c>
      <c r="S31" s="4"/>
      <c r="T31" s="101">
        <v>51472541</v>
      </c>
      <c r="U31" s="79"/>
      <c r="V31" s="5" t="s">
        <v>44</v>
      </c>
      <c r="W31" s="101">
        <v>56382331</v>
      </c>
      <c r="X31" s="4"/>
      <c r="Y31" s="101">
        <v>66878960</v>
      </c>
      <c r="Z31" s="4"/>
      <c r="AA31" s="101">
        <v>65849166</v>
      </c>
      <c r="AB31" s="4"/>
      <c r="AC31" s="101">
        <v>58808940</v>
      </c>
      <c r="AD31" s="4"/>
      <c r="AE31" s="101">
        <v>65668276</v>
      </c>
      <c r="AF31" s="4"/>
      <c r="AG31" s="101">
        <v>71492503</v>
      </c>
      <c r="AH31" s="4"/>
      <c r="AI31" s="101">
        <v>81330831</v>
      </c>
      <c r="AJ31" s="4"/>
      <c r="AK31" s="101">
        <v>67706777</v>
      </c>
      <c r="AL31" s="4"/>
      <c r="AM31" s="101">
        <v>65686362</v>
      </c>
      <c r="AN31" s="4"/>
      <c r="AO31" s="101">
        <v>45948248</v>
      </c>
      <c r="AP31" s="4"/>
      <c r="AQ31" s="5" t="s">
        <v>44</v>
      </c>
      <c r="AR31" s="101">
        <v>21728944</v>
      </c>
      <c r="AS31" s="4"/>
      <c r="AT31" s="101">
        <v>19150357</v>
      </c>
      <c r="AU31" s="4"/>
      <c r="AV31" s="101">
        <v>27544633</v>
      </c>
      <c r="AW31" s="4"/>
      <c r="AX31" s="101">
        <v>34918431</v>
      </c>
      <c r="AY31" s="4"/>
      <c r="AZ31" s="101">
        <v>36464855</v>
      </c>
      <c r="BA31" s="4"/>
      <c r="BB31" s="101">
        <v>39827212</v>
      </c>
      <c r="BC31" s="4"/>
      <c r="BD31" s="101">
        <v>51348776</v>
      </c>
      <c r="BE31" s="4"/>
      <c r="BF31" s="101">
        <v>56078016</v>
      </c>
      <c r="BG31" s="4"/>
      <c r="BH31" s="101">
        <v>52688242</v>
      </c>
      <c r="BI31" s="79"/>
      <c r="BJ31" s="3" t="s">
        <v>44</v>
      </c>
      <c r="BK31" s="101">
        <v>58266395</v>
      </c>
      <c r="BL31" s="4"/>
      <c r="BM31" s="101">
        <v>57897977</v>
      </c>
      <c r="BN31" s="4"/>
      <c r="BO31" s="101">
        <v>54929054</v>
      </c>
      <c r="BP31" s="4"/>
      <c r="BQ31" s="101">
        <v>35082545</v>
      </c>
      <c r="BR31" s="4"/>
      <c r="BS31" s="101">
        <v>23444123</v>
      </c>
      <c r="BT31" s="79"/>
      <c r="BU31" s="101">
        <v>11205033</v>
      </c>
      <c r="BV31" s="79"/>
      <c r="BW31" s="80"/>
      <c r="BX31" s="80"/>
      <c r="BY31" s="80"/>
      <c r="BZ31" s="80"/>
      <c r="CA31" s="80"/>
      <c r="CB31" s="80"/>
      <c r="CC31" s="80"/>
    </row>
    <row r="32" spans="1:81" s="5" customFormat="1" x14ac:dyDescent="0.25">
      <c r="A32" s="5" t="s">
        <v>45</v>
      </c>
      <c r="B32" s="101">
        <v>523294246</v>
      </c>
      <c r="C32" s="77"/>
      <c r="D32" s="101">
        <v>485652468</v>
      </c>
      <c r="E32" s="78"/>
      <c r="F32" s="101">
        <v>37641778</v>
      </c>
      <c r="G32" s="79"/>
      <c r="H32" s="101">
        <v>18446083</v>
      </c>
      <c r="I32" s="79"/>
      <c r="J32" s="101">
        <v>19195695</v>
      </c>
      <c r="K32" s="79"/>
      <c r="L32" s="101">
        <v>15158844</v>
      </c>
      <c r="M32" s="4"/>
      <c r="N32" s="101">
        <v>18576307</v>
      </c>
      <c r="O32" s="4"/>
      <c r="P32" s="101">
        <v>21754645</v>
      </c>
      <c r="Q32" s="4"/>
      <c r="R32" s="101">
        <v>19653202</v>
      </c>
      <c r="S32" s="4"/>
      <c r="T32" s="101">
        <v>17125357</v>
      </c>
      <c r="U32" s="79"/>
      <c r="V32" s="5" t="s">
        <v>45</v>
      </c>
      <c r="W32" s="101">
        <v>17562429</v>
      </c>
      <c r="X32" s="4"/>
      <c r="Y32" s="101">
        <v>21987725</v>
      </c>
      <c r="Z32" s="4"/>
      <c r="AA32" s="101">
        <v>20731288</v>
      </c>
      <c r="AB32" s="4"/>
      <c r="AC32" s="101">
        <v>19663878</v>
      </c>
      <c r="AD32" s="4"/>
      <c r="AE32" s="101">
        <v>21008937</v>
      </c>
      <c r="AF32" s="4"/>
      <c r="AG32" s="101">
        <v>23099881</v>
      </c>
      <c r="AH32" s="4"/>
      <c r="AI32" s="101">
        <v>24534732</v>
      </c>
      <c r="AJ32" s="4"/>
      <c r="AK32" s="101">
        <v>19754440</v>
      </c>
      <c r="AL32" s="4"/>
      <c r="AM32" s="101">
        <v>16268673</v>
      </c>
      <c r="AN32" s="4"/>
      <c r="AO32" s="101">
        <v>8490286</v>
      </c>
      <c r="AP32" s="4"/>
      <c r="AQ32" s="5" t="s">
        <v>45</v>
      </c>
      <c r="AR32" s="101">
        <v>9037706</v>
      </c>
      <c r="AS32" s="4"/>
      <c r="AT32" s="101">
        <v>7673120</v>
      </c>
      <c r="AU32" s="4"/>
      <c r="AV32" s="101">
        <v>10224601</v>
      </c>
      <c r="AW32" s="4"/>
      <c r="AX32" s="101">
        <v>12058164</v>
      </c>
      <c r="AY32" s="4"/>
      <c r="AZ32" s="101">
        <v>13343555</v>
      </c>
      <c r="BA32" s="4"/>
      <c r="BB32" s="101">
        <v>13876379</v>
      </c>
      <c r="BC32" s="4"/>
      <c r="BD32" s="101">
        <v>17537651</v>
      </c>
      <c r="BE32" s="4"/>
      <c r="BF32" s="101">
        <v>19039408</v>
      </c>
      <c r="BG32" s="4"/>
      <c r="BH32" s="101">
        <v>19211568</v>
      </c>
      <c r="BI32" s="79"/>
      <c r="BJ32" s="3" t="s">
        <v>45</v>
      </c>
      <c r="BK32" s="101">
        <v>22175748</v>
      </c>
      <c r="BL32" s="4"/>
      <c r="BM32" s="101">
        <v>19235669</v>
      </c>
      <c r="BN32" s="4"/>
      <c r="BO32" s="101">
        <v>17026584</v>
      </c>
      <c r="BP32" s="4"/>
      <c r="BQ32" s="101">
        <v>11237935</v>
      </c>
      <c r="BR32" s="4"/>
      <c r="BS32" s="101">
        <v>6032883</v>
      </c>
      <c r="BT32" s="79"/>
      <c r="BU32" s="101">
        <v>2570873</v>
      </c>
      <c r="BV32" s="79"/>
      <c r="BW32" s="80"/>
      <c r="BX32" s="80"/>
      <c r="BY32" s="80"/>
      <c r="BZ32" s="80"/>
      <c r="CA32" s="80"/>
      <c r="CB32" s="80"/>
      <c r="CC32" s="80"/>
    </row>
    <row r="33" spans="1:81" s="5" customFormat="1" x14ac:dyDescent="0.25">
      <c r="A33" s="5" t="s">
        <v>46</v>
      </c>
      <c r="B33" s="101">
        <v>434942979</v>
      </c>
      <c r="C33" s="77"/>
      <c r="D33" s="101">
        <v>407474033</v>
      </c>
      <c r="E33" s="78"/>
      <c r="F33" s="101">
        <v>27468946</v>
      </c>
      <c r="G33" s="79"/>
      <c r="H33" s="101">
        <v>13368785</v>
      </c>
      <c r="I33" s="79"/>
      <c r="J33" s="101">
        <v>14100161</v>
      </c>
      <c r="K33" s="79"/>
      <c r="L33" s="101">
        <v>10241182</v>
      </c>
      <c r="M33" s="4"/>
      <c r="N33" s="101">
        <v>13612350</v>
      </c>
      <c r="O33" s="4"/>
      <c r="P33" s="101">
        <v>14992636</v>
      </c>
      <c r="Q33" s="4"/>
      <c r="R33" s="101">
        <v>13500818</v>
      </c>
      <c r="S33" s="4"/>
      <c r="T33" s="101">
        <v>12062284</v>
      </c>
      <c r="U33" s="79"/>
      <c r="V33" s="5" t="s">
        <v>46</v>
      </c>
      <c r="W33" s="101">
        <v>13787400</v>
      </c>
      <c r="X33" s="4"/>
      <c r="Y33" s="101">
        <v>17344189</v>
      </c>
      <c r="Z33" s="4"/>
      <c r="AA33" s="101">
        <v>16737054</v>
      </c>
      <c r="AB33" s="4"/>
      <c r="AC33" s="101">
        <v>16044990</v>
      </c>
      <c r="AD33" s="4"/>
      <c r="AE33" s="101">
        <v>18711944</v>
      </c>
      <c r="AF33" s="4"/>
      <c r="AG33" s="101">
        <v>21649196</v>
      </c>
      <c r="AH33" s="4"/>
      <c r="AI33" s="101">
        <v>26423898</v>
      </c>
      <c r="AJ33" s="4"/>
      <c r="AK33" s="101">
        <v>20429492</v>
      </c>
      <c r="AL33" s="4"/>
      <c r="AM33" s="101">
        <v>19445567</v>
      </c>
      <c r="AN33" s="4"/>
      <c r="AO33" s="101">
        <v>15563960</v>
      </c>
      <c r="AP33" s="4"/>
      <c r="AQ33" s="5" t="s">
        <v>46</v>
      </c>
      <c r="AR33" s="101">
        <v>6165045</v>
      </c>
      <c r="AS33" s="4"/>
      <c r="AT33" s="101">
        <v>5454272</v>
      </c>
      <c r="AU33" s="4"/>
      <c r="AV33" s="101">
        <v>7070453</v>
      </c>
      <c r="AW33" s="4"/>
      <c r="AX33" s="101">
        <v>8036997</v>
      </c>
      <c r="AY33" s="4"/>
      <c r="AZ33" s="101">
        <v>9138726</v>
      </c>
      <c r="BA33" s="4"/>
      <c r="BB33" s="101">
        <v>10726577</v>
      </c>
      <c r="BC33" s="4"/>
      <c r="BD33" s="101">
        <v>13187742</v>
      </c>
      <c r="BE33" s="4"/>
      <c r="BF33" s="101">
        <v>13748798</v>
      </c>
      <c r="BG33" s="4"/>
      <c r="BH33" s="101">
        <v>13823313</v>
      </c>
      <c r="BI33" s="79"/>
      <c r="BJ33" s="3" t="s">
        <v>46</v>
      </c>
      <c r="BK33" s="101">
        <v>15611873</v>
      </c>
      <c r="BL33" s="4"/>
      <c r="BM33" s="101">
        <v>16478779</v>
      </c>
      <c r="BN33" s="4"/>
      <c r="BO33" s="101">
        <v>16666651</v>
      </c>
      <c r="BP33" s="4"/>
      <c r="BQ33" s="101">
        <v>10417450</v>
      </c>
      <c r="BR33" s="4"/>
      <c r="BS33" s="101">
        <v>6709603</v>
      </c>
      <c r="BT33" s="79"/>
      <c r="BU33" s="101">
        <v>3690794</v>
      </c>
      <c r="BV33" s="79"/>
      <c r="BW33" s="80"/>
      <c r="BX33" s="80"/>
      <c r="BY33" s="80"/>
      <c r="BZ33" s="80"/>
      <c r="CA33" s="80"/>
      <c r="CB33" s="80"/>
      <c r="CC33" s="80"/>
    </row>
    <row r="34" spans="1:81" s="5" customFormat="1" x14ac:dyDescent="0.25">
      <c r="A34" s="5" t="s">
        <v>47</v>
      </c>
      <c r="B34" s="101">
        <v>1158999027</v>
      </c>
      <c r="C34" s="77"/>
      <c r="D34" s="101">
        <v>1073438765</v>
      </c>
      <c r="E34" s="78"/>
      <c r="F34" s="101">
        <v>85560262</v>
      </c>
      <c r="G34" s="79"/>
      <c r="H34" s="101">
        <v>41089245</v>
      </c>
      <c r="I34" s="79"/>
      <c r="J34" s="101">
        <v>44471017</v>
      </c>
      <c r="K34" s="79"/>
      <c r="L34" s="101">
        <v>30504972</v>
      </c>
      <c r="M34" s="4"/>
      <c r="N34" s="101">
        <v>36649682</v>
      </c>
      <c r="O34" s="4"/>
      <c r="P34" s="101">
        <v>48530669</v>
      </c>
      <c r="Q34" s="4"/>
      <c r="R34" s="101">
        <v>47522851</v>
      </c>
      <c r="S34" s="4"/>
      <c r="T34" s="101">
        <v>41835577</v>
      </c>
      <c r="U34" s="79"/>
      <c r="V34" s="5" t="s">
        <v>47</v>
      </c>
      <c r="W34" s="101">
        <v>43341384</v>
      </c>
      <c r="X34" s="4"/>
      <c r="Y34" s="101">
        <v>50088157</v>
      </c>
      <c r="Z34" s="4"/>
      <c r="AA34" s="101">
        <v>50122489</v>
      </c>
      <c r="AB34" s="4"/>
      <c r="AC34" s="101">
        <v>42155354</v>
      </c>
      <c r="AD34" s="4"/>
      <c r="AE34" s="101">
        <v>44996877</v>
      </c>
      <c r="AF34" s="4"/>
      <c r="AG34" s="101">
        <v>48783509</v>
      </c>
      <c r="AH34" s="4"/>
      <c r="AI34" s="101">
        <v>52782464</v>
      </c>
      <c r="AJ34" s="4"/>
      <c r="AK34" s="101">
        <v>44040822</v>
      </c>
      <c r="AL34" s="4"/>
      <c r="AM34" s="101">
        <v>45353161</v>
      </c>
      <c r="AN34" s="4"/>
      <c r="AO34" s="101">
        <v>38737946</v>
      </c>
      <c r="AP34" s="4"/>
      <c r="AQ34" s="5" t="s">
        <v>47</v>
      </c>
      <c r="AR34" s="101">
        <v>17103422</v>
      </c>
      <c r="AS34" s="4"/>
      <c r="AT34" s="101">
        <v>17042035</v>
      </c>
      <c r="AU34" s="4"/>
      <c r="AV34" s="101">
        <v>23183237</v>
      </c>
      <c r="AW34" s="4"/>
      <c r="AX34" s="101">
        <v>29308048</v>
      </c>
      <c r="AY34" s="4"/>
      <c r="AZ34" s="101">
        <v>28237541</v>
      </c>
      <c r="BA34" s="4"/>
      <c r="BB34" s="101">
        <v>29131028</v>
      </c>
      <c r="BC34" s="4"/>
      <c r="BD34" s="101">
        <v>36066161</v>
      </c>
      <c r="BE34" s="4"/>
      <c r="BF34" s="101">
        <v>39327850</v>
      </c>
      <c r="BG34" s="4"/>
      <c r="BH34" s="101">
        <v>36159988</v>
      </c>
      <c r="BI34" s="79"/>
      <c r="BJ34" s="3" t="s">
        <v>47</v>
      </c>
      <c r="BK34" s="101">
        <v>37271223</v>
      </c>
      <c r="BL34" s="4"/>
      <c r="BM34" s="101">
        <v>36689371</v>
      </c>
      <c r="BN34" s="4"/>
      <c r="BO34" s="101">
        <v>33256746</v>
      </c>
      <c r="BP34" s="4"/>
      <c r="BQ34" s="101">
        <v>20123256</v>
      </c>
      <c r="BR34" s="4"/>
      <c r="BS34" s="101">
        <v>16320702</v>
      </c>
      <c r="BT34" s="79"/>
      <c r="BU34" s="101">
        <v>8772243</v>
      </c>
      <c r="BV34" s="79"/>
      <c r="BW34" s="80"/>
      <c r="BX34" s="80"/>
      <c r="BY34" s="80"/>
      <c r="BZ34" s="80"/>
      <c r="CA34" s="80"/>
      <c r="CB34" s="80"/>
      <c r="CC34" s="80"/>
    </row>
    <row r="35" spans="1:81" s="5" customFormat="1" x14ac:dyDescent="0.25">
      <c r="A35" s="5" t="s">
        <v>48</v>
      </c>
      <c r="B35" s="101">
        <v>170207846</v>
      </c>
      <c r="C35" s="77"/>
      <c r="D35" s="101">
        <v>158718614</v>
      </c>
      <c r="E35" s="78"/>
      <c r="F35" s="101">
        <v>11489232</v>
      </c>
      <c r="G35" s="79"/>
      <c r="H35" s="101">
        <v>5321239</v>
      </c>
      <c r="I35" s="79"/>
      <c r="J35" s="101">
        <v>6167993</v>
      </c>
      <c r="K35" s="79"/>
      <c r="L35" s="101">
        <v>3729097</v>
      </c>
      <c r="M35" s="4"/>
      <c r="N35" s="101">
        <v>4767544</v>
      </c>
      <c r="O35" s="4"/>
      <c r="P35" s="101">
        <v>5068738</v>
      </c>
      <c r="Q35" s="4"/>
      <c r="R35" s="101">
        <v>4684437</v>
      </c>
      <c r="S35" s="4"/>
      <c r="T35" s="101">
        <v>4229962</v>
      </c>
      <c r="U35" s="79"/>
      <c r="V35" s="5" t="s">
        <v>48</v>
      </c>
      <c r="W35" s="101">
        <v>5197570</v>
      </c>
      <c r="X35" s="4"/>
      <c r="Y35" s="101">
        <v>6345922</v>
      </c>
      <c r="Z35" s="4"/>
      <c r="AA35" s="101">
        <v>5735097</v>
      </c>
      <c r="AB35" s="4"/>
      <c r="AC35" s="101">
        <v>5643585</v>
      </c>
      <c r="AD35" s="4"/>
      <c r="AE35" s="101">
        <v>7105998</v>
      </c>
      <c r="AF35" s="4"/>
      <c r="AG35" s="101">
        <v>8304602</v>
      </c>
      <c r="AH35" s="4"/>
      <c r="AI35" s="101">
        <v>9833864</v>
      </c>
      <c r="AJ35" s="4"/>
      <c r="AK35" s="101">
        <v>9042778</v>
      </c>
      <c r="AL35" s="4"/>
      <c r="AM35" s="101">
        <v>8445602</v>
      </c>
      <c r="AN35" s="4"/>
      <c r="AO35" s="101">
        <v>6170461</v>
      </c>
      <c r="AP35" s="4"/>
      <c r="AQ35" s="5" t="s">
        <v>48</v>
      </c>
      <c r="AR35" s="101">
        <v>2134326</v>
      </c>
      <c r="AS35" s="4"/>
      <c r="AT35" s="101">
        <v>1985860</v>
      </c>
      <c r="AU35" s="4"/>
      <c r="AV35" s="101">
        <v>2654321</v>
      </c>
      <c r="AW35" s="4"/>
      <c r="AX35" s="101">
        <v>3777003</v>
      </c>
      <c r="AY35" s="4"/>
      <c r="AZ35" s="101">
        <v>3560588</v>
      </c>
      <c r="BA35" s="4"/>
      <c r="BB35" s="101">
        <v>3986868</v>
      </c>
      <c r="BC35" s="4"/>
      <c r="BD35" s="101">
        <v>5428765</v>
      </c>
      <c r="BE35" s="4"/>
      <c r="BF35" s="101">
        <v>5729571</v>
      </c>
      <c r="BG35" s="4"/>
      <c r="BH35" s="101">
        <v>6161508</v>
      </c>
      <c r="BI35" s="79"/>
      <c r="BJ35" s="3" t="s">
        <v>48</v>
      </c>
      <c r="BK35" s="101">
        <v>6754860</v>
      </c>
      <c r="BL35" s="4"/>
      <c r="BM35" s="101">
        <v>6135352</v>
      </c>
      <c r="BN35" s="4"/>
      <c r="BO35" s="101">
        <v>6376830</v>
      </c>
      <c r="BP35" s="4"/>
      <c r="BQ35" s="101">
        <v>5293673</v>
      </c>
      <c r="BR35" s="4"/>
      <c r="BS35" s="101">
        <v>3024150</v>
      </c>
      <c r="BT35" s="79"/>
      <c r="BU35" s="101">
        <v>1409682</v>
      </c>
      <c r="BV35" s="79"/>
      <c r="BW35" s="80"/>
      <c r="BX35" s="80"/>
      <c r="BY35" s="80"/>
      <c r="BZ35" s="80"/>
      <c r="CA35" s="80"/>
      <c r="CB35" s="80"/>
      <c r="CC35" s="80"/>
    </row>
    <row r="36" spans="1:81" s="10" customFormat="1" x14ac:dyDescent="0.25">
      <c r="A36" s="5" t="s">
        <v>49</v>
      </c>
      <c r="B36" s="79">
        <f>SUM(B10:B35)</f>
        <v>15468935523</v>
      </c>
      <c r="C36" s="77"/>
      <c r="D36" s="79">
        <f t="shared" ref="D36:T36" si="0">SUM(D10:D35)</f>
        <v>14422754984</v>
      </c>
      <c r="E36" s="78"/>
      <c r="F36" s="79">
        <f t="shared" si="0"/>
        <v>1046180539</v>
      </c>
      <c r="G36" s="79"/>
      <c r="H36" s="79">
        <f t="shared" si="0"/>
        <v>498512675</v>
      </c>
      <c r="I36" s="79"/>
      <c r="J36" s="79">
        <f t="shared" si="0"/>
        <v>547667864</v>
      </c>
      <c r="K36" s="79"/>
      <c r="L36" s="79">
        <f t="shared" si="0"/>
        <v>381216145</v>
      </c>
      <c r="M36" s="4"/>
      <c r="N36" s="79">
        <f t="shared" si="0"/>
        <v>451792944</v>
      </c>
      <c r="O36" s="4"/>
      <c r="P36" s="79">
        <f t="shared" si="0"/>
        <v>580973468</v>
      </c>
      <c r="Q36" s="4"/>
      <c r="R36" s="79">
        <f t="shared" si="0"/>
        <v>542973189</v>
      </c>
      <c r="S36" s="4"/>
      <c r="T36" s="79">
        <f t="shared" si="0"/>
        <v>492778135</v>
      </c>
      <c r="U36" s="79"/>
      <c r="V36" s="76" t="s">
        <v>49</v>
      </c>
      <c r="W36" s="79">
        <f>SUM(W10:W35)</f>
        <v>523502524</v>
      </c>
      <c r="X36" s="4"/>
      <c r="Y36" s="79">
        <f t="shared" ref="Y36:AO36" si="1">SUM(Y10:Y35)</f>
        <v>622055362</v>
      </c>
      <c r="Z36" s="4"/>
      <c r="AA36" s="79">
        <f t="shared" si="1"/>
        <v>622598597</v>
      </c>
      <c r="AB36" s="4"/>
      <c r="AC36" s="79">
        <f t="shared" si="1"/>
        <v>590374577</v>
      </c>
      <c r="AD36" s="4"/>
      <c r="AE36" s="79">
        <f t="shared" si="1"/>
        <v>649937997</v>
      </c>
      <c r="AF36" s="4"/>
      <c r="AG36" s="79">
        <f t="shared" si="1"/>
        <v>719453664</v>
      </c>
      <c r="AH36" s="4"/>
      <c r="AI36" s="79">
        <f t="shared" si="1"/>
        <v>793070804</v>
      </c>
      <c r="AJ36" s="4"/>
      <c r="AK36" s="79">
        <f t="shared" si="1"/>
        <v>672292907</v>
      </c>
      <c r="AL36" s="4"/>
      <c r="AM36" s="79">
        <f t="shared" si="1"/>
        <v>632798073</v>
      </c>
      <c r="AN36" s="4"/>
      <c r="AO36" s="79">
        <f t="shared" si="1"/>
        <v>423842894</v>
      </c>
      <c r="AP36" s="4"/>
      <c r="AQ36" s="76" t="s">
        <v>49</v>
      </c>
      <c r="AR36" s="79">
        <f>SUM(AR10:AR35)</f>
        <v>226550055</v>
      </c>
      <c r="AS36" s="4"/>
      <c r="AT36" s="79">
        <f t="shared" ref="AT36:BH36" si="2">SUM(AT10:AT35)</f>
        <v>205867991</v>
      </c>
      <c r="AU36" s="4"/>
      <c r="AV36" s="79">
        <f t="shared" si="2"/>
        <v>291592988</v>
      </c>
      <c r="AW36" s="4"/>
      <c r="AX36" s="79">
        <f t="shared" si="2"/>
        <v>350585992</v>
      </c>
      <c r="AY36" s="4"/>
      <c r="AZ36" s="79">
        <f t="shared" si="2"/>
        <v>365867245</v>
      </c>
      <c r="BA36" s="4"/>
      <c r="BB36" s="79">
        <f t="shared" si="2"/>
        <v>392577894</v>
      </c>
      <c r="BC36" s="4"/>
      <c r="BD36" s="79">
        <f t="shared" si="2"/>
        <v>490647366</v>
      </c>
      <c r="BE36" s="4"/>
      <c r="BF36" s="79">
        <f t="shared" si="2"/>
        <v>536488391</v>
      </c>
      <c r="BG36" s="4"/>
      <c r="BH36" s="79">
        <f t="shared" si="2"/>
        <v>532173794</v>
      </c>
      <c r="BI36" s="79"/>
      <c r="BJ36" s="76" t="s">
        <v>49</v>
      </c>
      <c r="BK36" s="79">
        <f>SUM(BK10:BK35)</f>
        <v>577770648</v>
      </c>
      <c r="BL36" s="4"/>
      <c r="BM36" s="79">
        <f t="shared" ref="BM36:BU36" si="3">SUM(BM10:BM35)</f>
        <v>562104183</v>
      </c>
      <c r="BN36" s="4"/>
      <c r="BO36" s="79">
        <f t="shared" si="3"/>
        <v>521912358</v>
      </c>
      <c r="BP36" s="4"/>
      <c r="BQ36" s="79">
        <f t="shared" si="3"/>
        <v>340697598</v>
      </c>
      <c r="BR36" s="4"/>
      <c r="BS36" s="79">
        <f t="shared" si="3"/>
        <v>227320926</v>
      </c>
      <c r="BT36" s="79"/>
      <c r="BU36" s="79">
        <f t="shared" si="3"/>
        <v>100936275</v>
      </c>
      <c r="BV36" s="79"/>
      <c r="BW36" s="81"/>
      <c r="BX36" s="81"/>
      <c r="BY36" s="81"/>
      <c r="BZ36" s="81"/>
      <c r="CA36" s="81"/>
      <c r="CB36" s="81"/>
      <c r="CC36" s="8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80"/>
      <c r="BX37" s="80"/>
      <c r="BY37" s="80"/>
      <c r="BZ37" s="80"/>
      <c r="CA37" s="80"/>
      <c r="CB37" s="80"/>
      <c r="CC37" s="80"/>
    </row>
    <row r="38" spans="1:8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80"/>
      <c r="BX38" s="80"/>
      <c r="BY38" s="80"/>
      <c r="BZ38" s="80"/>
      <c r="CA38" s="80"/>
      <c r="CB38" s="80"/>
      <c r="CC38" s="8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80"/>
      <c r="BX39" s="80"/>
      <c r="BY39" s="80"/>
      <c r="BZ39" s="80"/>
      <c r="CA39" s="80"/>
      <c r="CB39" s="80"/>
      <c r="CC39" s="80"/>
    </row>
    <row r="40" spans="1:8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80"/>
      <c r="BX40" s="80"/>
      <c r="BY40" s="80"/>
      <c r="BZ40" s="80"/>
      <c r="CA40" s="80"/>
      <c r="CB40" s="80"/>
      <c r="CC40" s="8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80"/>
      <c r="BX41" s="80"/>
      <c r="BY41" s="80"/>
      <c r="BZ41" s="80"/>
      <c r="CA41" s="80"/>
      <c r="CB41" s="80"/>
      <c r="CC41" s="8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80"/>
      <c r="BX42" s="80"/>
      <c r="BY42" s="80"/>
      <c r="BZ42" s="80"/>
      <c r="CA42" s="80"/>
      <c r="CB42" s="80"/>
      <c r="CC42" s="8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80"/>
      <c r="BX43" s="80"/>
      <c r="BY43" s="80"/>
      <c r="BZ43" s="80"/>
      <c r="CA43" s="80"/>
      <c r="CB43" s="80"/>
      <c r="CC43" s="8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80"/>
      <c r="BX44" s="80"/>
      <c r="BY44" s="80"/>
      <c r="BZ44" s="80"/>
      <c r="CA44" s="80"/>
      <c r="CB44" s="80"/>
      <c r="CC44" s="8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80"/>
      <c r="BX45" s="80"/>
      <c r="BY45" s="80"/>
      <c r="BZ45" s="80"/>
      <c r="CA45" s="80"/>
      <c r="CB45" s="80"/>
      <c r="CC45" s="8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80"/>
      <c r="BX46" s="80"/>
      <c r="BY46" s="80"/>
      <c r="BZ46" s="80"/>
      <c r="CA46" s="80"/>
      <c r="CB46" s="80"/>
      <c r="CC46" s="8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80"/>
      <c r="BX47" s="80"/>
      <c r="BY47" s="80"/>
      <c r="BZ47" s="80"/>
      <c r="CA47" s="80"/>
      <c r="CB47" s="80"/>
      <c r="CC47" s="8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80"/>
      <c r="BX48" s="80"/>
      <c r="BY48" s="80"/>
      <c r="BZ48" s="80"/>
      <c r="CA48" s="80"/>
      <c r="CB48" s="80"/>
      <c r="CC48" s="8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80"/>
      <c r="BX49" s="80"/>
      <c r="BY49" s="80"/>
      <c r="BZ49" s="80"/>
      <c r="CA49" s="80"/>
      <c r="CB49" s="80"/>
      <c r="CC49" s="8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80"/>
      <c r="BX50" s="80"/>
      <c r="BY50" s="80"/>
      <c r="BZ50" s="80"/>
      <c r="CA50" s="80"/>
      <c r="CB50" s="80"/>
      <c r="CC50" s="8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80"/>
      <c r="BX51" s="80"/>
      <c r="BY51" s="80"/>
      <c r="BZ51" s="80"/>
      <c r="CA51" s="80"/>
      <c r="CB51" s="80"/>
      <c r="CC51" s="8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80"/>
      <c r="BX52" s="80"/>
      <c r="BY52" s="80"/>
      <c r="BZ52" s="80"/>
      <c r="CA52" s="80"/>
      <c r="CB52" s="80"/>
      <c r="CC52" s="8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80"/>
      <c r="BX53" s="80"/>
      <c r="BY53" s="80"/>
      <c r="BZ53" s="80"/>
      <c r="CA53" s="80"/>
      <c r="CB53" s="80"/>
      <c r="CC53" s="8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80"/>
      <c r="BX54" s="80"/>
      <c r="BY54" s="80"/>
      <c r="BZ54" s="80"/>
      <c r="CA54" s="80"/>
      <c r="CB54" s="80"/>
      <c r="CC54" s="8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80"/>
      <c r="BX55" s="80"/>
      <c r="BY55" s="80"/>
      <c r="BZ55" s="80"/>
      <c r="CA55" s="80"/>
      <c r="CB55" s="80"/>
      <c r="CC55" s="8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80"/>
      <c r="BX56" s="80"/>
      <c r="BY56" s="80"/>
      <c r="BZ56" s="80"/>
      <c r="CA56" s="80"/>
      <c r="CB56" s="80"/>
      <c r="CC56" s="8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80"/>
      <c r="BX57" s="80"/>
      <c r="BY57" s="80"/>
      <c r="BZ57" s="80"/>
      <c r="CA57" s="80"/>
      <c r="CB57" s="80"/>
      <c r="CC57" s="8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80"/>
      <c r="BX58" s="80"/>
      <c r="BY58" s="80"/>
      <c r="BZ58" s="80"/>
      <c r="CA58" s="80"/>
      <c r="CB58" s="80"/>
      <c r="CC58" s="8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80"/>
      <c r="BX59" s="80"/>
      <c r="BY59" s="80"/>
      <c r="BZ59" s="80"/>
      <c r="CA59" s="80"/>
      <c r="CB59" s="80"/>
      <c r="CC59" s="8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80"/>
      <c r="BX60" s="80"/>
      <c r="BY60" s="80"/>
      <c r="BZ60" s="80"/>
      <c r="CA60" s="80"/>
      <c r="CB60" s="80"/>
      <c r="CC60" s="8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80"/>
      <c r="BX61" s="80"/>
      <c r="BY61" s="80"/>
      <c r="BZ61" s="80"/>
      <c r="CA61" s="80"/>
      <c r="CB61" s="80"/>
      <c r="CC61" s="8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80"/>
      <c r="BX62" s="80"/>
      <c r="BY62" s="80"/>
      <c r="BZ62" s="80"/>
      <c r="CA62" s="80"/>
      <c r="CB62" s="80"/>
      <c r="CC62" s="8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80"/>
      <c r="BX63" s="80"/>
      <c r="BY63" s="80"/>
      <c r="BZ63" s="80"/>
      <c r="CA63" s="80"/>
      <c r="CB63" s="80"/>
      <c r="CC63" s="8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80"/>
      <c r="BX64" s="80"/>
      <c r="BY64" s="80"/>
      <c r="BZ64" s="80"/>
      <c r="CA64" s="80"/>
      <c r="CB64" s="80"/>
      <c r="CC64" s="8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80"/>
      <c r="BX65" s="80"/>
      <c r="BY65" s="80"/>
      <c r="BZ65" s="80"/>
      <c r="CA65" s="80"/>
      <c r="CB65" s="80"/>
      <c r="CC65" s="8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80"/>
      <c r="BX66" s="80"/>
      <c r="BY66" s="80"/>
      <c r="BZ66" s="80"/>
      <c r="CA66" s="80"/>
      <c r="CB66" s="80"/>
      <c r="CC66" s="8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80"/>
      <c r="BX67" s="80"/>
      <c r="BY67" s="80"/>
      <c r="BZ67" s="80"/>
      <c r="CA67" s="80"/>
      <c r="CB67" s="80"/>
      <c r="CC67" s="8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80"/>
      <c r="BX68" s="80"/>
      <c r="BY68" s="80"/>
      <c r="BZ68" s="80"/>
      <c r="CA68" s="80"/>
      <c r="CB68" s="80"/>
      <c r="CC68" s="8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80"/>
      <c r="BX69" s="80"/>
      <c r="BY69" s="80"/>
      <c r="BZ69" s="80"/>
      <c r="CA69" s="80"/>
      <c r="CB69" s="80"/>
      <c r="CC69" s="8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80"/>
      <c r="BX70" s="80"/>
      <c r="BY70" s="80"/>
      <c r="BZ70" s="80"/>
      <c r="CA70" s="80"/>
      <c r="CB70" s="80"/>
      <c r="CC70" s="8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80"/>
      <c r="BX71" s="80"/>
      <c r="BY71" s="80"/>
      <c r="BZ71" s="80"/>
      <c r="CA71" s="80"/>
      <c r="CB71" s="80"/>
      <c r="CC71" s="8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80"/>
      <c r="BX72" s="80"/>
      <c r="BY72" s="80"/>
      <c r="BZ72" s="80"/>
      <c r="CA72" s="80"/>
      <c r="CB72" s="80"/>
      <c r="CC72" s="8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80"/>
      <c r="BX73" s="80"/>
      <c r="BY73" s="80"/>
      <c r="BZ73" s="80"/>
      <c r="CA73" s="80"/>
      <c r="CB73" s="80"/>
      <c r="CC73" s="8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80"/>
      <c r="BX74" s="80"/>
      <c r="BY74" s="80"/>
      <c r="BZ74" s="80"/>
      <c r="CA74" s="80"/>
      <c r="CB74" s="80"/>
      <c r="CC74" s="8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80"/>
      <c r="BX75" s="80"/>
      <c r="BY75" s="80"/>
      <c r="BZ75" s="80"/>
      <c r="CA75" s="80"/>
      <c r="CB75" s="80"/>
      <c r="CC75" s="8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80"/>
      <c r="BX76" s="80"/>
      <c r="BY76" s="80"/>
      <c r="BZ76" s="80"/>
      <c r="CA76" s="80"/>
      <c r="CB76" s="80"/>
      <c r="CC76" s="8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80"/>
      <c r="BX77" s="80"/>
      <c r="BY77" s="80"/>
      <c r="BZ77" s="80"/>
      <c r="CA77" s="80"/>
      <c r="CB77" s="80"/>
      <c r="CC77" s="8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80"/>
      <c r="BX78" s="80"/>
      <c r="BY78" s="80"/>
      <c r="BZ78" s="80"/>
      <c r="CA78" s="80"/>
      <c r="CB78" s="80"/>
      <c r="CC78" s="8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80"/>
      <c r="BX79" s="80"/>
      <c r="BY79" s="80"/>
      <c r="BZ79" s="80"/>
      <c r="CA79" s="80"/>
      <c r="CB79" s="80"/>
      <c r="CC79" s="8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80"/>
      <c r="BX80" s="80"/>
      <c r="BY80" s="80"/>
      <c r="BZ80" s="80"/>
      <c r="CA80" s="80"/>
      <c r="CB80" s="80"/>
      <c r="CC80" s="8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80"/>
      <c r="BX81" s="80"/>
      <c r="BY81" s="80"/>
      <c r="BZ81" s="80"/>
      <c r="CA81" s="80"/>
      <c r="CB81" s="80"/>
      <c r="CC81" s="8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80"/>
      <c r="BX82" s="80"/>
      <c r="BY82" s="80"/>
      <c r="BZ82" s="80"/>
      <c r="CA82" s="80"/>
      <c r="CB82" s="80"/>
      <c r="CC82" s="8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80"/>
      <c r="BX83" s="80"/>
      <c r="BY83" s="80"/>
      <c r="BZ83" s="80"/>
      <c r="CA83" s="80"/>
      <c r="CB83" s="80"/>
      <c r="CC83" s="8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80"/>
      <c r="BX84" s="80"/>
      <c r="BY84" s="80"/>
      <c r="BZ84" s="80"/>
      <c r="CA84" s="80"/>
      <c r="CB84" s="80"/>
      <c r="CC84" s="8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80"/>
      <c r="BX85" s="80"/>
      <c r="BY85" s="80"/>
      <c r="BZ85" s="80"/>
      <c r="CA85" s="80"/>
      <c r="CB85" s="80"/>
      <c r="CC85" s="8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80"/>
      <c r="BX86" s="80"/>
      <c r="BY86" s="80"/>
      <c r="BZ86" s="80"/>
      <c r="CA86" s="80"/>
      <c r="CB86" s="80"/>
      <c r="CC86" s="8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80"/>
      <c r="BX87" s="80"/>
      <c r="BY87" s="80"/>
      <c r="BZ87" s="80"/>
      <c r="CA87" s="80"/>
      <c r="CB87" s="80"/>
      <c r="CC87" s="8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80"/>
      <c r="BX88" s="80"/>
      <c r="BY88" s="80"/>
      <c r="BZ88" s="80"/>
      <c r="CA88" s="80"/>
      <c r="CB88" s="80"/>
      <c r="CC88" s="8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80"/>
      <c r="BX89" s="80"/>
      <c r="BY89" s="80"/>
      <c r="BZ89" s="80"/>
      <c r="CA89" s="80"/>
      <c r="CB89" s="80"/>
      <c r="CC89" s="8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80"/>
      <c r="BX90" s="80"/>
      <c r="BY90" s="80"/>
      <c r="BZ90" s="80"/>
      <c r="CA90" s="80"/>
      <c r="CB90" s="80"/>
      <c r="CC90" s="8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80"/>
      <c r="BX91" s="80"/>
      <c r="BY91" s="80"/>
      <c r="BZ91" s="80"/>
      <c r="CA91" s="80"/>
      <c r="CB91" s="80"/>
      <c r="CC91" s="8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80"/>
      <c r="BX92" s="80"/>
      <c r="BY92" s="80"/>
      <c r="BZ92" s="80"/>
      <c r="CA92" s="80"/>
      <c r="CB92" s="80"/>
      <c r="CC92" s="8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80"/>
      <c r="BX93" s="80"/>
      <c r="BY93" s="80"/>
      <c r="BZ93" s="80"/>
      <c r="CA93" s="80"/>
      <c r="CB93" s="80"/>
      <c r="CC93" s="8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80"/>
      <c r="BX94" s="80"/>
      <c r="BY94" s="80"/>
      <c r="BZ94" s="80"/>
      <c r="CA94" s="80"/>
      <c r="CB94" s="80"/>
      <c r="CC94" s="8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80"/>
      <c r="BX95" s="80"/>
      <c r="BY95" s="80"/>
      <c r="BZ95" s="80"/>
      <c r="CA95" s="80"/>
      <c r="CB95" s="80"/>
      <c r="CC95" s="8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80"/>
      <c r="BX96" s="80"/>
      <c r="BY96" s="80"/>
      <c r="BZ96" s="80"/>
      <c r="CA96" s="80"/>
      <c r="CB96" s="80"/>
      <c r="CC96" s="8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80"/>
      <c r="BX97" s="80"/>
      <c r="BY97" s="80"/>
      <c r="BZ97" s="80"/>
      <c r="CA97" s="80"/>
      <c r="CB97" s="80"/>
      <c r="CC97" s="8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80"/>
      <c r="BX98" s="80"/>
      <c r="BY98" s="80"/>
      <c r="BZ98" s="80"/>
      <c r="CA98" s="80"/>
      <c r="CB98" s="80"/>
      <c r="CC98" s="8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80"/>
      <c r="BX99" s="80"/>
      <c r="BY99" s="80"/>
      <c r="BZ99" s="80"/>
      <c r="CA99" s="80"/>
      <c r="CB99" s="80"/>
      <c r="CC99" s="8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80"/>
      <c r="BX100" s="80"/>
      <c r="BY100" s="80"/>
      <c r="BZ100" s="80"/>
      <c r="CA100" s="80"/>
      <c r="CB100" s="80"/>
      <c r="CC100" s="8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80"/>
      <c r="BX101" s="80"/>
      <c r="BY101" s="80"/>
      <c r="BZ101" s="80"/>
      <c r="CA101" s="80"/>
      <c r="CB101" s="80"/>
      <c r="CC101" s="8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80"/>
      <c r="BX102" s="80"/>
      <c r="BY102" s="80"/>
      <c r="BZ102" s="80"/>
      <c r="CA102" s="80"/>
      <c r="CB102" s="80"/>
      <c r="CC102" s="8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80"/>
      <c r="BX103" s="80"/>
      <c r="BY103" s="80"/>
      <c r="BZ103" s="80"/>
      <c r="CA103" s="80"/>
      <c r="CB103" s="80"/>
      <c r="CC103" s="8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80"/>
      <c r="BX104" s="80"/>
      <c r="BY104" s="80"/>
      <c r="BZ104" s="80"/>
      <c r="CA104" s="80"/>
      <c r="CB104" s="80"/>
      <c r="CC104" s="8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80"/>
      <c r="BX105" s="80"/>
      <c r="BY105" s="80"/>
      <c r="BZ105" s="80"/>
      <c r="CA105" s="80"/>
      <c r="CB105" s="80"/>
      <c r="CC105" s="8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80"/>
      <c r="BX106" s="80"/>
      <c r="BY106" s="80"/>
      <c r="BZ106" s="80"/>
      <c r="CA106" s="80"/>
      <c r="CB106" s="80"/>
      <c r="CC106" s="8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80"/>
      <c r="BX107" s="80"/>
      <c r="BY107" s="80"/>
      <c r="BZ107" s="80"/>
      <c r="CA107" s="80"/>
      <c r="CB107" s="80"/>
      <c r="CC107" s="8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80"/>
      <c r="BX108" s="80"/>
      <c r="BY108" s="80"/>
      <c r="BZ108" s="80"/>
      <c r="CA108" s="80"/>
      <c r="CB108" s="80"/>
      <c r="CC108" s="8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80"/>
      <c r="BX109" s="80"/>
      <c r="BY109" s="80"/>
      <c r="BZ109" s="80"/>
      <c r="CA109" s="80"/>
      <c r="CB109" s="80"/>
      <c r="CC109" s="8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80"/>
      <c r="BX110" s="80"/>
      <c r="BY110" s="80"/>
      <c r="BZ110" s="80"/>
      <c r="CA110" s="80"/>
      <c r="CB110" s="80"/>
      <c r="CC110" s="8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80"/>
      <c r="BX111" s="80"/>
      <c r="BY111" s="80"/>
      <c r="BZ111" s="80"/>
      <c r="CA111" s="80"/>
      <c r="CB111" s="80"/>
      <c r="CC111" s="8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80"/>
      <c r="BX112" s="80"/>
      <c r="BY112" s="80"/>
      <c r="BZ112" s="80"/>
      <c r="CA112" s="80"/>
      <c r="CB112" s="80"/>
      <c r="CC112" s="8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80"/>
      <c r="BX113" s="80"/>
      <c r="BY113" s="80"/>
      <c r="BZ113" s="80"/>
      <c r="CA113" s="80"/>
      <c r="CB113" s="80"/>
      <c r="CC113" s="8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80"/>
      <c r="BX114" s="80"/>
      <c r="BY114" s="80"/>
      <c r="BZ114" s="80"/>
      <c r="CA114" s="80"/>
      <c r="CB114" s="80"/>
      <c r="CC114" s="8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80"/>
      <c r="BX115" s="80"/>
      <c r="BY115" s="80"/>
      <c r="BZ115" s="80"/>
      <c r="CA115" s="80"/>
      <c r="CB115" s="80"/>
      <c r="CC115" s="8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80"/>
      <c r="BX116" s="80"/>
      <c r="BY116" s="80"/>
      <c r="BZ116" s="80"/>
      <c r="CA116" s="80"/>
      <c r="CB116" s="80"/>
      <c r="CC116" s="8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80"/>
      <c r="BX117" s="80"/>
      <c r="BY117" s="80"/>
      <c r="BZ117" s="80"/>
      <c r="CA117" s="80"/>
      <c r="CB117" s="80"/>
      <c r="CC117" s="8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80"/>
      <c r="BX118" s="80"/>
      <c r="BY118" s="80"/>
      <c r="BZ118" s="80"/>
      <c r="CA118" s="80"/>
      <c r="CB118" s="80"/>
      <c r="CC118" s="8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80"/>
      <c r="BX119" s="80"/>
      <c r="BY119" s="80"/>
      <c r="BZ119" s="80"/>
      <c r="CA119" s="80"/>
      <c r="CB119" s="80"/>
      <c r="CC119" s="8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80"/>
      <c r="BX120" s="80"/>
      <c r="BY120" s="80"/>
      <c r="BZ120" s="80"/>
      <c r="CA120" s="80"/>
      <c r="CB120" s="80"/>
      <c r="CC120" s="8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80"/>
      <c r="BX121" s="80"/>
      <c r="BY121" s="80"/>
      <c r="BZ121" s="80"/>
      <c r="CA121" s="80"/>
      <c r="CB121" s="80"/>
      <c r="CC121" s="8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80"/>
      <c r="BX122" s="80"/>
      <c r="BY122" s="80"/>
      <c r="BZ122" s="80"/>
      <c r="CA122" s="80"/>
      <c r="CB122" s="80"/>
      <c r="CC122" s="8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80"/>
      <c r="BX123" s="80"/>
      <c r="BY123" s="80"/>
      <c r="BZ123" s="80"/>
      <c r="CA123" s="80"/>
      <c r="CB123" s="80"/>
      <c r="CC123" s="8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80"/>
      <c r="BX124" s="80"/>
      <c r="BY124" s="80"/>
      <c r="BZ124" s="80"/>
      <c r="CA124" s="80"/>
      <c r="CB124" s="80"/>
      <c r="CC124" s="8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80"/>
      <c r="BX125" s="80"/>
      <c r="BY125" s="80"/>
      <c r="BZ125" s="80"/>
      <c r="CA125" s="80"/>
      <c r="CB125" s="80"/>
      <c r="CC125" s="8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80"/>
      <c r="BX126" s="80"/>
      <c r="BY126" s="80"/>
      <c r="BZ126" s="80"/>
      <c r="CA126" s="80"/>
      <c r="CB126" s="80"/>
      <c r="CC126" s="8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80"/>
      <c r="BX127" s="80"/>
      <c r="BY127" s="80"/>
      <c r="BZ127" s="80"/>
      <c r="CA127" s="80"/>
      <c r="CB127" s="80"/>
      <c r="CC127" s="8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80"/>
      <c r="BX128" s="80"/>
      <c r="BY128" s="80"/>
      <c r="BZ128" s="80"/>
      <c r="CA128" s="80"/>
      <c r="CB128" s="80"/>
      <c r="CC128" s="8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80"/>
      <c r="BX129" s="80"/>
      <c r="BY129" s="80"/>
      <c r="BZ129" s="80"/>
      <c r="CA129" s="80"/>
      <c r="CB129" s="80"/>
      <c r="CC129" s="8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80"/>
      <c r="BX130" s="80"/>
      <c r="BY130" s="80"/>
      <c r="BZ130" s="80"/>
      <c r="CA130" s="80"/>
      <c r="CB130" s="80"/>
      <c r="CC130" s="8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80"/>
      <c r="BX131" s="80"/>
      <c r="BY131" s="80"/>
      <c r="BZ131" s="80"/>
      <c r="CA131" s="80"/>
      <c r="CB131" s="80"/>
      <c r="CC131" s="8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80"/>
      <c r="BX132" s="80"/>
      <c r="BY132" s="80"/>
      <c r="BZ132" s="80"/>
      <c r="CA132" s="80"/>
      <c r="CB132" s="80"/>
      <c r="CC132" s="8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80"/>
      <c r="BX133" s="80"/>
      <c r="BY133" s="80"/>
      <c r="BZ133" s="80"/>
      <c r="CA133" s="80"/>
      <c r="CB133" s="80"/>
      <c r="CC133" s="8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80"/>
      <c r="BX134" s="80"/>
      <c r="BY134" s="80"/>
      <c r="BZ134" s="80"/>
      <c r="CA134" s="80"/>
      <c r="CB134" s="80"/>
      <c r="CC134" s="8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80"/>
      <c r="BX135" s="80"/>
      <c r="BY135" s="80"/>
      <c r="BZ135" s="80"/>
      <c r="CA135" s="80"/>
      <c r="CB135" s="80"/>
      <c r="CC135" s="8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80"/>
      <c r="BX136" s="80"/>
      <c r="BY136" s="80"/>
      <c r="BZ136" s="80"/>
      <c r="CA136" s="80"/>
      <c r="CB136" s="80"/>
      <c r="CC136" s="8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80"/>
      <c r="BX137" s="80"/>
      <c r="BY137" s="80"/>
      <c r="BZ137" s="80"/>
      <c r="CA137" s="80"/>
      <c r="CB137" s="80"/>
      <c r="CC137" s="8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80"/>
      <c r="BX138" s="80"/>
      <c r="BY138" s="80"/>
      <c r="BZ138" s="80"/>
      <c r="CA138" s="80"/>
      <c r="CB138" s="80"/>
      <c r="CC138" s="8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80"/>
      <c r="BX139" s="80"/>
      <c r="BY139" s="80"/>
      <c r="BZ139" s="80"/>
      <c r="CA139" s="80"/>
      <c r="CB139" s="80"/>
      <c r="CC139" s="8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80"/>
      <c r="BX140" s="80"/>
      <c r="BY140" s="80"/>
      <c r="BZ140" s="80"/>
      <c r="CA140" s="80"/>
      <c r="CB140" s="80"/>
      <c r="CC140" s="8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80"/>
      <c r="BX141" s="80"/>
      <c r="BY141" s="80"/>
      <c r="BZ141" s="80"/>
      <c r="CA141" s="80"/>
      <c r="CB141" s="80"/>
      <c r="CC141" s="8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80"/>
      <c r="BX142" s="80"/>
      <c r="BY142" s="80"/>
      <c r="BZ142" s="80"/>
      <c r="CA142" s="80"/>
      <c r="CB142" s="80"/>
      <c r="CC142" s="8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80"/>
      <c r="BX143" s="80"/>
      <c r="BY143" s="80"/>
      <c r="BZ143" s="80"/>
      <c r="CA143" s="80"/>
      <c r="CB143" s="80"/>
      <c r="CC143" s="8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80"/>
      <c r="BX144" s="80"/>
      <c r="BY144" s="80"/>
      <c r="BZ144" s="80"/>
      <c r="CA144" s="80"/>
      <c r="CB144" s="80"/>
      <c r="CC144" s="8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80"/>
      <c r="BX145" s="80"/>
      <c r="BY145" s="80"/>
      <c r="BZ145" s="80"/>
      <c r="CA145" s="80"/>
      <c r="CB145" s="80"/>
      <c r="CC145" s="8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80"/>
      <c r="BX146" s="80"/>
      <c r="BY146" s="80"/>
      <c r="BZ146" s="80"/>
      <c r="CA146" s="80"/>
      <c r="CB146" s="80"/>
      <c r="CC146" s="8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80"/>
      <c r="BX147" s="80"/>
      <c r="BY147" s="80"/>
      <c r="BZ147" s="80"/>
      <c r="CA147" s="80"/>
      <c r="CB147" s="80"/>
      <c r="CC147" s="8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80"/>
      <c r="BX148" s="80"/>
      <c r="BY148" s="80"/>
      <c r="BZ148" s="80"/>
      <c r="CA148" s="80"/>
      <c r="CB148" s="80"/>
      <c r="CC148" s="8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80"/>
      <c r="BX149" s="80"/>
      <c r="BY149" s="80"/>
      <c r="BZ149" s="80"/>
      <c r="CA149" s="80"/>
      <c r="CB149" s="80"/>
      <c r="CC149" s="8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80"/>
      <c r="BX150" s="80"/>
      <c r="BY150" s="80"/>
      <c r="BZ150" s="80"/>
      <c r="CA150" s="80"/>
      <c r="CB150" s="80"/>
      <c r="CC150" s="8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80"/>
      <c r="BX151" s="80"/>
      <c r="BY151" s="80"/>
      <c r="BZ151" s="80"/>
      <c r="CA151" s="80"/>
      <c r="CB151" s="80"/>
      <c r="CC151" s="8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80"/>
      <c r="BX152" s="80"/>
      <c r="BY152" s="80"/>
      <c r="BZ152" s="80"/>
      <c r="CA152" s="80"/>
      <c r="CB152" s="80"/>
      <c r="CC152" s="8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80"/>
      <c r="BX153" s="80"/>
      <c r="BY153" s="80"/>
      <c r="BZ153" s="80"/>
      <c r="CA153" s="80"/>
      <c r="CB153" s="80"/>
      <c r="CC153" s="8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80"/>
      <c r="BX154" s="80"/>
      <c r="BY154" s="80"/>
      <c r="BZ154" s="80"/>
      <c r="CA154" s="80"/>
      <c r="CB154" s="80"/>
      <c r="CC154" s="8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80"/>
      <c r="BX155" s="80"/>
      <c r="BY155" s="80"/>
      <c r="BZ155" s="80"/>
      <c r="CA155" s="80"/>
      <c r="CB155" s="80"/>
      <c r="CC155" s="8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80"/>
      <c r="BX156" s="80"/>
      <c r="BY156" s="80"/>
      <c r="BZ156" s="80"/>
      <c r="CA156" s="80"/>
      <c r="CB156" s="80"/>
      <c r="CC156" s="8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80"/>
      <c r="BX157" s="80"/>
      <c r="BY157" s="80"/>
      <c r="BZ157" s="80"/>
      <c r="CA157" s="80"/>
      <c r="CB157" s="80"/>
      <c r="CC157" s="8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80"/>
      <c r="BX158" s="80"/>
      <c r="BY158" s="80"/>
      <c r="BZ158" s="80"/>
      <c r="CA158" s="80"/>
      <c r="CB158" s="80"/>
      <c r="CC158" s="8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80"/>
      <c r="BX159" s="80"/>
      <c r="BY159" s="80"/>
      <c r="BZ159" s="80"/>
      <c r="CA159" s="80"/>
      <c r="CB159" s="80"/>
      <c r="CC159" s="8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80"/>
      <c r="BX160" s="80"/>
      <c r="BY160" s="80"/>
      <c r="BZ160" s="80"/>
      <c r="CA160" s="80"/>
      <c r="CB160" s="80"/>
      <c r="CC160" s="8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80"/>
      <c r="BX161" s="80"/>
      <c r="BY161" s="80"/>
      <c r="BZ161" s="80"/>
      <c r="CA161" s="80"/>
      <c r="CB161" s="80"/>
      <c r="CC161" s="8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80"/>
      <c r="BX162" s="80"/>
      <c r="BY162" s="80"/>
      <c r="BZ162" s="80"/>
      <c r="CA162" s="80"/>
      <c r="CB162" s="80"/>
      <c r="CC162" s="8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80"/>
      <c r="BX163" s="80"/>
      <c r="BY163" s="80"/>
      <c r="BZ163" s="80"/>
      <c r="CA163" s="80"/>
      <c r="CB163" s="80"/>
      <c r="CC163" s="8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80"/>
      <c r="BX164" s="80"/>
      <c r="BY164" s="80"/>
      <c r="BZ164" s="80"/>
      <c r="CA164" s="80"/>
      <c r="CB164" s="80"/>
      <c r="CC164" s="8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80"/>
      <c r="BX165" s="80"/>
      <c r="BY165" s="80"/>
      <c r="BZ165" s="80"/>
      <c r="CA165" s="80"/>
      <c r="CB165" s="80"/>
      <c r="CC165" s="8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80"/>
      <c r="BX166" s="80"/>
      <c r="BY166" s="80"/>
      <c r="BZ166" s="80"/>
      <c r="CA166" s="80"/>
      <c r="CB166" s="80"/>
      <c r="CC166" s="8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80"/>
      <c r="BX167" s="80"/>
      <c r="BY167" s="80"/>
      <c r="BZ167" s="80"/>
      <c r="CA167" s="80"/>
      <c r="CB167" s="80"/>
      <c r="CC167" s="8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80"/>
      <c r="BX168" s="80"/>
      <c r="BY168" s="80"/>
      <c r="BZ168" s="80"/>
      <c r="CA168" s="80"/>
      <c r="CB168" s="80"/>
      <c r="CC168" s="8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80"/>
      <c r="BX169" s="80"/>
      <c r="BY169" s="80"/>
      <c r="BZ169" s="80"/>
      <c r="CA169" s="80"/>
      <c r="CB169" s="80"/>
      <c r="CC169" s="8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80"/>
      <c r="BX170" s="80"/>
      <c r="BY170" s="80"/>
      <c r="BZ170" s="80"/>
      <c r="CA170" s="80"/>
      <c r="CB170" s="80"/>
      <c r="CC170" s="8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80"/>
      <c r="BX171" s="80"/>
      <c r="BY171" s="80"/>
      <c r="BZ171" s="80"/>
      <c r="CA171" s="80"/>
      <c r="CB171" s="80"/>
      <c r="CC171" s="8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80"/>
      <c r="BX172" s="80"/>
      <c r="BY172" s="80"/>
      <c r="BZ172" s="80"/>
      <c r="CA172" s="80"/>
      <c r="CB172" s="80"/>
      <c r="CC172" s="8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80"/>
      <c r="BX173" s="80"/>
      <c r="BY173" s="80"/>
      <c r="BZ173" s="80"/>
      <c r="CA173" s="80"/>
      <c r="CB173" s="80"/>
      <c r="CC173" s="8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80"/>
      <c r="BX174" s="80"/>
      <c r="BY174" s="80"/>
      <c r="BZ174" s="80"/>
      <c r="CA174" s="80"/>
      <c r="CB174" s="80"/>
      <c r="CC174" s="8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80"/>
      <c r="BX175" s="80"/>
      <c r="BY175" s="80"/>
      <c r="BZ175" s="80"/>
      <c r="CA175" s="80"/>
      <c r="CB175" s="80"/>
      <c r="CC175" s="8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80"/>
      <c r="BX176" s="80"/>
      <c r="BY176" s="80"/>
      <c r="BZ176" s="80"/>
      <c r="CA176" s="80"/>
      <c r="CB176" s="80"/>
      <c r="CC176" s="8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80"/>
      <c r="BX177" s="80"/>
      <c r="BY177" s="80"/>
      <c r="BZ177" s="80"/>
      <c r="CA177" s="80"/>
      <c r="CB177" s="80"/>
      <c r="CC177" s="8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80"/>
      <c r="BX178" s="80"/>
      <c r="BY178" s="80"/>
      <c r="BZ178" s="80"/>
      <c r="CA178" s="80"/>
      <c r="CB178" s="80"/>
      <c r="CC178" s="8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80"/>
      <c r="BX179" s="80"/>
      <c r="BY179" s="80"/>
      <c r="BZ179" s="80"/>
      <c r="CA179" s="80"/>
      <c r="CB179" s="80"/>
      <c r="CC179" s="8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80"/>
      <c r="BX180" s="80"/>
      <c r="BY180" s="80"/>
      <c r="BZ180" s="80"/>
      <c r="CA180" s="80"/>
      <c r="CB180" s="80"/>
      <c r="CC180" s="8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80"/>
      <c r="BX181" s="80"/>
      <c r="BY181" s="80"/>
      <c r="BZ181" s="80"/>
      <c r="CA181" s="80"/>
      <c r="CB181" s="80"/>
      <c r="CC181" s="8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80"/>
      <c r="BX182" s="80"/>
      <c r="BY182" s="80"/>
      <c r="BZ182" s="80"/>
      <c r="CA182" s="80"/>
      <c r="CB182" s="80"/>
      <c r="CC182" s="8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80"/>
      <c r="BX183" s="80"/>
      <c r="BY183" s="80"/>
      <c r="BZ183" s="80"/>
      <c r="CA183" s="80"/>
      <c r="CB183" s="80"/>
      <c r="CC183" s="8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80"/>
      <c r="BX184" s="80"/>
      <c r="BY184" s="80"/>
      <c r="BZ184" s="80"/>
      <c r="CA184" s="80"/>
      <c r="CB184" s="80"/>
      <c r="CC184" s="8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80"/>
      <c r="BX185" s="80"/>
      <c r="BY185" s="80"/>
      <c r="BZ185" s="80"/>
      <c r="CA185" s="80"/>
      <c r="CB185" s="80"/>
      <c r="CC185" s="8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80"/>
      <c r="BX186" s="80"/>
      <c r="BY186" s="80"/>
      <c r="BZ186" s="80"/>
      <c r="CA186" s="80"/>
      <c r="CB186" s="80"/>
      <c r="CC186" s="8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80"/>
      <c r="BX187" s="80"/>
      <c r="BY187" s="80"/>
      <c r="BZ187" s="80"/>
      <c r="CA187" s="80"/>
      <c r="CB187" s="80"/>
      <c r="CC187" s="8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80"/>
      <c r="BX188" s="80"/>
      <c r="BY188" s="80"/>
      <c r="BZ188" s="80"/>
      <c r="CA188" s="80"/>
      <c r="CB188" s="80"/>
      <c r="CC188" s="8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80"/>
      <c r="BX189" s="80"/>
      <c r="BY189" s="80"/>
      <c r="BZ189" s="80"/>
      <c r="CA189" s="80"/>
      <c r="CB189" s="80"/>
      <c r="CC189" s="8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80"/>
      <c r="BX190" s="80"/>
      <c r="BY190" s="80"/>
      <c r="BZ190" s="80"/>
      <c r="CA190" s="80"/>
      <c r="CB190" s="80"/>
      <c r="CC190" s="8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80"/>
      <c r="BX191" s="80"/>
      <c r="BY191" s="80"/>
      <c r="BZ191" s="80"/>
      <c r="CA191" s="80"/>
      <c r="CB191" s="80"/>
      <c r="CC191" s="8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80"/>
      <c r="BX192" s="80"/>
      <c r="BY192" s="80"/>
      <c r="BZ192" s="80"/>
      <c r="CA192" s="80"/>
      <c r="CB192" s="80"/>
      <c r="CC192" s="8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80"/>
      <c r="BX193" s="80"/>
      <c r="BY193" s="80"/>
      <c r="BZ193" s="80"/>
      <c r="CA193" s="80"/>
      <c r="CB193" s="80"/>
      <c r="CC193" s="8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80"/>
      <c r="BX194" s="80"/>
      <c r="BY194" s="80"/>
      <c r="BZ194" s="80"/>
      <c r="CA194" s="80"/>
      <c r="CB194" s="80"/>
      <c r="CC194" s="80"/>
    </row>
    <row r="195" spans="2:81" x14ac:dyDescent="0.25">
      <c r="BW195" s="80"/>
      <c r="BX195" s="80"/>
      <c r="BY195" s="80"/>
      <c r="BZ195" s="80"/>
      <c r="CA195" s="80"/>
      <c r="CB195" s="80"/>
      <c r="CC195" s="80"/>
    </row>
    <row r="196" spans="2:81" x14ac:dyDescent="0.25">
      <c r="BW196" s="80"/>
      <c r="BX196" s="80"/>
      <c r="BY196" s="80"/>
      <c r="BZ196" s="80"/>
      <c r="CA196" s="80"/>
      <c r="CB196" s="80"/>
      <c r="CC196" s="80"/>
    </row>
    <row r="197" spans="2:81" x14ac:dyDescent="0.25">
      <c r="BW197" s="80"/>
      <c r="BX197" s="80"/>
      <c r="BY197" s="80"/>
      <c r="BZ197" s="80"/>
      <c r="CA197" s="80"/>
      <c r="CB197" s="80"/>
      <c r="CC197" s="80"/>
    </row>
    <row r="198" spans="2:81" x14ac:dyDescent="0.25">
      <c r="BW198" s="80"/>
      <c r="BX198" s="80"/>
      <c r="BY198" s="80"/>
      <c r="BZ198" s="80"/>
      <c r="CA198" s="80"/>
      <c r="CB198" s="80"/>
      <c r="CC198" s="80"/>
    </row>
    <row r="199" spans="2:81" x14ac:dyDescent="0.25">
      <c r="BW199" s="80"/>
      <c r="BX199" s="80"/>
      <c r="BY199" s="80"/>
      <c r="BZ199" s="80"/>
      <c r="CA199" s="80"/>
      <c r="CB199" s="80"/>
      <c r="CC199" s="80"/>
    </row>
    <row r="200" spans="2:81" x14ac:dyDescent="0.25">
      <c r="BW200" s="80"/>
      <c r="BX200" s="80"/>
      <c r="BY200" s="80"/>
      <c r="BZ200" s="80"/>
      <c r="CA200" s="80"/>
      <c r="CB200" s="80"/>
      <c r="CC200" s="80"/>
    </row>
    <row r="201" spans="2:81" x14ac:dyDescent="0.25">
      <c r="BW201" s="80"/>
      <c r="BX201" s="80"/>
      <c r="BY201" s="80"/>
      <c r="BZ201" s="80"/>
      <c r="CA201" s="80"/>
      <c r="CB201" s="80"/>
      <c r="CC201" s="80"/>
    </row>
    <row r="202" spans="2:81" x14ac:dyDescent="0.25">
      <c r="BW202" s="80"/>
      <c r="BX202" s="80"/>
      <c r="BY202" s="80"/>
      <c r="BZ202" s="80"/>
      <c r="CA202" s="80"/>
      <c r="CB202" s="80"/>
      <c r="CC202" s="80"/>
    </row>
    <row r="203" spans="2:81" x14ac:dyDescent="0.25">
      <c r="BW203" s="80"/>
      <c r="BX203" s="80"/>
      <c r="BY203" s="80"/>
      <c r="BZ203" s="80"/>
      <c r="CA203" s="80"/>
      <c r="CB203" s="80"/>
      <c r="CC203" s="80"/>
    </row>
    <row r="204" spans="2:81" x14ac:dyDescent="0.25">
      <c r="BW204" s="80"/>
      <c r="BX204" s="80"/>
      <c r="BY204" s="80"/>
      <c r="BZ204" s="80"/>
      <c r="CA204" s="80"/>
      <c r="CB204" s="80"/>
      <c r="CC204" s="80"/>
    </row>
    <row r="205" spans="2:81" x14ac:dyDescent="0.25">
      <c r="BW205" s="80"/>
      <c r="BX205" s="80"/>
      <c r="BY205" s="80"/>
      <c r="BZ205" s="80"/>
      <c r="CA205" s="80"/>
      <c r="CB205" s="80"/>
      <c r="CC205" s="80"/>
    </row>
    <row r="206" spans="2:81" x14ac:dyDescent="0.25">
      <c r="BW206" s="80"/>
      <c r="BX206" s="80"/>
      <c r="BY206" s="80"/>
      <c r="BZ206" s="80"/>
      <c r="CA206" s="80"/>
      <c r="CB206" s="80"/>
      <c r="CC206" s="80"/>
    </row>
    <row r="207" spans="2:81" x14ac:dyDescent="0.25">
      <c r="BW207" s="80"/>
      <c r="BX207" s="80"/>
      <c r="BY207" s="80"/>
      <c r="BZ207" s="80"/>
      <c r="CA207" s="80"/>
      <c r="CB207" s="80"/>
      <c r="CC207" s="80"/>
    </row>
    <row r="208" spans="2:81" x14ac:dyDescent="0.25">
      <c r="BW208" s="80"/>
      <c r="BX208" s="80"/>
      <c r="BY208" s="80"/>
      <c r="BZ208" s="80"/>
      <c r="CA208" s="80"/>
      <c r="CB208" s="80"/>
      <c r="CC208" s="80"/>
    </row>
    <row r="209" spans="75:81" x14ac:dyDescent="0.25">
      <c r="BW209" s="80"/>
      <c r="BX209" s="80"/>
      <c r="BY209" s="80"/>
      <c r="BZ209" s="80"/>
      <c r="CA209" s="80"/>
      <c r="CB209" s="80"/>
      <c r="CC209" s="80"/>
    </row>
    <row r="210" spans="75:81" x14ac:dyDescent="0.25">
      <c r="BW210" s="80"/>
      <c r="BX210" s="80"/>
      <c r="BY210" s="80"/>
      <c r="BZ210" s="80"/>
      <c r="CA210" s="80"/>
      <c r="CB210" s="80"/>
      <c r="CC210" s="80"/>
    </row>
    <row r="211" spans="75:81" x14ac:dyDescent="0.25">
      <c r="BW211" s="80"/>
      <c r="BX211" s="80"/>
      <c r="BY211" s="80"/>
      <c r="BZ211" s="80"/>
      <c r="CA211" s="80"/>
      <c r="CB211" s="80"/>
      <c r="CC211" s="80"/>
    </row>
    <row r="212" spans="75:81" x14ac:dyDescent="0.25">
      <c r="BW212" s="80"/>
      <c r="BX212" s="80"/>
      <c r="BY212" s="80"/>
      <c r="BZ212" s="80"/>
      <c r="CA212" s="80"/>
      <c r="CB212" s="80"/>
      <c r="CC212" s="80"/>
    </row>
    <row r="213" spans="75:81" x14ac:dyDescent="0.25">
      <c r="BW213" s="80"/>
      <c r="BX213" s="80"/>
      <c r="BY213" s="80"/>
      <c r="BZ213" s="80"/>
      <c r="CA213" s="80"/>
      <c r="CB213" s="80"/>
      <c r="CC213" s="80"/>
    </row>
    <row r="214" spans="75:81" x14ac:dyDescent="0.25">
      <c r="BW214" s="80"/>
      <c r="BX214" s="80"/>
      <c r="BY214" s="80"/>
      <c r="BZ214" s="80"/>
      <c r="CA214" s="80"/>
      <c r="CB214" s="80"/>
      <c r="CC214" s="80"/>
    </row>
    <row r="215" spans="75:81" x14ac:dyDescent="0.25">
      <c r="BW215" s="80"/>
      <c r="BX215" s="80"/>
      <c r="BY215" s="80"/>
      <c r="BZ215" s="80"/>
      <c r="CA215" s="80"/>
      <c r="CB215" s="80"/>
      <c r="CC215" s="80"/>
    </row>
    <row r="216" spans="75:81" x14ac:dyDescent="0.25">
      <c r="BW216" s="80"/>
      <c r="BX216" s="80"/>
      <c r="BY216" s="80"/>
      <c r="BZ216" s="80"/>
      <c r="CA216" s="80"/>
      <c r="CB216" s="80"/>
      <c r="CC216" s="80"/>
    </row>
    <row r="217" spans="75:81" x14ac:dyDescent="0.25">
      <c r="BW217" s="80"/>
      <c r="BX217" s="80"/>
      <c r="BY217" s="80"/>
      <c r="BZ217" s="80"/>
      <c r="CA217" s="80"/>
      <c r="CB217" s="80"/>
      <c r="CC217" s="80"/>
    </row>
    <row r="218" spans="75:81" x14ac:dyDescent="0.25">
      <c r="BW218" s="80"/>
      <c r="BX218" s="80"/>
      <c r="BY218" s="80"/>
      <c r="BZ218" s="80"/>
      <c r="CA218" s="80"/>
      <c r="CB218" s="80"/>
      <c r="CC218" s="80"/>
    </row>
    <row r="219" spans="75:81" x14ac:dyDescent="0.25">
      <c r="BW219" s="80"/>
      <c r="BX219" s="80"/>
      <c r="BY219" s="80"/>
      <c r="BZ219" s="80"/>
      <c r="CA219" s="80"/>
      <c r="CB219" s="80"/>
      <c r="CC219" s="80"/>
    </row>
    <row r="220" spans="75:81" x14ac:dyDescent="0.25">
      <c r="BW220" s="80"/>
      <c r="BX220" s="80"/>
      <c r="BY220" s="80"/>
      <c r="BZ220" s="80"/>
      <c r="CA220" s="80"/>
      <c r="CB220" s="80"/>
      <c r="CC220" s="80"/>
    </row>
    <row r="221" spans="75:81" x14ac:dyDescent="0.25">
      <c r="BW221" s="80"/>
      <c r="BX221" s="80"/>
      <c r="BY221" s="80"/>
      <c r="BZ221" s="80"/>
      <c r="CA221" s="80"/>
      <c r="CB221" s="80"/>
      <c r="CC221" s="80"/>
    </row>
    <row r="222" spans="75:81" x14ac:dyDescent="0.25">
      <c r="BW222" s="80"/>
      <c r="BX222" s="80"/>
      <c r="BY222" s="80"/>
      <c r="BZ222" s="80"/>
      <c r="CA222" s="80"/>
      <c r="CB222" s="80"/>
      <c r="CC222" s="80"/>
    </row>
    <row r="223" spans="75:81" x14ac:dyDescent="0.25">
      <c r="BW223" s="80"/>
      <c r="BX223" s="80"/>
      <c r="BY223" s="80"/>
      <c r="BZ223" s="80"/>
      <c r="CA223" s="80"/>
      <c r="CB223" s="80"/>
      <c r="CC223" s="80"/>
    </row>
    <row r="224" spans="75:81" x14ac:dyDescent="0.25">
      <c r="BW224" s="80"/>
      <c r="BX224" s="80"/>
      <c r="BY224" s="80"/>
      <c r="BZ224" s="80"/>
      <c r="CA224" s="80"/>
      <c r="CB224" s="80"/>
      <c r="CC224" s="80"/>
    </row>
    <row r="225" spans="75:81" x14ac:dyDescent="0.25">
      <c r="BW225" s="80"/>
      <c r="BX225" s="80"/>
      <c r="BY225" s="80"/>
      <c r="BZ225" s="80"/>
      <c r="CA225" s="80"/>
      <c r="CB225" s="80"/>
      <c r="CC225" s="8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208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74</v>
      </c>
      <c r="D8" s="50"/>
      <c r="E8" s="50" t="s">
        <v>74</v>
      </c>
      <c r="F8" s="50"/>
      <c r="G8" s="107" t="s">
        <v>74</v>
      </c>
      <c r="H8" s="50"/>
      <c r="I8" s="50" t="s">
        <v>74</v>
      </c>
      <c r="J8" s="50"/>
      <c r="K8" s="108" t="s">
        <v>75</v>
      </c>
      <c r="L8" s="53"/>
      <c r="M8" s="91" t="s">
        <v>59</v>
      </c>
      <c r="N8" s="52"/>
      <c r="O8" s="90" t="s">
        <v>75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454632</v>
      </c>
      <c r="E11" s="111">
        <v>91211785</v>
      </c>
      <c r="F11" s="111"/>
      <c r="G11" s="111">
        <v>14668645</v>
      </c>
      <c r="H11" s="86"/>
      <c r="I11" s="93">
        <f>E11-G11</f>
        <v>76543140</v>
      </c>
      <c r="J11" s="87"/>
      <c r="K11" s="128">
        <f>I11/C11</f>
        <v>168.36285171303385</v>
      </c>
      <c r="L11" s="103"/>
      <c r="M11" s="129">
        <v>177.31461718575645</v>
      </c>
      <c r="N11" s="103"/>
      <c r="O11" s="103">
        <v>-8.9517654727225988</v>
      </c>
      <c r="P11" s="97"/>
    </row>
    <row r="12" spans="1:19" s="96" customFormat="1" x14ac:dyDescent="0.25">
      <c r="A12" s="95" t="s">
        <v>24</v>
      </c>
      <c r="B12" s="95"/>
      <c r="C12" s="86">
        <v>333159</v>
      </c>
      <c r="E12" s="111">
        <v>65464320</v>
      </c>
      <c r="F12" s="111"/>
      <c r="G12" s="111">
        <v>11083423</v>
      </c>
      <c r="H12" s="86"/>
      <c r="I12" s="93">
        <f t="shared" ref="I12:I37" si="0">E12-G12</f>
        <v>54380897</v>
      </c>
      <c r="J12" s="87"/>
      <c r="K12" s="128">
        <f t="shared" ref="K12:K37" si="1">I12/C12</f>
        <v>163.22805927500082</v>
      </c>
      <c r="L12" s="103"/>
      <c r="M12" s="129">
        <v>175.20650589498371</v>
      </c>
      <c r="N12" s="103"/>
      <c r="O12" s="103">
        <v>-11.97844661998289</v>
      </c>
      <c r="P12" s="98"/>
    </row>
    <row r="13" spans="1:19" s="96" customFormat="1" x14ac:dyDescent="0.25">
      <c r="A13" s="95" t="s">
        <v>25</v>
      </c>
      <c r="B13" s="95"/>
      <c r="C13" s="86">
        <v>108726</v>
      </c>
      <c r="E13" s="111">
        <v>19397164</v>
      </c>
      <c r="F13" s="111"/>
      <c r="G13" s="111">
        <v>3064818</v>
      </c>
      <c r="H13" s="86"/>
      <c r="I13" s="93">
        <f t="shared" si="0"/>
        <v>16332346</v>
      </c>
      <c r="J13" s="87"/>
      <c r="K13" s="128">
        <f t="shared" si="1"/>
        <v>150.21564299247649</v>
      </c>
      <c r="L13" s="103"/>
      <c r="M13" s="129">
        <v>142.95302600185468</v>
      </c>
      <c r="N13" s="103"/>
      <c r="O13" s="103">
        <v>7.2626169906218081</v>
      </c>
      <c r="P13" s="98"/>
    </row>
    <row r="14" spans="1:19" s="96" customFormat="1" x14ac:dyDescent="0.25">
      <c r="A14" s="95" t="s">
        <v>26</v>
      </c>
      <c r="B14" s="95"/>
      <c r="C14" s="86">
        <v>11401</v>
      </c>
      <c r="E14" s="111">
        <v>2107675</v>
      </c>
      <c r="F14" s="111"/>
      <c r="G14" s="111">
        <v>344920</v>
      </c>
      <c r="H14" s="86"/>
      <c r="I14" s="93">
        <f t="shared" si="0"/>
        <v>1762755</v>
      </c>
      <c r="J14" s="87"/>
      <c r="K14" s="128">
        <f t="shared" si="1"/>
        <v>154.61406894132094</v>
      </c>
      <c r="L14" s="103"/>
      <c r="M14" s="129">
        <v>138.63105572795644</v>
      </c>
      <c r="N14" s="103"/>
      <c r="O14" s="103">
        <v>15.983013213364501</v>
      </c>
      <c r="P14" s="98"/>
    </row>
    <row r="15" spans="1:19" s="96" customFormat="1" x14ac:dyDescent="0.25">
      <c r="A15" s="95" t="s">
        <v>27</v>
      </c>
      <c r="B15" s="95"/>
      <c r="C15" s="86">
        <v>41575</v>
      </c>
      <c r="E15" s="111">
        <v>7620110</v>
      </c>
      <c r="F15" s="111"/>
      <c r="G15" s="111">
        <v>1249813</v>
      </c>
      <c r="H15" s="86"/>
      <c r="I15" s="93">
        <f t="shared" si="0"/>
        <v>6370297</v>
      </c>
      <c r="J15" s="87"/>
      <c r="K15" s="128">
        <f t="shared" si="1"/>
        <v>153.22422128683104</v>
      </c>
      <c r="L15" s="103"/>
      <c r="M15" s="129">
        <v>139.67663937025185</v>
      </c>
      <c r="N15" s="103"/>
      <c r="O15" s="103">
        <v>13.54758191657919</v>
      </c>
      <c r="P15" s="98"/>
    </row>
    <row r="16" spans="1:19" s="96" customFormat="1" x14ac:dyDescent="0.25">
      <c r="A16" s="95" t="s">
        <v>28</v>
      </c>
      <c r="B16" s="95"/>
      <c r="C16" s="86">
        <v>10051</v>
      </c>
      <c r="E16" s="111">
        <v>1781004</v>
      </c>
      <c r="F16" s="111"/>
      <c r="G16" s="111">
        <v>304950</v>
      </c>
      <c r="H16" s="86"/>
      <c r="I16" s="93">
        <f t="shared" si="0"/>
        <v>1476054</v>
      </c>
      <c r="J16" s="87"/>
      <c r="K16" s="128">
        <f t="shared" si="1"/>
        <v>146.8564321958014</v>
      </c>
      <c r="L16" s="103"/>
      <c r="M16" s="129">
        <v>136.37220464746508</v>
      </c>
      <c r="N16" s="103"/>
      <c r="O16" s="103">
        <v>10.484227548336321</v>
      </c>
      <c r="P16" s="98"/>
    </row>
    <row r="17" spans="1:16" s="96" customFormat="1" x14ac:dyDescent="0.25">
      <c r="A17" s="95" t="s">
        <v>29</v>
      </c>
      <c r="B17" s="95"/>
      <c r="C17" s="86">
        <v>12735</v>
      </c>
      <c r="E17" s="111">
        <v>2319568</v>
      </c>
      <c r="F17" s="111"/>
      <c r="G17" s="111">
        <v>375572</v>
      </c>
      <c r="H17" s="86"/>
      <c r="I17" s="93">
        <f t="shared" si="0"/>
        <v>1943996</v>
      </c>
      <c r="J17" s="87"/>
      <c r="K17" s="128">
        <f t="shared" si="1"/>
        <v>152.64986258343149</v>
      </c>
      <c r="L17" s="103"/>
      <c r="M17" s="129">
        <v>129.49297654466002</v>
      </c>
      <c r="N17" s="103"/>
      <c r="O17" s="103">
        <v>23.156886038771461</v>
      </c>
      <c r="P17" s="98"/>
    </row>
    <row r="18" spans="1:16" s="96" customFormat="1" x14ac:dyDescent="0.25">
      <c r="A18" s="95" t="s">
        <v>30</v>
      </c>
      <c r="B18" s="95"/>
      <c r="C18" s="86">
        <v>12639</v>
      </c>
      <c r="E18" s="111">
        <v>2281760</v>
      </c>
      <c r="F18" s="111"/>
      <c r="G18" s="111">
        <v>381513</v>
      </c>
      <c r="H18" s="86"/>
      <c r="I18" s="93">
        <f t="shared" si="0"/>
        <v>1900247</v>
      </c>
      <c r="J18" s="87"/>
      <c r="K18" s="128">
        <f t="shared" si="1"/>
        <v>150.34789144710817</v>
      </c>
      <c r="L18" s="103"/>
      <c r="M18" s="129">
        <v>150.20120228970387</v>
      </c>
      <c r="N18" s="103"/>
      <c r="O18" s="103">
        <v>0.14668915740429611</v>
      </c>
      <c r="P18" s="98"/>
    </row>
    <row r="19" spans="1:16" s="96" customFormat="1" x14ac:dyDescent="0.25">
      <c r="A19" s="95" t="s">
        <v>31</v>
      </c>
      <c r="B19" s="95"/>
      <c r="C19" s="86">
        <v>36971</v>
      </c>
      <c r="E19" s="111">
        <v>6011192</v>
      </c>
      <c r="F19" s="111"/>
      <c r="G19" s="111">
        <v>1061221</v>
      </c>
      <c r="H19" s="86"/>
      <c r="I19" s="93">
        <f t="shared" si="0"/>
        <v>4949971</v>
      </c>
      <c r="J19" s="87"/>
      <c r="K19" s="128">
        <f t="shared" si="1"/>
        <v>133.88793919558572</v>
      </c>
      <c r="L19" s="103"/>
      <c r="M19" s="129">
        <v>136.92885022085397</v>
      </c>
      <c r="N19" s="103"/>
      <c r="O19" s="103">
        <v>-3.0409110252682581</v>
      </c>
      <c r="P19" s="98"/>
    </row>
    <row r="20" spans="1:16" s="96" customFormat="1" x14ac:dyDescent="0.25">
      <c r="A20" s="95" t="s">
        <v>32</v>
      </c>
      <c r="B20" s="95"/>
      <c r="C20" s="86">
        <v>76859</v>
      </c>
      <c r="E20" s="111">
        <v>17447887</v>
      </c>
      <c r="F20" s="111"/>
      <c r="G20" s="111">
        <v>2795375</v>
      </c>
      <c r="H20" s="86"/>
      <c r="I20" s="93">
        <f t="shared" si="0"/>
        <v>14652512</v>
      </c>
      <c r="J20" s="87"/>
      <c r="K20" s="128">
        <f t="shared" si="1"/>
        <v>190.64146033646028</v>
      </c>
      <c r="L20" s="103"/>
      <c r="M20" s="129">
        <v>169.82028579604162</v>
      </c>
      <c r="N20" s="103"/>
      <c r="O20" s="103">
        <v>20.821174540418667</v>
      </c>
      <c r="P20" s="98"/>
    </row>
    <row r="21" spans="1:16" s="96" customFormat="1" x14ac:dyDescent="0.25">
      <c r="A21" s="95" t="s">
        <v>33</v>
      </c>
      <c r="B21" s="95"/>
      <c r="C21" s="86">
        <v>84081</v>
      </c>
      <c r="E21" s="111">
        <v>17186442</v>
      </c>
      <c r="F21" s="111"/>
      <c r="G21" s="111">
        <v>2808625</v>
      </c>
      <c r="H21" s="86"/>
      <c r="I21" s="93">
        <f t="shared" si="0"/>
        <v>14377817</v>
      </c>
      <c r="J21" s="87"/>
      <c r="K21" s="128">
        <f t="shared" si="1"/>
        <v>170.99959562802536</v>
      </c>
      <c r="L21" s="103"/>
      <c r="M21" s="129">
        <v>166.13467952156179</v>
      </c>
      <c r="N21" s="103"/>
      <c r="O21" s="103">
        <v>4.8649161064635678</v>
      </c>
      <c r="P21" s="98"/>
    </row>
    <row r="22" spans="1:16" s="96" customFormat="1" x14ac:dyDescent="0.25">
      <c r="A22" s="95" t="s">
        <v>34</v>
      </c>
      <c r="B22" s="95"/>
      <c r="C22" s="86">
        <v>67773</v>
      </c>
      <c r="E22" s="111">
        <v>18099597</v>
      </c>
      <c r="F22" s="111"/>
      <c r="G22" s="111">
        <v>2511181</v>
      </c>
      <c r="H22" s="86"/>
      <c r="I22" s="93">
        <f t="shared" si="0"/>
        <v>15588416</v>
      </c>
      <c r="J22" s="87"/>
      <c r="K22" s="128">
        <f t="shared" si="1"/>
        <v>230.00923671668659</v>
      </c>
      <c r="L22" s="103"/>
      <c r="M22" s="129">
        <v>251.07863816754056</v>
      </c>
      <c r="N22" s="103"/>
      <c r="O22" s="103">
        <v>-21.069401450853974</v>
      </c>
      <c r="P22" s="98"/>
    </row>
    <row r="23" spans="1:16" s="96" customFormat="1" x14ac:dyDescent="0.25">
      <c r="A23" s="95" t="s">
        <v>35</v>
      </c>
      <c r="B23" s="95"/>
      <c r="C23" s="86">
        <v>100949</v>
      </c>
      <c r="E23" s="111">
        <v>22024678</v>
      </c>
      <c r="F23" s="111"/>
      <c r="G23" s="111">
        <v>3610605</v>
      </c>
      <c r="H23" s="86"/>
      <c r="I23" s="93">
        <f t="shared" si="0"/>
        <v>18414073</v>
      </c>
      <c r="J23" s="87"/>
      <c r="K23" s="128">
        <f t="shared" si="1"/>
        <v>182.40966230472813</v>
      </c>
      <c r="L23" s="103"/>
      <c r="M23" s="129">
        <v>185.15737599779928</v>
      </c>
      <c r="N23" s="103"/>
      <c r="O23" s="103">
        <v>-2.7477136930711481</v>
      </c>
      <c r="P23" s="98"/>
    </row>
    <row r="24" spans="1:16" s="96" customFormat="1" x14ac:dyDescent="0.25">
      <c r="A24" s="95" t="s">
        <v>36</v>
      </c>
      <c r="B24" s="95"/>
      <c r="C24" s="86">
        <v>26691</v>
      </c>
      <c r="E24" s="111">
        <v>6084900</v>
      </c>
      <c r="F24" s="111"/>
      <c r="G24" s="111">
        <v>856042</v>
      </c>
      <c r="H24" s="86"/>
      <c r="I24" s="93">
        <f t="shared" si="0"/>
        <v>5228858</v>
      </c>
      <c r="J24" s="87"/>
      <c r="K24" s="128">
        <f t="shared" si="1"/>
        <v>195.90341313551383</v>
      </c>
      <c r="L24" s="103"/>
      <c r="M24" s="129">
        <v>177.09466941852673</v>
      </c>
      <c r="N24" s="103"/>
      <c r="O24" s="103">
        <v>18.808743716987095</v>
      </c>
      <c r="P24" s="98"/>
    </row>
    <row r="25" spans="1:16" s="96" customFormat="1" x14ac:dyDescent="0.25">
      <c r="A25" s="95" t="s">
        <v>37</v>
      </c>
      <c r="B25" s="95"/>
      <c r="C25" s="86">
        <v>17493</v>
      </c>
      <c r="E25" s="111">
        <v>2752380</v>
      </c>
      <c r="F25" s="111"/>
      <c r="G25" s="111">
        <v>455935</v>
      </c>
      <c r="H25" s="86"/>
      <c r="I25" s="93">
        <f t="shared" si="0"/>
        <v>2296445</v>
      </c>
      <c r="J25" s="87"/>
      <c r="K25" s="128">
        <f t="shared" si="1"/>
        <v>131.27793974732751</v>
      </c>
      <c r="L25" s="103"/>
      <c r="M25" s="129">
        <v>133.95824191308199</v>
      </c>
      <c r="N25" s="103"/>
      <c r="O25" s="103">
        <v>-2.6803021657544832</v>
      </c>
      <c r="P25" s="98"/>
    </row>
    <row r="26" spans="1:16" s="96" customFormat="1" x14ac:dyDescent="0.25">
      <c r="A26" s="95" t="s">
        <v>38</v>
      </c>
      <c r="B26" s="95"/>
      <c r="C26" s="86">
        <v>4231</v>
      </c>
      <c r="E26" s="111">
        <v>717197</v>
      </c>
      <c r="F26" s="111"/>
      <c r="G26" s="111">
        <v>104563</v>
      </c>
      <c r="H26" s="86"/>
      <c r="I26" s="93">
        <f t="shared" si="0"/>
        <v>612634</v>
      </c>
      <c r="J26" s="87"/>
      <c r="K26" s="128">
        <f t="shared" si="1"/>
        <v>144.79650200898132</v>
      </c>
      <c r="L26" s="103"/>
      <c r="M26" s="129">
        <v>122.72469400244798</v>
      </c>
      <c r="N26" s="103"/>
      <c r="O26" s="103">
        <v>22.071808006533345</v>
      </c>
      <c r="P26" s="98"/>
    </row>
    <row r="27" spans="1:16" s="96" customFormat="1" x14ac:dyDescent="0.25">
      <c r="A27" s="95" t="s">
        <v>39</v>
      </c>
      <c r="B27" s="95"/>
      <c r="C27" s="86">
        <v>151142</v>
      </c>
      <c r="E27" s="111">
        <v>26105713</v>
      </c>
      <c r="F27" s="111"/>
      <c r="G27" s="111">
        <v>4420331</v>
      </c>
      <c r="H27" s="86"/>
      <c r="I27" s="93">
        <f t="shared" si="0"/>
        <v>21685382</v>
      </c>
      <c r="J27" s="87"/>
      <c r="K27" s="128">
        <f t="shared" si="1"/>
        <v>143.47687605033676</v>
      </c>
      <c r="L27" s="103"/>
      <c r="M27" s="129">
        <v>140.45543655988828</v>
      </c>
      <c r="N27" s="103"/>
      <c r="O27" s="103">
        <v>3.021439490448472</v>
      </c>
      <c r="P27" s="98"/>
    </row>
    <row r="28" spans="1:16" s="96" customFormat="1" x14ac:dyDescent="0.25">
      <c r="A28" s="95" t="s">
        <v>40</v>
      </c>
      <c r="B28" s="95"/>
      <c r="C28" s="86">
        <v>64598</v>
      </c>
      <c r="E28" s="111">
        <v>11381053</v>
      </c>
      <c r="F28" s="111"/>
      <c r="G28" s="111">
        <v>1845170</v>
      </c>
      <c r="H28" s="86"/>
      <c r="I28" s="93">
        <f t="shared" si="0"/>
        <v>9535883</v>
      </c>
      <c r="J28" s="87"/>
      <c r="K28" s="128">
        <f t="shared" si="1"/>
        <v>147.61885816898356</v>
      </c>
      <c r="L28" s="103"/>
      <c r="M28" s="129">
        <v>146.03651619297327</v>
      </c>
      <c r="N28" s="103"/>
      <c r="O28" s="103">
        <v>1.5823419760102979</v>
      </c>
      <c r="P28" s="98"/>
    </row>
    <row r="29" spans="1:16" s="96" customFormat="1" x14ac:dyDescent="0.25">
      <c r="A29" s="95" t="s">
        <v>41</v>
      </c>
      <c r="B29" s="95"/>
      <c r="C29" s="86">
        <v>198325</v>
      </c>
      <c r="E29" s="111">
        <v>38795411</v>
      </c>
      <c r="F29" s="111"/>
      <c r="G29" s="111">
        <v>6087124</v>
      </c>
      <c r="H29" s="86"/>
      <c r="I29" s="93">
        <f t="shared" si="0"/>
        <v>32708287</v>
      </c>
      <c r="J29" s="87"/>
      <c r="K29" s="128">
        <f t="shared" si="1"/>
        <v>164.92266229673515</v>
      </c>
      <c r="L29" s="103"/>
      <c r="M29" s="129">
        <v>155.83830510955869</v>
      </c>
      <c r="N29" s="103"/>
      <c r="O29" s="103">
        <v>9.0843571871764652</v>
      </c>
      <c r="P29" s="98"/>
    </row>
    <row r="30" spans="1:16" s="96" customFormat="1" x14ac:dyDescent="0.25">
      <c r="A30" s="95" t="s">
        <v>42</v>
      </c>
      <c r="B30" s="95"/>
      <c r="C30" s="86">
        <v>70770</v>
      </c>
      <c r="E30" s="111">
        <v>14430999</v>
      </c>
      <c r="F30" s="111"/>
      <c r="G30" s="111">
        <v>2084116</v>
      </c>
      <c r="H30" s="86"/>
      <c r="I30" s="93">
        <f t="shared" si="0"/>
        <v>12346883</v>
      </c>
      <c r="J30" s="87"/>
      <c r="K30" s="128">
        <f t="shared" si="1"/>
        <v>174.46492864207997</v>
      </c>
      <c r="L30" s="103"/>
      <c r="M30" s="129">
        <v>161.51143144788716</v>
      </c>
      <c r="N30" s="103"/>
      <c r="O30" s="103">
        <v>12.953497194192806</v>
      </c>
      <c r="P30" s="98"/>
    </row>
    <row r="31" spans="1:16" s="96" customFormat="1" x14ac:dyDescent="0.25">
      <c r="A31" s="95" t="s">
        <v>43</v>
      </c>
      <c r="B31" s="95"/>
      <c r="C31" s="86">
        <v>117613</v>
      </c>
      <c r="E31" s="111">
        <v>29343913</v>
      </c>
      <c r="F31" s="111"/>
      <c r="G31" s="111">
        <v>4765053</v>
      </c>
      <c r="H31" s="86"/>
      <c r="I31" s="93">
        <f t="shared" si="0"/>
        <v>24578860</v>
      </c>
      <c r="J31" s="87"/>
      <c r="K31" s="128">
        <f t="shared" si="1"/>
        <v>208.98080994447892</v>
      </c>
      <c r="L31" s="103"/>
      <c r="M31" s="129">
        <v>208.47201411672216</v>
      </c>
      <c r="N31" s="103"/>
      <c r="O31" s="103">
        <v>0.50879582775675658</v>
      </c>
      <c r="P31" s="98"/>
    </row>
    <row r="32" spans="1:16" s="96" customFormat="1" x14ac:dyDescent="0.25">
      <c r="A32" s="95" t="s">
        <v>44</v>
      </c>
      <c r="B32" s="95"/>
      <c r="C32" s="86">
        <v>212735</v>
      </c>
      <c r="E32" s="111">
        <v>56078016</v>
      </c>
      <c r="F32" s="111"/>
      <c r="G32" s="111">
        <v>9043954</v>
      </c>
      <c r="H32" s="86"/>
      <c r="I32" s="93">
        <f t="shared" si="0"/>
        <v>47034062</v>
      </c>
      <c r="J32" s="87"/>
      <c r="K32" s="128">
        <f t="shared" si="1"/>
        <v>221.09226032387713</v>
      </c>
      <c r="L32" s="103"/>
      <c r="M32" s="129">
        <v>216.81336011097682</v>
      </c>
      <c r="N32" s="103"/>
      <c r="O32" s="103">
        <v>4.2789002129003109</v>
      </c>
      <c r="P32" s="98"/>
    </row>
    <row r="33" spans="1:16" s="96" customFormat="1" x14ac:dyDescent="0.25">
      <c r="A33" s="95" t="s">
        <v>45</v>
      </c>
      <c r="B33" s="95"/>
      <c r="C33" s="86">
        <v>89770</v>
      </c>
      <c r="E33" s="111">
        <v>19039408</v>
      </c>
      <c r="F33" s="111"/>
      <c r="G33" s="111">
        <v>2966733</v>
      </c>
      <c r="H33" s="86"/>
      <c r="I33" s="93">
        <f t="shared" si="0"/>
        <v>16072675</v>
      </c>
      <c r="J33" s="87"/>
      <c r="K33" s="128">
        <f t="shared" si="1"/>
        <v>179.04283168096245</v>
      </c>
      <c r="L33" s="103"/>
      <c r="M33" s="129">
        <v>154.3191221833556</v>
      </c>
      <c r="N33" s="103"/>
      <c r="O33" s="103">
        <v>24.723709497606848</v>
      </c>
      <c r="P33" s="98"/>
    </row>
    <row r="34" spans="1:16" s="96" customFormat="1" x14ac:dyDescent="0.25">
      <c r="A34" s="95" t="s">
        <v>46</v>
      </c>
      <c r="B34" s="95"/>
      <c r="C34" s="86">
        <v>57605</v>
      </c>
      <c r="E34" s="111">
        <v>13748798</v>
      </c>
      <c r="F34" s="111"/>
      <c r="G34" s="111">
        <v>2117798</v>
      </c>
      <c r="H34" s="86"/>
      <c r="I34" s="93">
        <f t="shared" si="0"/>
        <v>11631000</v>
      </c>
      <c r="J34" s="87"/>
      <c r="K34" s="128">
        <f t="shared" si="1"/>
        <v>201.90955646211268</v>
      </c>
      <c r="L34" s="103"/>
      <c r="M34" s="129">
        <v>220.73993476709816</v>
      </c>
      <c r="N34" s="103"/>
      <c r="O34" s="103">
        <v>-18.830378304985487</v>
      </c>
      <c r="P34" s="98"/>
    </row>
    <row r="35" spans="1:16" s="96" customFormat="1" x14ac:dyDescent="0.25">
      <c r="A35" s="95" t="s">
        <v>47</v>
      </c>
      <c r="B35" s="95"/>
      <c r="C35" s="86">
        <v>138209</v>
      </c>
      <c r="E35" s="111">
        <v>39327850</v>
      </c>
      <c r="F35" s="111"/>
      <c r="G35" s="111">
        <v>6094876</v>
      </c>
      <c r="H35" s="86"/>
      <c r="I35" s="93">
        <f t="shared" si="0"/>
        <v>33232974</v>
      </c>
      <c r="J35" s="87"/>
      <c r="K35" s="128">
        <f t="shared" si="1"/>
        <v>240.45448559789884</v>
      </c>
      <c r="L35" s="103"/>
      <c r="M35" s="129">
        <v>253.23329603186178</v>
      </c>
      <c r="N35" s="103"/>
      <c r="O35" s="103">
        <v>-12.778810433962946</v>
      </c>
      <c r="P35" s="98"/>
    </row>
    <row r="36" spans="1:16" s="96" customFormat="1" x14ac:dyDescent="0.25">
      <c r="A36" s="95" t="s">
        <v>48</v>
      </c>
      <c r="B36" s="95"/>
      <c r="C36" s="86">
        <v>22929</v>
      </c>
      <c r="E36" s="111">
        <v>5729571</v>
      </c>
      <c r="F36" s="111"/>
      <c r="G36" s="111">
        <v>856619</v>
      </c>
      <c r="H36" s="86"/>
      <c r="I36" s="93">
        <f t="shared" si="0"/>
        <v>4872952</v>
      </c>
      <c r="J36" s="87"/>
      <c r="K36" s="128">
        <f t="shared" si="1"/>
        <v>212.52352915521828</v>
      </c>
      <c r="L36" s="103"/>
      <c r="M36" s="129">
        <v>211.32560408548898</v>
      </c>
      <c r="N36" s="103"/>
      <c r="O36" s="103">
        <v>1.1979250697293082</v>
      </c>
      <c r="P36" s="98"/>
    </row>
    <row r="37" spans="1:16" s="96" customFormat="1" x14ac:dyDescent="0.25">
      <c r="A37" s="96" t="s">
        <v>49</v>
      </c>
      <c r="C37" s="86">
        <f>SUM(C11:C36)</f>
        <v>2523662</v>
      </c>
      <c r="D37" s="86"/>
      <c r="E37" s="86">
        <f>SUM(E11:E36)</f>
        <v>536488391</v>
      </c>
      <c r="F37" s="86"/>
      <c r="G37" s="86">
        <f>SUM(G11:G36)</f>
        <v>85958975</v>
      </c>
      <c r="H37" s="86"/>
      <c r="I37" s="93">
        <f t="shared" si="0"/>
        <v>450529416</v>
      </c>
      <c r="J37" s="99"/>
      <c r="K37" s="128">
        <f t="shared" si="1"/>
        <v>178.52209051766837</v>
      </c>
      <c r="L37" s="104"/>
      <c r="M37" s="129">
        <v>178.77219750439821</v>
      </c>
      <c r="N37" s="104"/>
      <c r="O37" s="103">
        <v>-0.25010698672983267</v>
      </c>
    </row>
  </sheetData>
  <phoneticPr fontId="0" type="noConversion"/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209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76</v>
      </c>
      <c r="D8" s="50"/>
      <c r="E8" s="50" t="s">
        <v>76</v>
      </c>
      <c r="F8" s="50"/>
      <c r="G8" s="107" t="s">
        <v>76</v>
      </c>
      <c r="H8" s="50"/>
      <c r="I8" s="50" t="s">
        <v>76</v>
      </c>
      <c r="J8" s="50"/>
      <c r="K8" s="108" t="s">
        <v>77</v>
      </c>
      <c r="L8" s="53"/>
      <c r="M8" s="91" t="s">
        <v>59</v>
      </c>
      <c r="N8" s="52"/>
      <c r="O8" s="90" t="s">
        <v>77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348349</v>
      </c>
      <c r="E11" s="111">
        <v>88141339</v>
      </c>
      <c r="F11" s="111"/>
      <c r="G11" s="111">
        <v>12935264</v>
      </c>
      <c r="H11" s="86"/>
      <c r="I11" s="93">
        <f>E11-G11</f>
        <v>75206075</v>
      </c>
      <c r="J11" s="87"/>
      <c r="K11" s="128">
        <f>I11/C11</f>
        <v>215.89289764001046</v>
      </c>
      <c r="L11" s="103"/>
      <c r="M11" s="129">
        <v>177.31461718575645</v>
      </c>
      <c r="N11" s="103"/>
      <c r="O11" s="103">
        <v>38.578280454254013</v>
      </c>
      <c r="P11" s="97"/>
    </row>
    <row r="12" spans="1:19" s="96" customFormat="1" x14ac:dyDescent="0.25">
      <c r="A12" s="95" t="s">
        <v>24</v>
      </c>
      <c r="B12" s="95"/>
      <c r="C12" s="86">
        <v>261319</v>
      </c>
      <c r="E12" s="111">
        <v>66887110</v>
      </c>
      <c r="F12" s="111"/>
      <c r="G12" s="111">
        <v>10062192</v>
      </c>
      <c r="H12" s="86"/>
      <c r="I12" s="93">
        <f t="shared" ref="I12:I37" si="0">E12-G12</f>
        <v>56824918</v>
      </c>
      <c r="J12" s="87"/>
      <c r="K12" s="128">
        <f t="shared" ref="K12:K37" si="1">I12/C12</f>
        <v>217.45421496332068</v>
      </c>
      <c r="L12" s="103"/>
      <c r="M12" s="129">
        <v>175.20650589498371</v>
      </c>
      <c r="N12" s="103"/>
      <c r="O12" s="103">
        <v>42.247709068336974</v>
      </c>
      <c r="P12" s="98"/>
    </row>
    <row r="13" spans="1:19" s="96" customFormat="1" x14ac:dyDescent="0.25">
      <c r="A13" s="95" t="s">
        <v>25</v>
      </c>
      <c r="B13" s="95"/>
      <c r="C13" s="86">
        <v>92127</v>
      </c>
      <c r="E13" s="111">
        <v>20759992</v>
      </c>
      <c r="F13" s="111"/>
      <c r="G13" s="111">
        <v>2942305</v>
      </c>
      <c r="H13" s="86"/>
      <c r="I13" s="93">
        <f t="shared" si="0"/>
        <v>17817687</v>
      </c>
      <c r="J13" s="87"/>
      <c r="K13" s="128">
        <f t="shared" si="1"/>
        <v>193.40352990979844</v>
      </c>
      <c r="L13" s="103"/>
      <c r="M13" s="129">
        <v>142.95302600185468</v>
      </c>
      <c r="N13" s="103"/>
      <c r="O13" s="103">
        <v>50.450503907943755</v>
      </c>
      <c r="P13" s="98"/>
    </row>
    <row r="14" spans="1:19" s="96" customFormat="1" x14ac:dyDescent="0.25">
      <c r="A14" s="95" t="s">
        <v>26</v>
      </c>
      <c r="B14" s="95"/>
      <c r="C14" s="86">
        <v>9219</v>
      </c>
      <c r="E14" s="111">
        <v>2020528</v>
      </c>
      <c r="F14" s="111"/>
      <c r="G14" s="111">
        <v>314711</v>
      </c>
      <c r="H14" s="86"/>
      <c r="I14" s="93">
        <f t="shared" si="0"/>
        <v>1705817</v>
      </c>
      <c r="J14" s="87"/>
      <c r="K14" s="128">
        <f t="shared" si="1"/>
        <v>185.03275843366958</v>
      </c>
      <c r="L14" s="103"/>
      <c r="M14" s="129">
        <v>138.63105572795644</v>
      </c>
      <c r="N14" s="103"/>
      <c r="O14" s="103">
        <v>46.401702705713149</v>
      </c>
      <c r="P14" s="98"/>
    </row>
    <row r="15" spans="1:19" s="96" customFormat="1" x14ac:dyDescent="0.25">
      <c r="A15" s="95" t="s">
        <v>27</v>
      </c>
      <c r="B15" s="95"/>
      <c r="C15" s="86">
        <v>33876</v>
      </c>
      <c r="E15" s="111">
        <v>7904277</v>
      </c>
      <c r="F15" s="111"/>
      <c r="G15" s="111">
        <v>1159664</v>
      </c>
      <c r="H15" s="86"/>
      <c r="I15" s="93">
        <f t="shared" si="0"/>
        <v>6744613</v>
      </c>
      <c r="J15" s="87"/>
      <c r="K15" s="128">
        <f t="shared" si="1"/>
        <v>199.09708938481521</v>
      </c>
      <c r="L15" s="103"/>
      <c r="M15" s="129">
        <v>139.67663937025185</v>
      </c>
      <c r="N15" s="103"/>
      <c r="O15" s="103">
        <v>59.420450014563357</v>
      </c>
      <c r="P15" s="98"/>
    </row>
    <row r="16" spans="1:19" s="96" customFormat="1" x14ac:dyDescent="0.25">
      <c r="A16" s="95" t="s">
        <v>28</v>
      </c>
      <c r="B16" s="95"/>
      <c r="C16" s="86">
        <v>7601</v>
      </c>
      <c r="E16" s="111">
        <v>1489831</v>
      </c>
      <c r="F16" s="111"/>
      <c r="G16" s="111">
        <v>239181</v>
      </c>
      <c r="H16" s="86"/>
      <c r="I16" s="93">
        <f t="shared" si="0"/>
        <v>1250650</v>
      </c>
      <c r="J16" s="87"/>
      <c r="K16" s="128">
        <f t="shared" si="1"/>
        <v>164.53756084725694</v>
      </c>
      <c r="L16" s="103"/>
      <c r="M16" s="129">
        <v>136.37220464746508</v>
      </c>
      <c r="N16" s="103"/>
      <c r="O16" s="103">
        <v>28.165356199791859</v>
      </c>
      <c r="P16" s="98"/>
    </row>
    <row r="17" spans="1:16" s="96" customFormat="1" x14ac:dyDescent="0.25">
      <c r="A17" s="95" t="s">
        <v>29</v>
      </c>
      <c r="B17" s="95"/>
      <c r="C17" s="86">
        <v>9469</v>
      </c>
      <c r="E17" s="111">
        <v>2253611</v>
      </c>
      <c r="F17" s="111"/>
      <c r="G17" s="111">
        <v>310747</v>
      </c>
      <c r="H17" s="86"/>
      <c r="I17" s="93">
        <f t="shared" si="0"/>
        <v>1942864</v>
      </c>
      <c r="J17" s="87"/>
      <c r="K17" s="128">
        <f t="shared" si="1"/>
        <v>205.18153976132643</v>
      </c>
      <c r="L17" s="103"/>
      <c r="M17" s="129">
        <v>129.49297654466002</v>
      </c>
      <c r="N17" s="103"/>
      <c r="O17" s="103">
        <v>75.68856321666641</v>
      </c>
      <c r="P17" s="98"/>
    </row>
    <row r="18" spans="1:16" s="96" customFormat="1" x14ac:dyDescent="0.25">
      <c r="A18" s="95" t="s">
        <v>30</v>
      </c>
      <c r="B18" s="95"/>
      <c r="C18" s="86">
        <v>10119</v>
      </c>
      <c r="E18" s="111">
        <v>2115526</v>
      </c>
      <c r="F18" s="111"/>
      <c r="G18" s="111">
        <v>333221</v>
      </c>
      <c r="H18" s="86"/>
      <c r="I18" s="93">
        <f t="shared" si="0"/>
        <v>1782305</v>
      </c>
      <c r="J18" s="87"/>
      <c r="K18" s="128">
        <f t="shared" si="1"/>
        <v>176.13449945646803</v>
      </c>
      <c r="L18" s="103"/>
      <c r="M18" s="129">
        <v>150.20120228970387</v>
      </c>
      <c r="N18" s="103"/>
      <c r="O18" s="103">
        <v>25.933297166764163</v>
      </c>
      <c r="P18" s="98"/>
    </row>
    <row r="19" spans="1:16" s="96" customFormat="1" x14ac:dyDescent="0.25">
      <c r="A19" s="95" t="s">
        <v>31</v>
      </c>
      <c r="B19" s="95"/>
      <c r="C19" s="86">
        <v>26665</v>
      </c>
      <c r="E19" s="111">
        <v>5783286</v>
      </c>
      <c r="F19" s="111"/>
      <c r="G19" s="111">
        <v>898257</v>
      </c>
      <c r="H19" s="86"/>
      <c r="I19" s="93">
        <f t="shared" si="0"/>
        <v>4885029</v>
      </c>
      <c r="J19" s="87"/>
      <c r="K19" s="128">
        <f t="shared" si="1"/>
        <v>183.20003750234389</v>
      </c>
      <c r="L19" s="103"/>
      <c r="M19" s="129">
        <v>136.92885022085397</v>
      </c>
      <c r="N19" s="103"/>
      <c r="O19" s="103">
        <v>46.271187281489915</v>
      </c>
      <c r="P19" s="98"/>
    </row>
    <row r="20" spans="1:16" s="96" customFormat="1" x14ac:dyDescent="0.25">
      <c r="A20" s="95" t="s">
        <v>32</v>
      </c>
      <c r="B20" s="95"/>
      <c r="C20" s="86">
        <v>56917</v>
      </c>
      <c r="E20" s="111">
        <v>16225393</v>
      </c>
      <c r="F20" s="111"/>
      <c r="G20" s="111">
        <v>2292229</v>
      </c>
      <c r="H20" s="86"/>
      <c r="I20" s="93">
        <f t="shared" si="0"/>
        <v>13933164</v>
      </c>
      <c r="J20" s="87"/>
      <c r="K20" s="128">
        <f t="shared" si="1"/>
        <v>244.7979338334768</v>
      </c>
      <c r="L20" s="103"/>
      <c r="M20" s="129">
        <v>169.82028579604162</v>
      </c>
      <c r="N20" s="103"/>
      <c r="O20" s="103">
        <v>74.977648037435188</v>
      </c>
      <c r="P20" s="98"/>
    </row>
    <row r="21" spans="1:16" s="96" customFormat="1" x14ac:dyDescent="0.25">
      <c r="A21" s="95" t="s">
        <v>33</v>
      </c>
      <c r="B21" s="95"/>
      <c r="C21" s="86">
        <v>68680</v>
      </c>
      <c r="E21" s="111">
        <v>16628603</v>
      </c>
      <c r="F21" s="111"/>
      <c r="G21" s="111">
        <v>2575540</v>
      </c>
      <c r="H21" s="86"/>
      <c r="I21" s="93">
        <f t="shared" si="0"/>
        <v>14053063</v>
      </c>
      <c r="J21" s="87"/>
      <c r="K21" s="128">
        <f t="shared" si="1"/>
        <v>204.61652591729762</v>
      </c>
      <c r="L21" s="103"/>
      <c r="M21" s="129">
        <v>166.13467952156179</v>
      </c>
      <c r="N21" s="103"/>
      <c r="O21" s="103">
        <v>38.481846395735829</v>
      </c>
      <c r="P21" s="98"/>
    </row>
    <row r="22" spans="1:16" s="96" customFormat="1" x14ac:dyDescent="0.25">
      <c r="A22" s="95" t="s">
        <v>34</v>
      </c>
      <c r="B22" s="95"/>
      <c r="C22" s="86">
        <v>56513</v>
      </c>
      <c r="E22" s="111">
        <v>16962603</v>
      </c>
      <c r="F22" s="111"/>
      <c r="G22" s="111">
        <v>2282759</v>
      </c>
      <c r="H22" s="86"/>
      <c r="I22" s="93">
        <f t="shared" si="0"/>
        <v>14679844</v>
      </c>
      <c r="J22" s="87"/>
      <c r="K22" s="128">
        <f t="shared" si="1"/>
        <v>259.76047988958294</v>
      </c>
      <c r="L22" s="103"/>
      <c r="M22" s="129">
        <v>251.07863816754056</v>
      </c>
      <c r="N22" s="103"/>
      <c r="O22" s="103">
        <v>8.6818417220423783</v>
      </c>
      <c r="P22" s="98"/>
    </row>
    <row r="23" spans="1:16" s="96" customFormat="1" x14ac:dyDescent="0.25">
      <c r="A23" s="95" t="s">
        <v>35</v>
      </c>
      <c r="B23" s="95"/>
      <c r="C23" s="86">
        <v>83288</v>
      </c>
      <c r="E23" s="111">
        <v>23069026</v>
      </c>
      <c r="F23" s="111"/>
      <c r="G23" s="111">
        <v>3355611</v>
      </c>
      <c r="H23" s="86"/>
      <c r="I23" s="93">
        <f t="shared" si="0"/>
        <v>19713415</v>
      </c>
      <c r="J23" s="87"/>
      <c r="K23" s="128">
        <f t="shared" si="1"/>
        <v>236.68973921813466</v>
      </c>
      <c r="L23" s="103"/>
      <c r="M23" s="129">
        <v>185.15737599779928</v>
      </c>
      <c r="N23" s="103"/>
      <c r="O23" s="103">
        <v>51.532363220335384</v>
      </c>
      <c r="P23" s="98"/>
    </row>
    <row r="24" spans="1:16" s="96" customFormat="1" x14ac:dyDescent="0.25">
      <c r="A24" s="95" t="s">
        <v>36</v>
      </c>
      <c r="B24" s="95"/>
      <c r="C24" s="86">
        <v>21736</v>
      </c>
      <c r="E24" s="111">
        <v>5230028</v>
      </c>
      <c r="F24" s="111"/>
      <c r="G24" s="111">
        <v>780186</v>
      </c>
      <c r="H24" s="86"/>
      <c r="I24" s="93">
        <f t="shared" si="0"/>
        <v>4449842</v>
      </c>
      <c r="J24" s="87"/>
      <c r="K24" s="128">
        <f t="shared" si="1"/>
        <v>204.7222119985278</v>
      </c>
      <c r="L24" s="103"/>
      <c r="M24" s="129">
        <v>177.09466941852673</v>
      </c>
      <c r="N24" s="103"/>
      <c r="O24" s="103">
        <v>27.627542580001062</v>
      </c>
      <c r="P24" s="98"/>
    </row>
    <row r="25" spans="1:16" s="96" customFormat="1" x14ac:dyDescent="0.25">
      <c r="A25" s="95" t="s">
        <v>37</v>
      </c>
      <c r="B25" s="95"/>
      <c r="C25" s="86">
        <v>13784</v>
      </c>
      <c r="E25" s="111">
        <v>2709598</v>
      </c>
      <c r="F25" s="111"/>
      <c r="G25" s="111">
        <v>415409</v>
      </c>
      <c r="H25" s="86"/>
      <c r="I25" s="93">
        <f t="shared" si="0"/>
        <v>2294189</v>
      </c>
      <c r="J25" s="87"/>
      <c r="K25" s="128">
        <f t="shared" si="1"/>
        <v>166.43855194428323</v>
      </c>
      <c r="L25" s="103"/>
      <c r="M25" s="129">
        <v>133.95824191308199</v>
      </c>
      <c r="N25" s="103"/>
      <c r="O25" s="103">
        <v>32.480310031201242</v>
      </c>
      <c r="P25" s="98"/>
    </row>
    <row r="26" spans="1:16" s="96" customFormat="1" x14ac:dyDescent="0.25">
      <c r="A26" s="95" t="s">
        <v>38</v>
      </c>
      <c r="B26" s="95"/>
      <c r="C26" s="86">
        <v>4194</v>
      </c>
      <c r="E26" s="111">
        <v>722059</v>
      </c>
      <c r="F26" s="111"/>
      <c r="G26" s="111">
        <v>111194</v>
      </c>
      <c r="H26" s="86"/>
      <c r="I26" s="93">
        <f t="shared" si="0"/>
        <v>610865</v>
      </c>
      <c r="J26" s="87"/>
      <c r="K26" s="128">
        <f t="shared" si="1"/>
        <v>145.6521220791607</v>
      </c>
      <c r="L26" s="103"/>
      <c r="M26" s="129">
        <v>122.72469400244798</v>
      </c>
      <c r="N26" s="103"/>
      <c r="O26" s="103">
        <v>22.927428076712729</v>
      </c>
      <c r="P26" s="98"/>
    </row>
    <row r="27" spans="1:16" s="96" customFormat="1" x14ac:dyDescent="0.25">
      <c r="A27" s="95" t="s">
        <v>39</v>
      </c>
      <c r="B27" s="95"/>
      <c r="C27" s="86">
        <v>117125</v>
      </c>
      <c r="E27" s="111">
        <v>26179315</v>
      </c>
      <c r="F27" s="111"/>
      <c r="G27" s="111">
        <v>3908053</v>
      </c>
      <c r="H27" s="86"/>
      <c r="I27" s="93">
        <f t="shared" si="0"/>
        <v>22271262</v>
      </c>
      <c r="J27" s="87"/>
      <c r="K27" s="128">
        <f t="shared" si="1"/>
        <v>190.14951547491995</v>
      </c>
      <c r="L27" s="103"/>
      <c r="M27" s="129">
        <v>140.45543655988828</v>
      </c>
      <c r="N27" s="103"/>
      <c r="O27" s="103">
        <v>49.694078915031668</v>
      </c>
      <c r="P27" s="98"/>
    </row>
    <row r="28" spans="1:16" s="96" customFormat="1" x14ac:dyDescent="0.25">
      <c r="A28" s="95" t="s">
        <v>40</v>
      </c>
      <c r="B28" s="95"/>
      <c r="C28" s="86">
        <v>51809</v>
      </c>
      <c r="E28" s="111">
        <v>12801235</v>
      </c>
      <c r="F28" s="111"/>
      <c r="G28" s="111">
        <v>1707720</v>
      </c>
      <c r="H28" s="86"/>
      <c r="I28" s="93">
        <f t="shared" si="0"/>
        <v>11093515</v>
      </c>
      <c r="J28" s="87"/>
      <c r="K28" s="128">
        <f t="shared" si="1"/>
        <v>214.12331834237295</v>
      </c>
      <c r="L28" s="103"/>
      <c r="M28" s="129">
        <v>146.03651619297327</v>
      </c>
      <c r="N28" s="103"/>
      <c r="O28" s="103">
        <v>68.086802149399688</v>
      </c>
      <c r="P28" s="98"/>
    </row>
    <row r="29" spans="1:16" s="96" customFormat="1" x14ac:dyDescent="0.25">
      <c r="A29" s="95" t="s">
        <v>41</v>
      </c>
      <c r="B29" s="95"/>
      <c r="C29" s="86">
        <v>148684</v>
      </c>
      <c r="E29" s="111">
        <v>38543717</v>
      </c>
      <c r="F29" s="111"/>
      <c r="G29" s="111">
        <v>5231969</v>
      </c>
      <c r="H29" s="86"/>
      <c r="I29" s="93">
        <f t="shared" si="0"/>
        <v>33311748</v>
      </c>
      <c r="J29" s="87"/>
      <c r="K29" s="128">
        <f t="shared" si="1"/>
        <v>224.04393209760298</v>
      </c>
      <c r="L29" s="103"/>
      <c r="M29" s="129">
        <v>155.83830510955869</v>
      </c>
      <c r="N29" s="103"/>
      <c r="O29" s="103">
        <v>68.205626988044287</v>
      </c>
      <c r="P29" s="98"/>
    </row>
    <row r="30" spans="1:16" s="96" customFormat="1" x14ac:dyDescent="0.25">
      <c r="A30" s="95" t="s">
        <v>42</v>
      </c>
      <c r="B30" s="95"/>
      <c r="C30" s="86">
        <v>56448</v>
      </c>
      <c r="E30" s="111">
        <v>15632067</v>
      </c>
      <c r="F30" s="111"/>
      <c r="G30" s="111">
        <v>1916305</v>
      </c>
      <c r="H30" s="86"/>
      <c r="I30" s="93">
        <f t="shared" si="0"/>
        <v>13715762</v>
      </c>
      <c r="J30" s="87"/>
      <c r="K30" s="128">
        <f t="shared" si="1"/>
        <v>242.98047760770976</v>
      </c>
      <c r="L30" s="103"/>
      <c r="M30" s="129">
        <v>161.51143144788716</v>
      </c>
      <c r="N30" s="103"/>
      <c r="O30" s="103">
        <v>81.469046159822597</v>
      </c>
      <c r="P30" s="98"/>
    </row>
    <row r="31" spans="1:16" s="96" customFormat="1" x14ac:dyDescent="0.25">
      <c r="A31" s="95" t="s">
        <v>43</v>
      </c>
      <c r="B31" s="95"/>
      <c r="C31" s="86">
        <v>102981</v>
      </c>
      <c r="E31" s="111">
        <v>32070031</v>
      </c>
      <c r="F31" s="111"/>
      <c r="G31" s="111">
        <v>4607638</v>
      </c>
      <c r="H31" s="86"/>
      <c r="I31" s="93">
        <f t="shared" si="0"/>
        <v>27462393</v>
      </c>
      <c r="J31" s="87"/>
      <c r="K31" s="128">
        <f t="shared" si="1"/>
        <v>266.67436711626419</v>
      </c>
      <c r="L31" s="103"/>
      <c r="M31" s="129">
        <v>208.47201411672216</v>
      </c>
      <c r="N31" s="103"/>
      <c r="O31" s="103">
        <v>58.202352999542029</v>
      </c>
      <c r="P31" s="98"/>
    </row>
    <row r="32" spans="1:16" s="96" customFormat="1" x14ac:dyDescent="0.25">
      <c r="A32" s="95" t="s">
        <v>44</v>
      </c>
      <c r="B32" s="95"/>
      <c r="C32" s="86">
        <v>160696</v>
      </c>
      <c r="E32" s="111">
        <v>52688242</v>
      </c>
      <c r="F32" s="111"/>
      <c r="G32" s="111">
        <v>7638022</v>
      </c>
      <c r="H32" s="86"/>
      <c r="I32" s="93">
        <f t="shared" si="0"/>
        <v>45050220</v>
      </c>
      <c r="J32" s="87"/>
      <c r="K32" s="128">
        <f t="shared" si="1"/>
        <v>280.34437696022303</v>
      </c>
      <c r="L32" s="103"/>
      <c r="M32" s="129">
        <v>216.81336011097682</v>
      </c>
      <c r="N32" s="103"/>
      <c r="O32" s="103">
        <v>63.531016849246214</v>
      </c>
      <c r="P32" s="98"/>
    </row>
    <row r="33" spans="1:16" s="96" customFormat="1" x14ac:dyDescent="0.25">
      <c r="A33" s="95" t="s">
        <v>45</v>
      </c>
      <c r="B33" s="95"/>
      <c r="C33" s="86">
        <v>75089</v>
      </c>
      <c r="E33" s="111">
        <v>19211568</v>
      </c>
      <c r="F33" s="111"/>
      <c r="G33" s="111">
        <v>2801669</v>
      </c>
      <c r="H33" s="86"/>
      <c r="I33" s="93">
        <f t="shared" si="0"/>
        <v>16409899</v>
      </c>
      <c r="J33" s="87"/>
      <c r="K33" s="128">
        <f t="shared" si="1"/>
        <v>218.53932000692512</v>
      </c>
      <c r="L33" s="103"/>
      <c r="M33" s="129">
        <v>154.3191221833556</v>
      </c>
      <c r="N33" s="103"/>
      <c r="O33" s="103">
        <v>64.220197823569521</v>
      </c>
      <c r="P33" s="98"/>
    </row>
    <row r="34" spans="1:16" s="96" customFormat="1" x14ac:dyDescent="0.25">
      <c r="A34" s="95" t="s">
        <v>46</v>
      </c>
      <c r="B34" s="95"/>
      <c r="C34" s="86">
        <v>43846</v>
      </c>
      <c r="E34" s="111">
        <v>13823313</v>
      </c>
      <c r="F34" s="111"/>
      <c r="G34" s="111">
        <v>1867270</v>
      </c>
      <c r="H34" s="86"/>
      <c r="I34" s="93">
        <f t="shared" si="0"/>
        <v>11956043</v>
      </c>
      <c r="J34" s="87"/>
      <c r="K34" s="128">
        <f t="shared" si="1"/>
        <v>272.68263923733065</v>
      </c>
      <c r="L34" s="103"/>
      <c r="M34" s="129">
        <v>220.73993476709816</v>
      </c>
      <c r="N34" s="103"/>
      <c r="O34" s="103">
        <v>51.942704470232485</v>
      </c>
      <c r="P34" s="98"/>
    </row>
    <row r="35" spans="1:16" s="96" customFormat="1" x14ac:dyDescent="0.25">
      <c r="A35" s="95" t="s">
        <v>47</v>
      </c>
      <c r="B35" s="95"/>
      <c r="C35" s="86">
        <v>107188</v>
      </c>
      <c r="E35" s="111">
        <v>36159988</v>
      </c>
      <c r="F35" s="111"/>
      <c r="G35" s="111">
        <v>5224333</v>
      </c>
      <c r="H35" s="86"/>
      <c r="I35" s="93">
        <f t="shared" si="0"/>
        <v>30935655</v>
      </c>
      <c r="J35" s="87"/>
      <c r="K35" s="128">
        <f t="shared" si="1"/>
        <v>288.61117849012948</v>
      </c>
      <c r="L35" s="103"/>
      <c r="M35" s="129">
        <v>253.23329603186178</v>
      </c>
      <c r="N35" s="103"/>
      <c r="O35" s="103">
        <v>35.377882458267692</v>
      </c>
      <c r="P35" s="98"/>
    </row>
    <row r="36" spans="1:16" s="96" customFormat="1" x14ac:dyDescent="0.25">
      <c r="A36" s="95" t="s">
        <v>48</v>
      </c>
      <c r="B36" s="95"/>
      <c r="C36" s="86">
        <v>19202</v>
      </c>
      <c r="E36" s="111">
        <v>6161508</v>
      </c>
      <c r="F36" s="111"/>
      <c r="G36" s="111">
        <v>771422</v>
      </c>
      <c r="H36" s="86"/>
      <c r="I36" s="93">
        <f t="shared" si="0"/>
        <v>5390086</v>
      </c>
      <c r="J36" s="87"/>
      <c r="K36" s="128">
        <f t="shared" si="1"/>
        <v>280.70440579106344</v>
      </c>
      <c r="L36" s="103"/>
      <c r="M36" s="129">
        <v>211.32560408548898</v>
      </c>
      <c r="N36" s="103"/>
      <c r="O36" s="103">
        <v>69.37880170557446</v>
      </c>
      <c r="P36" s="98"/>
    </row>
    <row r="37" spans="1:16" s="96" customFormat="1" x14ac:dyDescent="0.25">
      <c r="A37" s="96" t="s">
        <v>49</v>
      </c>
      <c r="C37" s="86">
        <f>SUM(C11:C36)</f>
        <v>1986924</v>
      </c>
      <c r="D37" s="86"/>
      <c r="E37" s="86">
        <f>SUM(E11:E36)</f>
        <v>532173794</v>
      </c>
      <c r="F37" s="86"/>
      <c r="G37" s="86">
        <f>SUM(G11:G36)</f>
        <v>76682871</v>
      </c>
      <c r="H37" s="86"/>
      <c r="I37" s="93">
        <f t="shared" si="0"/>
        <v>455490923</v>
      </c>
      <c r="J37" s="99"/>
      <c r="K37" s="128">
        <f t="shared" si="1"/>
        <v>229.24426047498545</v>
      </c>
      <c r="L37" s="104"/>
      <c r="M37" s="129">
        <v>178.77219750439821</v>
      </c>
      <c r="N37" s="104"/>
      <c r="O37" s="103">
        <v>50.472062970587245</v>
      </c>
    </row>
  </sheetData>
  <phoneticPr fontId="0" type="noConversion"/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210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78</v>
      </c>
      <c r="D8" s="50"/>
      <c r="E8" s="50" t="s">
        <v>78</v>
      </c>
      <c r="F8" s="50"/>
      <c r="G8" s="107" t="s">
        <v>78</v>
      </c>
      <c r="H8" s="50"/>
      <c r="I8" s="50" t="s">
        <v>78</v>
      </c>
      <c r="J8" s="50"/>
      <c r="K8" s="108" t="s">
        <v>79</v>
      </c>
      <c r="L8" s="53"/>
      <c r="M8" s="91" t="s">
        <v>59</v>
      </c>
      <c r="N8" s="52"/>
      <c r="O8" s="90" t="s">
        <v>79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290061</v>
      </c>
      <c r="E11" s="111">
        <v>91934101</v>
      </c>
      <c r="F11" s="111"/>
      <c r="G11" s="111">
        <v>12132335</v>
      </c>
      <c r="H11" s="86"/>
      <c r="I11" s="93">
        <f>E11-G11</f>
        <v>79801766</v>
      </c>
      <c r="J11" s="87"/>
      <c r="K11" s="128">
        <f>I11/C11</f>
        <v>275.12063324611029</v>
      </c>
      <c r="L11" s="103"/>
      <c r="M11" s="129">
        <v>177.31461718575645</v>
      </c>
      <c r="N11" s="103"/>
      <c r="O11" s="103">
        <v>97.806016060353841</v>
      </c>
      <c r="P11" s="97"/>
    </row>
    <row r="12" spans="1:19" s="96" customFormat="1" x14ac:dyDescent="0.25">
      <c r="A12" s="95" t="s">
        <v>24</v>
      </c>
      <c r="B12" s="95"/>
      <c r="C12" s="86">
        <v>232350</v>
      </c>
      <c r="E12" s="111">
        <v>76210511</v>
      </c>
      <c r="F12" s="111"/>
      <c r="G12" s="111">
        <v>10156746</v>
      </c>
      <c r="H12" s="86"/>
      <c r="I12" s="93">
        <f t="shared" ref="I12:I37" si="0">E12-G12</f>
        <v>66053765</v>
      </c>
      <c r="J12" s="87"/>
      <c r="K12" s="128">
        <f t="shared" ref="K12:K37" si="1">I12/C12</f>
        <v>284.28562513449538</v>
      </c>
      <c r="L12" s="103"/>
      <c r="M12" s="129">
        <v>175.20650589498371</v>
      </c>
      <c r="N12" s="103"/>
      <c r="O12" s="103">
        <v>109.07911923951167</v>
      </c>
      <c r="P12" s="98"/>
    </row>
    <row r="13" spans="1:19" s="96" customFormat="1" x14ac:dyDescent="0.25">
      <c r="A13" s="95" t="s">
        <v>25</v>
      </c>
      <c r="B13" s="95"/>
      <c r="C13" s="86">
        <v>80926</v>
      </c>
      <c r="E13" s="111">
        <v>23134801</v>
      </c>
      <c r="F13" s="111"/>
      <c r="G13" s="111">
        <v>2926434</v>
      </c>
      <c r="H13" s="86"/>
      <c r="I13" s="93">
        <f t="shared" si="0"/>
        <v>20208367</v>
      </c>
      <c r="J13" s="87"/>
      <c r="K13" s="128">
        <f t="shared" si="1"/>
        <v>249.71414625707436</v>
      </c>
      <c r="L13" s="103"/>
      <c r="M13" s="129">
        <v>142.95302600185468</v>
      </c>
      <c r="N13" s="103"/>
      <c r="O13" s="103">
        <v>106.76112025521968</v>
      </c>
      <c r="P13" s="98"/>
    </row>
    <row r="14" spans="1:19" s="96" customFormat="1" x14ac:dyDescent="0.25">
      <c r="A14" s="95" t="s">
        <v>26</v>
      </c>
      <c r="B14" s="95"/>
      <c r="C14" s="86">
        <v>8421</v>
      </c>
      <c r="E14" s="111">
        <v>2542719</v>
      </c>
      <c r="F14" s="111"/>
      <c r="G14" s="111">
        <v>325524</v>
      </c>
      <c r="H14" s="86"/>
      <c r="I14" s="93">
        <f t="shared" si="0"/>
        <v>2217195</v>
      </c>
      <c r="J14" s="87"/>
      <c r="K14" s="128">
        <f t="shared" si="1"/>
        <v>263.29355183469897</v>
      </c>
      <c r="L14" s="103"/>
      <c r="M14" s="129">
        <v>138.63105572795644</v>
      </c>
      <c r="N14" s="103"/>
      <c r="O14" s="103">
        <v>124.66249610674254</v>
      </c>
      <c r="P14" s="98"/>
    </row>
    <row r="15" spans="1:19" s="96" customFormat="1" x14ac:dyDescent="0.25">
      <c r="A15" s="95" t="s">
        <v>27</v>
      </c>
      <c r="B15" s="95"/>
      <c r="C15" s="86">
        <v>28869</v>
      </c>
      <c r="E15" s="111">
        <v>8400563</v>
      </c>
      <c r="F15" s="111"/>
      <c r="G15" s="111">
        <v>1102965</v>
      </c>
      <c r="H15" s="86"/>
      <c r="I15" s="93">
        <f t="shared" si="0"/>
        <v>7297598</v>
      </c>
      <c r="J15" s="87"/>
      <c r="K15" s="128">
        <f t="shared" si="1"/>
        <v>252.78319304444213</v>
      </c>
      <c r="L15" s="103"/>
      <c r="M15" s="129">
        <v>139.67663937025185</v>
      </c>
      <c r="N15" s="103"/>
      <c r="O15" s="103">
        <v>113.10655367419028</v>
      </c>
      <c r="P15" s="98"/>
    </row>
    <row r="16" spans="1:19" s="96" customFormat="1" x14ac:dyDescent="0.25">
      <c r="A16" s="95" t="s">
        <v>28</v>
      </c>
      <c r="B16" s="95"/>
      <c r="C16" s="86">
        <v>7038</v>
      </c>
      <c r="E16" s="111">
        <v>1800405</v>
      </c>
      <c r="F16" s="111"/>
      <c r="G16" s="111">
        <v>249141</v>
      </c>
      <c r="H16" s="86"/>
      <c r="I16" s="93">
        <f t="shared" si="0"/>
        <v>1551264</v>
      </c>
      <c r="J16" s="87"/>
      <c r="K16" s="128">
        <f t="shared" si="1"/>
        <v>220.41261722080137</v>
      </c>
      <c r="L16" s="103"/>
      <c r="M16" s="129">
        <v>136.37220464746508</v>
      </c>
      <c r="N16" s="103"/>
      <c r="O16" s="103">
        <v>84.040412573336283</v>
      </c>
      <c r="P16" s="98"/>
    </row>
    <row r="17" spans="1:16" s="96" customFormat="1" x14ac:dyDescent="0.25">
      <c r="A17" s="95" t="s">
        <v>29</v>
      </c>
      <c r="B17" s="95"/>
      <c r="C17" s="86">
        <v>7714</v>
      </c>
      <c r="E17" s="111">
        <v>1827884</v>
      </c>
      <c r="F17" s="111"/>
      <c r="G17" s="111">
        <v>278189</v>
      </c>
      <c r="H17" s="86"/>
      <c r="I17" s="93">
        <f t="shared" si="0"/>
        <v>1549695</v>
      </c>
      <c r="J17" s="87"/>
      <c r="K17" s="128">
        <f t="shared" si="1"/>
        <v>200.89382940108894</v>
      </c>
      <c r="L17" s="103"/>
      <c r="M17" s="129">
        <v>129.49297654466002</v>
      </c>
      <c r="N17" s="103"/>
      <c r="O17" s="103">
        <v>71.400852856428912</v>
      </c>
      <c r="P17" s="98"/>
    </row>
    <row r="18" spans="1:16" s="96" customFormat="1" x14ac:dyDescent="0.25">
      <c r="A18" s="95" t="s">
        <v>30</v>
      </c>
      <c r="B18" s="95"/>
      <c r="C18" s="86">
        <v>9173</v>
      </c>
      <c r="E18" s="111">
        <v>2875541</v>
      </c>
      <c r="F18" s="111"/>
      <c r="G18" s="111">
        <v>365821</v>
      </c>
      <c r="H18" s="86"/>
      <c r="I18" s="93">
        <f t="shared" si="0"/>
        <v>2509720</v>
      </c>
      <c r="J18" s="87"/>
      <c r="K18" s="128">
        <f t="shared" si="1"/>
        <v>273.59860460045786</v>
      </c>
      <c r="L18" s="103"/>
      <c r="M18" s="129">
        <v>150.20120228970387</v>
      </c>
      <c r="N18" s="103"/>
      <c r="O18" s="103">
        <v>123.39740231075399</v>
      </c>
      <c r="P18" s="98"/>
    </row>
    <row r="19" spans="1:16" s="96" customFormat="1" x14ac:dyDescent="0.25">
      <c r="A19" s="95" t="s">
        <v>31</v>
      </c>
      <c r="B19" s="95"/>
      <c r="C19" s="86">
        <v>20835</v>
      </c>
      <c r="E19" s="111">
        <v>5516754</v>
      </c>
      <c r="F19" s="111"/>
      <c r="G19" s="111">
        <v>801246</v>
      </c>
      <c r="H19" s="86"/>
      <c r="I19" s="93">
        <f t="shared" si="0"/>
        <v>4715508</v>
      </c>
      <c r="J19" s="87"/>
      <c r="K19" s="128">
        <f t="shared" si="1"/>
        <v>226.32627789776816</v>
      </c>
      <c r="L19" s="103"/>
      <c r="M19" s="129">
        <v>136.92885022085397</v>
      </c>
      <c r="N19" s="103"/>
      <c r="O19" s="103">
        <v>89.397427676914191</v>
      </c>
      <c r="P19" s="98"/>
    </row>
    <row r="20" spans="1:16" s="96" customFormat="1" x14ac:dyDescent="0.25">
      <c r="A20" s="95" t="s">
        <v>32</v>
      </c>
      <c r="B20" s="95"/>
      <c r="C20" s="86">
        <v>48368</v>
      </c>
      <c r="E20" s="111">
        <v>17767457</v>
      </c>
      <c r="F20" s="111"/>
      <c r="G20" s="111">
        <v>2163102</v>
      </c>
      <c r="H20" s="86"/>
      <c r="I20" s="93">
        <f t="shared" si="0"/>
        <v>15604355</v>
      </c>
      <c r="J20" s="87"/>
      <c r="K20" s="128">
        <f t="shared" si="1"/>
        <v>322.61732963943103</v>
      </c>
      <c r="L20" s="103"/>
      <c r="M20" s="129">
        <v>169.82028579604162</v>
      </c>
      <c r="N20" s="103"/>
      <c r="O20" s="103">
        <v>152.79704384338942</v>
      </c>
      <c r="P20" s="98"/>
    </row>
    <row r="21" spans="1:16" s="96" customFormat="1" x14ac:dyDescent="0.25">
      <c r="A21" s="95" t="s">
        <v>33</v>
      </c>
      <c r="B21" s="95"/>
      <c r="C21" s="86">
        <v>61429</v>
      </c>
      <c r="E21" s="111">
        <v>20535405</v>
      </c>
      <c r="F21" s="111"/>
      <c r="G21" s="111">
        <v>2640365</v>
      </c>
      <c r="H21" s="86"/>
      <c r="I21" s="93">
        <f t="shared" si="0"/>
        <v>17895040</v>
      </c>
      <c r="J21" s="87"/>
      <c r="K21" s="128">
        <f t="shared" si="1"/>
        <v>291.3125722378681</v>
      </c>
      <c r="L21" s="103"/>
      <c r="M21" s="129">
        <v>166.13467952156179</v>
      </c>
      <c r="N21" s="103"/>
      <c r="O21" s="103">
        <v>125.1778927163063</v>
      </c>
      <c r="P21" s="98"/>
    </row>
    <row r="22" spans="1:16" s="96" customFormat="1" x14ac:dyDescent="0.25">
      <c r="A22" s="95" t="s">
        <v>34</v>
      </c>
      <c r="B22" s="95"/>
      <c r="C22" s="86">
        <v>51700</v>
      </c>
      <c r="E22" s="111">
        <v>19572286</v>
      </c>
      <c r="F22" s="111"/>
      <c r="G22" s="111">
        <v>2407230</v>
      </c>
      <c r="H22" s="86"/>
      <c r="I22" s="93">
        <f t="shared" si="0"/>
        <v>17165056</v>
      </c>
      <c r="J22" s="87"/>
      <c r="K22" s="128">
        <f t="shared" si="1"/>
        <v>332.01268858800773</v>
      </c>
      <c r="L22" s="103"/>
      <c r="M22" s="129">
        <v>251.07863816754056</v>
      </c>
      <c r="N22" s="103"/>
      <c r="O22" s="103">
        <v>80.934050420467173</v>
      </c>
      <c r="P22" s="98"/>
    </row>
    <row r="23" spans="1:16" s="96" customFormat="1" x14ac:dyDescent="0.25">
      <c r="A23" s="95" t="s">
        <v>35</v>
      </c>
      <c r="B23" s="95"/>
      <c r="C23" s="86">
        <v>71667</v>
      </c>
      <c r="E23" s="111">
        <v>24896932</v>
      </c>
      <c r="F23" s="111"/>
      <c r="G23" s="111">
        <v>3215399</v>
      </c>
      <c r="H23" s="86"/>
      <c r="I23" s="93">
        <f t="shared" si="0"/>
        <v>21681533</v>
      </c>
      <c r="J23" s="87"/>
      <c r="K23" s="128">
        <f t="shared" si="1"/>
        <v>302.53161148087685</v>
      </c>
      <c r="L23" s="103"/>
      <c r="M23" s="129">
        <v>185.15737599779928</v>
      </c>
      <c r="N23" s="103"/>
      <c r="O23" s="103">
        <v>117.37423548307757</v>
      </c>
      <c r="P23" s="98"/>
    </row>
    <row r="24" spans="1:16" s="96" customFormat="1" x14ac:dyDescent="0.25">
      <c r="A24" s="95" t="s">
        <v>36</v>
      </c>
      <c r="B24" s="95"/>
      <c r="C24" s="86">
        <v>18885</v>
      </c>
      <c r="E24" s="111">
        <v>5747711</v>
      </c>
      <c r="F24" s="111"/>
      <c r="G24" s="111">
        <v>784593</v>
      </c>
      <c r="H24" s="86"/>
      <c r="I24" s="93">
        <f t="shared" si="0"/>
        <v>4963118</v>
      </c>
      <c r="J24" s="87"/>
      <c r="K24" s="128">
        <f t="shared" si="1"/>
        <v>262.80741329097168</v>
      </c>
      <c r="L24" s="103"/>
      <c r="M24" s="129">
        <v>177.09466941852673</v>
      </c>
      <c r="N24" s="103"/>
      <c r="O24" s="103">
        <v>85.712743872444946</v>
      </c>
      <c r="P24" s="98"/>
    </row>
    <row r="25" spans="1:16" s="96" customFormat="1" x14ac:dyDescent="0.25">
      <c r="A25" s="95" t="s">
        <v>37</v>
      </c>
      <c r="B25" s="95"/>
      <c r="C25" s="86">
        <v>12307</v>
      </c>
      <c r="E25" s="111">
        <v>3339494</v>
      </c>
      <c r="F25" s="111"/>
      <c r="G25" s="111">
        <v>436459</v>
      </c>
      <c r="H25" s="86"/>
      <c r="I25" s="93">
        <f t="shared" si="0"/>
        <v>2903035</v>
      </c>
      <c r="J25" s="87"/>
      <c r="K25" s="128">
        <f t="shared" si="1"/>
        <v>235.88486227350288</v>
      </c>
      <c r="L25" s="103"/>
      <c r="M25" s="129">
        <v>133.95824191308199</v>
      </c>
      <c r="N25" s="103"/>
      <c r="O25" s="103">
        <v>101.92662036042088</v>
      </c>
      <c r="P25" s="98"/>
    </row>
    <row r="26" spans="1:16" s="96" customFormat="1" x14ac:dyDescent="0.25">
      <c r="A26" s="95" t="s">
        <v>38</v>
      </c>
      <c r="B26" s="95"/>
      <c r="C26" s="86">
        <v>3847</v>
      </c>
      <c r="E26" s="111">
        <v>996392</v>
      </c>
      <c r="F26" s="111"/>
      <c r="G26" s="111">
        <v>121252</v>
      </c>
      <c r="H26" s="86"/>
      <c r="I26" s="93">
        <f t="shared" si="0"/>
        <v>875140</v>
      </c>
      <c r="J26" s="87"/>
      <c r="K26" s="128">
        <f t="shared" si="1"/>
        <v>227.48635300233948</v>
      </c>
      <c r="L26" s="103"/>
      <c r="M26" s="129">
        <v>122.72469400244798</v>
      </c>
      <c r="N26" s="103"/>
      <c r="O26" s="103">
        <v>104.76165899989151</v>
      </c>
      <c r="P26" s="98"/>
    </row>
    <row r="27" spans="1:16" s="96" customFormat="1" x14ac:dyDescent="0.25">
      <c r="A27" s="95" t="s">
        <v>39</v>
      </c>
      <c r="B27" s="95"/>
      <c r="C27" s="86">
        <v>97274</v>
      </c>
      <c r="E27" s="111">
        <v>27058067</v>
      </c>
      <c r="F27" s="111"/>
      <c r="G27" s="111">
        <v>3636372</v>
      </c>
      <c r="H27" s="86"/>
      <c r="I27" s="93">
        <f t="shared" si="0"/>
        <v>23421695</v>
      </c>
      <c r="J27" s="87"/>
      <c r="K27" s="128">
        <f t="shared" si="1"/>
        <v>240.78062997306577</v>
      </c>
      <c r="L27" s="103"/>
      <c r="M27" s="129">
        <v>140.45543655988828</v>
      </c>
      <c r="N27" s="103"/>
      <c r="O27" s="103">
        <v>100.32519341317749</v>
      </c>
      <c r="P27" s="98"/>
    </row>
    <row r="28" spans="1:16" s="96" customFormat="1" x14ac:dyDescent="0.25">
      <c r="A28" s="95" t="s">
        <v>40</v>
      </c>
      <c r="B28" s="95"/>
      <c r="C28" s="86">
        <v>44292</v>
      </c>
      <c r="E28" s="111">
        <v>12997464</v>
      </c>
      <c r="F28" s="111"/>
      <c r="G28" s="111">
        <v>1611632</v>
      </c>
      <c r="H28" s="86"/>
      <c r="I28" s="93">
        <f t="shared" si="0"/>
        <v>11385832</v>
      </c>
      <c r="J28" s="87"/>
      <c r="K28" s="128">
        <f t="shared" si="1"/>
        <v>257.06294590445225</v>
      </c>
      <c r="L28" s="103"/>
      <c r="M28" s="129">
        <v>146.03651619297327</v>
      </c>
      <c r="N28" s="103"/>
      <c r="O28" s="103">
        <v>111.02642971147898</v>
      </c>
      <c r="P28" s="98"/>
    </row>
    <row r="29" spans="1:16" s="96" customFormat="1" x14ac:dyDescent="0.25">
      <c r="A29" s="95" t="s">
        <v>41</v>
      </c>
      <c r="B29" s="95"/>
      <c r="C29" s="86">
        <v>123543</v>
      </c>
      <c r="E29" s="111">
        <v>40426884</v>
      </c>
      <c r="F29" s="111"/>
      <c r="G29" s="111">
        <v>4858337</v>
      </c>
      <c r="H29" s="86"/>
      <c r="I29" s="93">
        <f t="shared" si="0"/>
        <v>35568547</v>
      </c>
      <c r="J29" s="87"/>
      <c r="K29" s="128">
        <f t="shared" si="1"/>
        <v>287.90418720607397</v>
      </c>
      <c r="L29" s="103"/>
      <c r="M29" s="129">
        <v>155.83830510955869</v>
      </c>
      <c r="N29" s="103"/>
      <c r="O29" s="103">
        <v>132.06588209651528</v>
      </c>
      <c r="P29" s="98"/>
    </row>
    <row r="30" spans="1:16" s="96" customFormat="1" x14ac:dyDescent="0.25">
      <c r="A30" s="95" t="s">
        <v>42</v>
      </c>
      <c r="B30" s="95"/>
      <c r="C30" s="86">
        <v>47073</v>
      </c>
      <c r="E30" s="111">
        <v>16015585</v>
      </c>
      <c r="F30" s="111"/>
      <c r="G30" s="111">
        <v>1829078</v>
      </c>
      <c r="H30" s="86"/>
      <c r="I30" s="93">
        <f t="shared" si="0"/>
        <v>14186507</v>
      </c>
      <c r="J30" s="87"/>
      <c r="K30" s="128">
        <f t="shared" si="1"/>
        <v>301.37248528880673</v>
      </c>
      <c r="L30" s="103"/>
      <c r="M30" s="129">
        <v>161.51143144788716</v>
      </c>
      <c r="N30" s="103"/>
      <c r="O30" s="103">
        <v>139.86105384091957</v>
      </c>
      <c r="P30" s="98"/>
    </row>
    <row r="31" spans="1:16" s="96" customFormat="1" x14ac:dyDescent="0.25">
      <c r="A31" s="95" t="s">
        <v>43</v>
      </c>
      <c r="B31" s="95"/>
      <c r="C31" s="86">
        <v>82446</v>
      </c>
      <c r="E31" s="111">
        <v>34093593</v>
      </c>
      <c r="F31" s="111"/>
      <c r="G31" s="111">
        <v>3992300</v>
      </c>
      <c r="H31" s="86"/>
      <c r="I31" s="93">
        <f t="shared" si="0"/>
        <v>30101293</v>
      </c>
      <c r="J31" s="87"/>
      <c r="K31" s="128">
        <f t="shared" si="1"/>
        <v>365.10313417267059</v>
      </c>
      <c r="L31" s="103"/>
      <c r="M31" s="129">
        <v>208.47201411672216</v>
      </c>
      <c r="N31" s="103"/>
      <c r="O31" s="103">
        <v>156.63112005594843</v>
      </c>
      <c r="P31" s="98"/>
    </row>
    <row r="32" spans="1:16" s="96" customFormat="1" x14ac:dyDescent="0.25">
      <c r="A32" s="95" t="s">
        <v>44</v>
      </c>
      <c r="B32" s="95"/>
      <c r="C32" s="86">
        <v>137336</v>
      </c>
      <c r="E32" s="111">
        <v>58266395</v>
      </c>
      <c r="F32" s="111"/>
      <c r="G32" s="111">
        <v>7189907</v>
      </c>
      <c r="H32" s="86"/>
      <c r="I32" s="93">
        <f t="shared" si="0"/>
        <v>51076488</v>
      </c>
      <c r="J32" s="87"/>
      <c r="K32" s="128">
        <f t="shared" si="1"/>
        <v>371.90895322420926</v>
      </c>
      <c r="L32" s="103"/>
      <c r="M32" s="129">
        <v>216.81336011097682</v>
      </c>
      <c r="N32" s="103"/>
      <c r="O32" s="103">
        <v>155.09559311323244</v>
      </c>
      <c r="P32" s="98"/>
    </row>
    <row r="33" spans="1:16" s="96" customFormat="1" x14ac:dyDescent="0.25">
      <c r="A33" s="95" t="s">
        <v>45</v>
      </c>
      <c r="B33" s="95"/>
      <c r="C33" s="86">
        <v>68573</v>
      </c>
      <c r="E33" s="111">
        <v>22175748</v>
      </c>
      <c r="F33" s="111"/>
      <c r="G33" s="111">
        <v>2863620</v>
      </c>
      <c r="H33" s="86"/>
      <c r="I33" s="93">
        <f t="shared" si="0"/>
        <v>19312128</v>
      </c>
      <c r="J33" s="87"/>
      <c r="K33" s="128">
        <f t="shared" si="1"/>
        <v>281.628746007904</v>
      </c>
      <c r="L33" s="103"/>
      <c r="M33" s="129">
        <v>154.3191221833556</v>
      </c>
      <c r="N33" s="103"/>
      <c r="O33" s="103">
        <v>127.3096238245484</v>
      </c>
      <c r="P33" s="98"/>
    </row>
    <row r="34" spans="1:16" s="96" customFormat="1" x14ac:dyDescent="0.25">
      <c r="A34" s="95" t="s">
        <v>46</v>
      </c>
      <c r="B34" s="95"/>
      <c r="C34" s="86">
        <v>39757</v>
      </c>
      <c r="E34" s="111">
        <v>15611873</v>
      </c>
      <c r="F34" s="111"/>
      <c r="G34" s="111">
        <v>1800016</v>
      </c>
      <c r="H34" s="86"/>
      <c r="I34" s="93">
        <f t="shared" si="0"/>
        <v>13811857</v>
      </c>
      <c r="J34" s="87"/>
      <c r="K34" s="128">
        <f t="shared" si="1"/>
        <v>347.40692205146263</v>
      </c>
      <c r="L34" s="103"/>
      <c r="M34" s="129">
        <v>220.73993476709816</v>
      </c>
      <c r="N34" s="103"/>
      <c r="O34" s="103">
        <v>126.66698728436447</v>
      </c>
      <c r="P34" s="98"/>
    </row>
    <row r="35" spans="1:16" s="96" customFormat="1" x14ac:dyDescent="0.25">
      <c r="A35" s="95" t="s">
        <v>47</v>
      </c>
      <c r="B35" s="95"/>
      <c r="C35" s="86">
        <v>85591</v>
      </c>
      <c r="E35" s="111">
        <v>37271223</v>
      </c>
      <c r="F35" s="111"/>
      <c r="G35" s="111">
        <v>4656532</v>
      </c>
      <c r="H35" s="86"/>
      <c r="I35" s="93">
        <f t="shared" si="0"/>
        <v>32614691</v>
      </c>
      <c r="J35" s="87"/>
      <c r="K35" s="128">
        <f t="shared" si="1"/>
        <v>381.05280929069647</v>
      </c>
      <c r="L35" s="103"/>
      <c r="M35" s="129">
        <v>253.23329603186178</v>
      </c>
      <c r="N35" s="103"/>
      <c r="O35" s="103">
        <v>127.81951325883469</v>
      </c>
      <c r="P35" s="98"/>
    </row>
    <row r="36" spans="1:16" s="96" customFormat="1" x14ac:dyDescent="0.25">
      <c r="A36" s="95" t="s">
        <v>48</v>
      </c>
      <c r="B36" s="95"/>
      <c r="C36" s="86">
        <v>16741</v>
      </c>
      <c r="E36" s="111">
        <v>6754860</v>
      </c>
      <c r="F36" s="111"/>
      <c r="G36" s="111">
        <v>769719</v>
      </c>
      <c r="H36" s="86"/>
      <c r="I36" s="93">
        <f t="shared" si="0"/>
        <v>5985141</v>
      </c>
      <c r="J36" s="87"/>
      <c r="K36" s="128">
        <f t="shared" si="1"/>
        <v>357.51394779284391</v>
      </c>
      <c r="L36" s="103"/>
      <c r="M36" s="129">
        <v>211.32560408548898</v>
      </c>
      <c r="N36" s="103"/>
      <c r="O36" s="103">
        <v>146.18834370735493</v>
      </c>
      <c r="P36" s="98"/>
    </row>
    <row r="37" spans="1:16" s="96" customFormat="1" x14ac:dyDescent="0.25">
      <c r="A37" s="96" t="s">
        <v>49</v>
      </c>
      <c r="C37" s="86">
        <f>SUM(C11:C36)</f>
        <v>1696216</v>
      </c>
      <c r="D37" s="86"/>
      <c r="E37" s="86">
        <f>SUM(E11:E36)</f>
        <v>577770648</v>
      </c>
      <c r="F37" s="86"/>
      <c r="G37" s="86">
        <f>SUM(G11:G36)</f>
        <v>73314314</v>
      </c>
      <c r="H37" s="86"/>
      <c r="I37" s="93">
        <f t="shared" si="0"/>
        <v>504456334</v>
      </c>
      <c r="J37" s="99"/>
      <c r="K37" s="128">
        <f t="shared" si="1"/>
        <v>297.40099963683872</v>
      </c>
      <c r="L37" s="104"/>
      <c r="M37" s="129">
        <v>178.77219750439821</v>
      </c>
      <c r="N37" s="104"/>
      <c r="O37" s="103">
        <v>118.62880213244051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211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80</v>
      </c>
      <c r="D8" s="50"/>
      <c r="E8" s="50" t="s">
        <v>80</v>
      </c>
      <c r="F8" s="50"/>
      <c r="G8" s="107" t="s">
        <v>80</v>
      </c>
      <c r="H8" s="50"/>
      <c r="I8" s="50" t="s">
        <v>80</v>
      </c>
      <c r="J8" s="50"/>
      <c r="K8" s="108" t="s">
        <v>81</v>
      </c>
      <c r="L8" s="53"/>
      <c r="M8" s="91" t="s">
        <v>59</v>
      </c>
      <c r="N8" s="52"/>
      <c r="O8" s="90" t="s">
        <v>81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232852</v>
      </c>
      <c r="E11" s="111">
        <v>90937217</v>
      </c>
      <c r="F11" s="111"/>
      <c r="G11" s="111">
        <v>10898943</v>
      </c>
      <c r="H11" s="86"/>
      <c r="I11" s="93">
        <f>E11-G11</f>
        <v>80038274</v>
      </c>
      <c r="J11" s="87"/>
      <c r="K11" s="128">
        <f>I11/C11</f>
        <v>343.73024066789208</v>
      </c>
      <c r="L11" s="103"/>
      <c r="M11" s="129">
        <v>177.31461718575645</v>
      </c>
      <c r="N11" s="103"/>
      <c r="O11" s="103">
        <v>166.41562348213563</v>
      </c>
      <c r="P11" s="97"/>
    </row>
    <row r="12" spans="1:19" s="96" customFormat="1" x14ac:dyDescent="0.25">
      <c r="A12" s="95" t="s">
        <v>24</v>
      </c>
      <c r="B12" s="95"/>
      <c r="C12" s="86">
        <v>197830</v>
      </c>
      <c r="E12" s="111">
        <v>77178836</v>
      </c>
      <c r="F12" s="111"/>
      <c r="G12" s="111">
        <v>9542407</v>
      </c>
      <c r="H12" s="86"/>
      <c r="I12" s="93">
        <f t="shared" ref="I12:I37" si="0">E12-G12</f>
        <v>67636429</v>
      </c>
      <c r="J12" s="87"/>
      <c r="K12" s="128">
        <f t="shared" ref="K12:K37" si="1">I12/C12</f>
        <v>341.89166961532629</v>
      </c>
      <c r="L12" s="103"/>
      <c r="M12" s="129">
        <v>175.20650589498371</v>
      </c>
      <c r="N12" s="103"/>
      <c r="O12" s="103">
        <v>166.68516372034259</v>
      </c>
      <c r="P12" s="98"/>
    </row>
    <row r="13" spans="1:19" s="96" customFormat="1" x14ac:dyDescent="0.25">
      <c r="A13" s="95" t="s">
        <v>25</v>
      </c>
      <c r="B13" s="95"/>
      <c r="C13" s="86">
        <v>63765</v>
      </c>
      <c r="E13" s="111">
        <v>21594728</v>
      </c>
      <c r="F13" s="111"/>
      <c r="G13" s="111">
        <v>2501949</v>
      </c>
      <c r="H13" s="86"/>
      <c r="I13" s="93">
        <f t="shared" si="0"/>
        <v>19092779</v>
      </c>
      <c r="J13" s="87"/>
      <c r="K13" s="128">
        <f t="shared" si="1"/>
        <v>299.42411981494553</v>
      </c>
      <c r="L13" s="103"/>
      <c r="M13" s="129">
        <v>142.95302600185468</v>
      </c>
      <c r="N13" s="103"/>
      <c r="O13" s="103">
        <v>156.47109381309085</v>
      </c>
      <c r="P13" s="98"/>
    </row>
    <row r="14" spans="1:19" s="96" customFormat="1" x14ac:dyDescent="0.25">
      <c r="A14" s="95" t="s">
        <v>26</v>
      </c>
      <c r="B14" s="95"/>
      <c r="C14" s="86">
        <v>7475</v>
      </c>
      <c r="E14" s="111">
        <v>2486026</v>
      </c>
      <c r="F14" s="111"/>
      <c r="G14" s="111">
        <v>303549</v>
      </c>
      <c r="H14" s="86"/>
      <c r="I14" s="93">
        <f t="shared" si="0"/>
        <v>2182477</v>
      </c>
      <c r="J14" s="87"/>
      <c r="K14" s="128">
        <f t="shared" si="1"/>
        <v>291.97016722408028</v>
      </c>
      <c r="L14" s="103"/>
      <c r="M14" s="129">
        <v>138.63105572795644</v>
      </c>
      <c r="N14" s="103"/>
      <c r="O14" s="103">
        <v>153.33911149612385</v>
      </c>
      <c r="P14" s="98"/>
    </row>
    <row r="15" spans="1:19" s="96" customFormat="1" x14ac:dyDescent="0.25">
      <c r="A15" s="95" t="s">
        <v>27</v>
      </c>
      <c r="B15" s="95"/>
      <c r="C15" s="86">
        <v>21439</v>
      </c>
      <c r="E15" s="111">
        <v>8375476</v>
      </c>
      <c r="F15" s="111"/>
      <c r="G15" s="111">
        <v>897842</v>
      </c>
      <c r="H15" s="86"/>
      <c r="I15" s="93">
        <f t="shared" si="0"/>
        <v>7477634</v>
      </c>
      <c r="J15" s="87"/>
      <c r="K15" s="128">
        <f t="shared" si="1"/>
        <v>348.78651056485842</v>
      </c>
      <c r="L15" s="103"/>
      <c r="M15" s="129">
        <v>139.67663937025185</v>
      </c>
      <c r="N15" s="103"/>
      <c r="O15" s="103">
        <v>209.10987119460657</v>
      </c>
      <c r="P15" s="98"/>
    </row>
    <row r="16" spans="1:19" s="96" customFormat="1" x14ac:dyDescent="0.25">
      <c r="A16" s="95" t="s">
        <v>28</v>
      </c>
      <c r="B16" s="95"/>
      <c r="C16" s="86">
        <v>5404</v>
      </c>
      <c r="E16" s="111">
        <v>1664524</v>
      </c>
      <c r="F16" s="111"/>
      <c r="G16" s="111">
        <v>213648</v>
      </c>
      <c r="H16" s="86"/>
      <c r="I16" s="93">
        <f t="shared" si="0"/>
        <v>1450876</v>
      </c>
      <c r="J16" s="87"/>
      <c r="K16" s="128">
        <f t="shared" si="1"/>
        <v>268.48186528497411</v>
      </c>
      <c r="L16" s="103"/>
      <c r="M16" s="129">
        <v>136.37220464746508</v>
      </c>
      <c r="N16" s="103"/>
      <c r="O16" s="103">
        <v>132.10966063750902</v>
      </c>
      <c r="P16" s="98"/>
    </row>
    <row r="17" spans="1:16" s="96" customFormat="1" x14ac:dyDescent="0.25">
      <c r="A17" s="95" t="s">
        <v>29</v>
      </c>
      <c r="B17" s="95"/>
      <c r="C17" s="86">
        <v>6941</v>
      </c>
      <c r="E17" s="111">
        <v>2319520</v>
      </c>
      <c r="F17" s="111"/>
      <c r="G17" s="111">
        <v>277157</v>
      </c>
      <c r="H17" s="86"/>
      <c r="I17" s="93">
        <f t="shared" si="0"/>
        <v>2042363</v>
      </c>
      <c r="J17" s="87"/>
      <c r="K17" s="128">
        <f t="shared" si="1"/>
        <v>294.24621812418962</v>
      </c>
      <c r="L17" s="103"/>
      <c r="M17" s="129">
        <v>129.49297654466002</v>
      </c>
      <c r="N17" s="103"/>
      <c r="O17" s="103">
        <v>164.7532415795296</v>
      </c>
      <c r="P17" s="98"/>
    </row>
    <row r="18" spans="1:16" s="96" customFormat="1" x14ac:dyDescent="0.25">
      <c r="A18" s="95" t="s">
        <v>30</v>
      </c>
      <c r="B18" s="95"/>
      <c r="C18" s="86">
        <v>7617</v>
      </c>
      <c r="E18" s="111">
        <v>2523287</v>
      </c>
      <c r="F18" s="111"/>
      <c r="G18" s="111">
        <v>318714</v>
      </c>
      <c r="H18" s="86"/>
      <c r="I18" s="93">
        <f t="shared" si="0"/>
        <v>2204573</v>
      </c>
      <c r="J18" s="87"/>
      <c r="K18" s="128">
        <f t="shared" si="1"/>
        <v>289.42799002231851</v>
      </c>
      <c r="L18" s="103"/>
      <c r="M18" s="129">
        <v>150.20120228970387</v>
      </c>
      <c r="N18" s="103"/>
      <c r="O18" s="103">
        <v>139.22678773261464</v>
      </c>
      <c r="P18" s="98"/>
    </row>
    <row r="19" spans="1:16" s="96" customFormat="1" x14ac:dyDescent="0.25">
      <c r="A19" s="95" t="s">
        <v>31</v>
      </c>
      <c r="B19" s="95"/>
      <c r="C19" s="86">
        <v>15643</v>
      </c>
      <c r="E19" s="111">
        <v>5284162</v>
      </c>
      <c r="F19" s="111"/>
      <c r="G19" s="111">
        <v>665979</v>
      </c>
      <c r="H19" s="86"/>
      <c r="I19" s="93">
        <f t="shared" si="0"/>
        <v>4618183</v>
      </c>
      <c r="J19" s="87"/>
      <c r="K19" s="128">
        <f t="shared" si="1"/>
        <v>295.22361439621557</v>
      </c>
      <c r="L19" s="103"/>
      <c r="M19" s="129">
        <v>136.92885022085397</v>
      </c>
      <c r="N19" s="103"/>
      <c r="O19" s="103">
        <v>158.29476417536159</v>
      </c>
      <c r="P19" s="98"/>
    </row>
    <row r="20" spans="1:16" s="96" customFormat="1" x14ac:dyDescent="0.25">
      <c r="A20" s="95" t="s">
        <v>32</v>
      </c>
      <c r="B20" s="95"/>
      <c r="C20" s="86">
        <v>39402</v>
      </c>
      <c r="E20" s="111">
        <v>16814902</v>
      </c>
      <c r="F20" s="111"/>
      <c r="G20" s="111">
        <v>1891930</v>
      </c>
      <c r="H20" s="86"/>
      <c r="I20" s="93">
        <f t="shared" si="0"/>
        <v>14922972</v>
      </c>
      <c r="J20" s="87"/>
      <c r="K20" s="128">
        <f t="shared" si="1"/>
        <v>378.73640931932391</v>
      </c>
      <c r="L20" s="103"/>
      <c r="M20" s="129">
        <v>169.82028579604162</v>
      </c>
      <c r="N20" s="103"/>
      <c r="O20" s="103">
        <v>208.91612352328229</v>
      </c>
      <c r="P20" s="98"/>
    </row>
    <row r="21" spans="1:16" s="96" customFormat="1" x14ac:dyDescent="0.25">
      <c r="A21" s="95" t="s">
        <v>33</v>
      </c>
      <c r="B21" s="95"/>
      <c r="C21" s="86">
        <v>49393</v>
      </c>
      <c r="E21" s="111">
        <v>19300608</v>
      </c>
      <c r="F21" s="111"/>
      <c r="G21" s="111">
        <v>2359313</v>
      </c>
      <c r="H21" s="86"/>
      <c r="I21" s="93">
        <f t="shared" si="0"/>
        <v>16941295</v>
      </c>
      <c r="J21" s="87"/>
      <c r="K21" s="128">
        <f t="shared" si="1"/>
        <v>342.98979612495697</v>
      </c>
      <c r="L21" s="103"/>
      <c r="M21" s="129">
        <v>166.13467952156179</v>
      </c>
      <c r="N21" s="103"/>
      <c r="O21" s="103">
        <v>176.85511660339517</v>
      </c>
      <c r="P21" s="98"/>
    </row>
    <row r="22" spans="1:16" s="96" customFormat="1" x14ac:dyDescent="0.25">
      <c r="A22" s="95" t="s">
        <v>34</v>
      </c>
      <c r="B22" s="95"/>
      <c r="C22" s="86">
        <v>45022</v>
      </c>
      <c r="E22" s="111">
        <v>20541682</v>
      </c>
      <c r="F22" s="111"/>
      <c r="G22" s="111">
        <v>2333447</v>
      </c>
      <c r="H22" s="86"/>
      <c r="I22" s="93">
        <f t="shared" si="0"/>
        <v>18208235</v>
      </c>
      <c r="J22" s="87"/>
      <c r="K22" s="128">
        <f t="shared" si="1"/>
        <v>404.42972324641289</v>
      </c>
      <c r="L22" s="103"/>
      <c r="M22" s="129">
        <v>251.07863816754056</v>
      </c>
      <c r="N22" s="103"/>
      <c r="O22" s="103">
        <v>153.35108507887233</v>
      </c>
      <c r="P22" s="98"/>
    </row>
    <row r="23" spans="1:16" s="96" customFormat="1" x14ac:dyDescent="0.25">
      <c r="A23" s="95" t="s">
        <v>35</v>
      </c>
      <c r="B23" s="95"/>
      <c r="C23" s="86">
        <v>56683</v>
      </c>
      <c r="E23" s="111">
        <v>23679748</v>
      </c>
      <c r="F23" s="111"/>
      <c r="G23" s="111">
        <v>2811978</v>
      </c>
      <c r="H23" s="86"/>
      <c r="I23" s="93">
        <f t="shared" si="0"/>
        <v>20867770</v>
      </c>
      <c r="J23" s="87"/>
      <c r="K23" s="128">
        <f t="shared" si="1"/>
        <v>368.1486512711042</v>
      </c>
      <c r="L23" s="103"/>
      <c r="M23" s="129">
        <v>185.15737599779928</v>
      </c>
      <c r="N23" s="103"/>
      <c r="O23" s="103">
        <v>182.99127527330492</v>
      </c>
      <c r="P23" s="98"/>
    </row>
    <row r="24" spans="1:16" s="96" customFormat="1" x14ac:dyDescent="0.25">
      <c r="A24" s="95" t="s">
        <v>36</v>
      </c>
      <c r="B24" s="95"/>
      <c r="C24" s="86">
        <v>15546</v>
      </c>
      <c r="E24" s="111">
        <v>5578552</v>
      </c>
      <c r="F24" s="111"/>
      <c r="G24" s="111">
        <v>673775</v>
      </c>
      <c r="H24" s="86"/>
      <c r="I24" s="93">
        <f t="shared" si="0"/>
        <v>4904777</v>
      </c>
      <c r="J24" s="87"/>
      <c r="K24" s="128">
        <f t="shared" si="1"/>
        <v>315.50090055319697</v>
      </c>
      <c r="L24" s="103"/>
      <c r="M24" s="129">
        <v>177.09466941852673</v>
      </c>
      <c r="N24" s="103"/>
      <c r="O24" s="103">
        <v>138.40623113467024</v>
      </c>
      <c r="P24" s="98"/>
    </row>
    <row r="25" spans="1:16" s="96" customFormat="1" x14ac:dyDescent="0.25">
      <c r="A25" s="95" t="s">
        <v>37</v>
      </c>
      <c r="B25" s="95"/>
      <c r="C25" s="86">
        <v>10296</v>
      </c>
      <c r="E25" s="111">
        <v>3431000</v>
      </c>
      <c r="F25" s="111"/>
      <c r="G25" s="111">
        <v>399439</v>
      </c>
      <c r="H25" s="86"/>
      <c r="I25" s="93">
        <f t="shared" si="0"/>
        <v>3031561</v>
      </c>
      <c r="J25" s="87"/>
      <c r="K25" s="128">
        <f t="shared" si="1"/>
        <v>294.44065656565658</v>
      </c>
      <c r="L25" s="103"/>
      <c r="M25" s="129">
        <v>133.95824191308199</v>
      </c>
      <c r="N25" s="103"/>
      <c r="O25" s="103">
        <v>160.48241465257459</v>
      </c>
      <c r="P25" s="98"/>
    </row>
    <row r="26" spans="1:16" s="96" customFormat="1" x14ac:dyDescent="0.25">
      <c r="A26" s="95" t="s">
        <v>38</v>
      </c>
      <c r="B26" s="95"/>
      <c r="C26" s="86">
        <v>2896</v>
      </c>
      <c r="E26" s="111">
        <v>878913</v>
      </c>
      <c r="F26" s="111"/>
      <c r="G26" s="111">
        <v>107091</v>
      </c>
      <c r="H26" s="86"/>
      <c r="I26" s="93">
        <f t="shared" si="0"/>
        <v>771822</v>
      </c>
      <c r="J26" s="87"/>
      <c r="K26" s="128">
        <f t="shared" si="1"/>
        <v>266.51312154696132</v>
      </c>
      <c r="L26" s="103"/>
      <c r="M26" s="129">
        <v>122.72469400244798</v>
      </c>
      <c r="N26" s="103"/>
      <c r="O26" s="103">
        <v>143.78842754451335</v>
      </c>
      <c r="P26" s="98"/>
    </row>
    <row r="27" spans="1:16" s="96" customFormat="1" x14ac:dyDescent="0.25">
      <c r="A27" s="95" t="s">
        <v>39</v>
      </c>
      <c r="B27" s="95"/>
      <c r="C27" s="86">
        <v>77352</v>
      </c>
      <c r="E27" s="111">
        <v>26775663</v>
      </c>
      <c r="F27" s="111"/>
      <c r="G27" s="111">
        <v>3192075</v>
      </c>
      <c r="H27" s="86"/>
      <c r="I27" s="93">
        <f t="shared" si="0"/>
        <v>23583588</v>
      </c>
      <c r="J27" s="87"/>
      <c r="K27" s="128">
        <f t="shared" si="1"/>
        <v>304.88659633881474</v>
      </c>
      <c r="L27" s="103"/>
      <c r="M27" s="129">
        <v>140.45543655988828</v>
      </c>
      <c r="N27" s="103"/>
      <c r="O27" s="103">
        <v>164.43115977892646</v>
      </c>
      <c r="P27" s="98"/>
    </row>
    <row r="28" spans="1:16" s="96" customFormat="1" x14ac:dyDescent="0.25">
      <c r="A28" s="95" t="s">
        <v>40</v>
      </c>
      <c r="B28" s="95"/>
      <c r="C28" s="86">
        <v>34637</v>
      </c>
      <c r="E28" s="111">
        <v>12760671</v>
      </c>
      <c r="F28" s="111"/>
      <c r="G28" s="111">
        <v>1435842</v>
      </c>
      <c r="H28" s="86"/>
      <c r="I28" s="93">
        <f t="shared" si="0"/>
        <v>11324829</v>
      </c>
      <c r="J28" s="87"/>
      <c r="K28" s="128">
        <f t="shared" si="1"/>
        <v>326.95755983485867</v>
      </c>
      <c r="L28" s="103"/>
      <c r="M28" s="129">
        <v>146.03651619297327</v>
      </c>
      <c r="N28" s="103"/>
      <c r="O28" s="103">
        <v>180.9210436418854</v>
      </c>
      <c r="P28" s="98"/>
    </row>
    <row r="29" spans="1:16" s="96" customFormat="1" x14ac:dyDescent="0.25">
      <c r="A29" s="95" t="s">
        <v>41</v>
      </c>
      <c r="B29" s="95"/>
      <c r="C29" s="86">
        <v>95480</v>
      </c>
      <c r="E29" s="111">
        <v>37618007</v>
      </c>
      <c r="F29" s="111"/>
      <c r="G29" s="111">
        <v>4153394</v>
      </c>
      <c r="H29" s="86"/>
      <c r="I29" s="93">
        <f t="shared" si="0"/>
        <v>33464613</v>
      </c>
      <c r="J29" s="87"/>
      <c r="K29" s="128">
        <f t="shared" si="1"/>
        <v>350.48819648093843</v>
      </c>
      <c r="L29" s="103"/>
      <c r="M29" s="129">
        <v>155.83830510955869</v>
      </c>
      <c r="N29" s="103"/>
      <c r="O29" s="103">
        <v>194.64989137137974</v>
      </c>
      <c r="P29" s="98"/>
    </row>
    <row r="30" spans="1:16" s="96" customFormat="1" x14ac:dyDescent="0.25">
      <c r="A30" s="95" t="s">
        <v>42</v>
      </c>
      <c r="B30" s="95"/>
      <c r="C30" s="86">
        <v>40419</v>
      </c>
      <c r="E30" s="111">
        <v>15860760</v>
      </c>
      <c r="F30" s="111"/>
      <c r="G30" s="111">
        <v>1682222</v>
      </c>
      <c r="H30" s="86"/>
      <c r="I30" s="93">
        <f t="shared" si="0"/>
        <v>14178538</v>
      </c>
      <c r="J30" s="87"/>
      <c r="K30" s="128">
        <f t="shared" si="1"/>
        <v>350.7889358964843</v>
      </c>
      <c r="L30" s="103"/>
      <c r="M30" s="129">
        <v>161.51143144788716</v>
      </c>
      <c r="N30" s="103"/>
      <c r="O30" s="103">
        <v>189.27750444859714</v>
      </c>
      <c r="P30" s="98"/>
    </row>
    <row r="31" spans="1:16" s="96" customFormat="1" x14ac:dyDescent="0.25">
      <c r="A31" s="95" t="s">
        <v>43</v>
      </c>
      <c r="B31" s="95"/>
      <c r="C31" s="86">
        <v>61570</v>
      </c>
      <c r="E31" s="111">
        <v>30062753</v>
      </c>
      <c r="F31" s="111"/>
      <c r="G31" s="111">
        <v>3247395</v>
      </c>
      <c r="H31" s="86"/>
      <c r="I31" s="93">
        <f t="shared" si="0"/>
        <v>26815358</v>
      </c>
      <c r="J31" s="87"/>
      <c r="K31" s="128">
        <f t="shared" si="1"/>
        <v>435.52636024037679</v>
      </c>
      <c r="L31" s="103"/>
      <c r="M31" s="129">
        <v>208.47201411672216</v>
      </c>
      <c r="N31" s="103"/>
      <c r="O31" s="103">
        <v>227.05434612365462</v>
      </c>
      <c r="P31" s="98"/>
    </row>
    <row r="32" spans="1:16" s="96" customFormat="1" x14ac:dyDescent="0.25">
      <c r="A32" s="95" t="s">
        <v>44</v>
      </c>
      <c r="B32" s="95"/>
      <c r="C32" s="86">
        <v>112973</v>
      </c>
      <c r="E32" s="111">
        <v>57897977</v>
      </c>
      <c r="F32" s="111"/>
      <c r="G32" s="111">
        <v>6254343</v>
      </c>
      <c r="H32" s="86"/>
      <c r="I32" s="93">
        <f t="shared" si="0"/>
        <v>51643634</v>
      </c>
      <c r="J32" s="87"/>
      <c r="K32" s="128">
        <f t="shared" si="1"/>
        <v>457.13253609269469</v>
      </c>
      <c r="L32" s="103"/>
      <c r="M32" s="129">
        <v>216.81336011097682</v>
      </c>
      <c r="N32" s="103"/>
      <c r="O32" s="103">
        <v>240.31917598171788</v>
      </c>
      <c r="P32" s="98"/>
    </row>
    <row r="33" spans="1:16" s="96" customFormat="1" x14ac:dyDescent="0.25">
      <c r="A33" s="95" t="s">
        <v>45</v>
      </c>
      <c r="B33" s="95"/>
      <c r="C33" s="86">
        <v>52006</v>
      </c>
      <c r="E33" s="111">
        <v>19235669</v>
      </c>
      <c r="F33" s="111"/>
      <c r="G33" s="111">
        <v>2365359</v>
      </c>
      <c r="H33" s="86"/>
      <c r="I33" s="93">
        <f t="shared" si="0"/>
        <v>16870310</v>
      </c>
      <c r="J33" s="87"/>
      <c r="K33" s="128">
        <f t="shared" si="1"/>
        <v>324.39160866053919</v>
      </c>
      <c r="L33" s="103"/>
      <c r="M33" s="129">
        <v>154.3191221833556</v>
      </c>
      <c r="N33" s="103"/>
      <c r="O33" s="103">
        <v>170.07248647718359</v>
      </c>
      <c r="P33" s="98"/>
    </row>
    <row r="34" spans="1:16" s="96" customFormat="1" x14ac:dyDescent="0.25">
      <c r="A34" s="95" t="s">
        <v>46</v>
      </c>
      <c r="B34" s="95"/>
      <c r="C34" s="86">
        <v>34253</v>
      </c>
      <c r="E34" s="111">
        <v>16478779</v>
      </c>
      <c r="F34" s="111"/>
      <c r="G34" s="111">
        <v>1775920</v>
      </c>
      <c r="H34" s="86"/>
      <c r="I34" s="93">
        <f t="shared" si="0"/>
        <v>14702859</v>
      </c>
      <c r="J34" s="87"/>
      <c r="K34" s="128">
        <f t="shared" si="1"/>
        <v>429.24295682130031</v>
      </c>
      <c r="L34" s="103"/>
      <c r="M34" s="129">
        <v>220.73993476709816</v>
      </c>
      <c r="N34" s="103"/>
      <c r="O34" s="103">
        <v>208.50302205420215</v>
      </c>
      <c r="P34" s="98"/>
    </row>
    <row r="35" spans="1:16" s="96" customFormat="1" x14ac:dyDescent="0.25">
      <c r="A35" s="95" t="s">
        <v>47</v>
      </c>
      <c r="B35" s="95"/>
      <c r="C35" s="86">
        <v>67555</v>
      </c>
      <c r="E35" s="111">
        <v>36689371</v>
      </c>
      <c r="F35" s="111"/>
      <c r="G35" s="111">
        <v>3830503</v>
      </c>
      <c r="H35" s="86"/>
      <c r="I35" s="93">
        <f t="shared" si="0"/>
        <v>32858868</v>
      </c>
      <c r="J35" s="87"/>
      <c r="K35" s="128">
        <f t="shared" si="1"/>
        <v>486.40171711938422</v>
      </c>
      <c r="L35" s="103"/>
      <c r="M35" s="129">
        <v>253.23329603186178</v>
      </c>
      <c r="N35" s="103"/>
      <c r="O35" s="103">
        <v>233.16842108752243</v>
      </c>
      <c r="P35" s="98"/>
    </row>
    <row r="36" spans="1:16" s="96" customFormat="1" x14ac:dyDescent="0.25">
      <c r="A36" s="95" t="s">
        <v>48</v>
      </c>
      <c r="B36" s="95"/>
      <c r="C36" s="86">
        <v>14211</v>
      </c>
      <c r="E36" s="111">
        <v>6135352</v>
      </c>
      <c r="F36" s="111"/>
      <c r="G36" s="111">
        <v>679944</v>
      </c>
      <c r="H36" s="86"/>
      <c r="I36" s="93">
        <f t="shared" si="0"/>
        <v>5455408</v>
      </c>
      <c r="J36" s="87"/>
      <c r="K36" s="128">
        <f t="shared" si="1"/>
        <v>383.88628527197244</v>
      </c>
      <c r="L36" s="103"/>
      <c r="M36" s="129">
        <v>211.32560408548898</v>
      </c>
      <c r="N36" s="103"/>
      <c r="O36" s="103">
        <v>172.56068118648346</v>
      </c>
      <c r="P36" s="98"/>
    </row>
    <row r="37" spans="1:16" s="96" customFormat="1" x14ac:dyDescent="0.25">
      <c r="A37" s="96" t="s">
        <v>49</v>
      </c>
      <c r="C37" s="86">
        <f>SUM(C11:C36)</f>
        <v>1368660</v>
      </c>
      <c r="D37" s="86"/>
      <c r="E37" s="86">
        <f>SUM(E11:E36)</f>
        <v>562104183</v>
      </c>
      <c r="F37" s="86"/>
      <c r="G37" s="86">
        <f>SUM(G11:G36)</f>
        <v>64814158</v>
      </c>
      <c r="H37" s="86"/>
      <c r="I37" s="93">
        <f t="shared" si="0"/>
        <v>497290025</v>
      </c>
      <c r="J37" s="99"/>
      <c r="K37" s="128">
        <f t="shared" si="1"/>
        <v>363.34080414419941</v>
      </c>
      <c r="L37" s="104"/>
      <c r="M37" s="129">
        <v>178.77219750439821</v>
      </c>
      <c r="N37" s="104"/>
      <c r="O37" s="103">
        <v>184.5686066398012</v>
      </c>
    </row>
  </sheetData>
  <phoneticPr fontId="0" type="noConversion"/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212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82</v>
      </c>
      <c r="D8" s="50"/>
      <c r="E8" s="50" t="s">
        <v>82</v>
      </c>
      <c r="F8" s="50"/>
      <c r="G8" s="107" t="s">
        <v>82</v>
      </c>
      <c r="H8" s="50"/>
      <c r="I8" s="50" t="s">
        <v>82</v>
      </c>
      <c r="J8" s="50"/>
      <c r="K8" s="108" t="s">
        <v>83</v>
      </c>
      <c r="L8" s="53"/>
      <c r="M8" s="91" t="s">
        <v>59</v>
      </c>
      <c r="N8" s="52"/>
      <c r="O8" s="90" t="s">
        <v>83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172765</v>
      </c>
      <c r="E11" s="111">
        <v>82645033</v>
      </c>
      <c r="F11" s="111"/>
      <c r="G11" s="111">
        <v>8762014</v>
      </c>
      <c r="H11" s="86"/>
      <c r="I11" s="93">
        <f>E11-G11</f>
        <v>73883019</v>
      </c>
      <c r="J11" s="87"/>
      <c r="K11" s="128">
        <f>I11/C11</f>
        <v>427.65038636297862</v>
      </c>
      <c r="L11" s="103"/>
      <c r="M11" s="129">
        <v>177.31461718575645</v>
      </c>
      <c r="N11" s="103"/>
      <c r="O11" s="103">
        <v>250.33576917722218</v>
      </c>
      <c r="P11" s="97"/>
    </row>
    <row r="12" spans="1:19" s="96" customFormat="1" x14ac:dyDescent="0.25">
      <c r="A12" s="95" t="s">
        <v>24</v>
      </c>
      <c r="B12" s="95"/>
      <c r="C12" s="86">
        <v>160380</v>
      </c>
      <c r="E12" s="111">
        <v>76161489</v>
      </c>
      <c r="F12" s="111"/>
      <c r="G12" s="111">
        <v>8425987</v>
      </c>
      <c r="H12" s="86"/>
      <c r="I12" s="93">
        <f t="shared" ref="I12:I37" si="0">E12-G12</f>
        <v>67735502</v>
      </c>
      <c r="J12" s="87"/>
      <c r="K12" s="128">
        <f t="shared" ref="K12:K37" si="1">I12/C12</f>
        <v>422.3438209253024</v>
      </c>
      <c r="L12" s="103"/>
      <c r="M12" s="129">
        <v>175.20650589498371</v>
      </c>
      <c r="N12" s="103"/>
      <c r="O12" s="103">
        <v>247.13731503031869</v>
      </c>
      <c r="P12" s="98"/>
    </row>
    <row r="13" spans="1:19" s="96" customFormat="1" x14ac:dyDescent="0.25">
      <c r="A13" s="95" t="s">
        <v>25</v>
      </c>
      <c r="B13" s="95"/>
      <c r="C13" s="86">
        <v>46281</v>
      </c>
      <c r="E13" s="111">
        <v>20365626</v>
      </c>
      <c r="F13" s="111"/>
      <c r="G13" s="111">
        <v>2078833</v>
      </c>
      <c r="H13" s="86"/>
      <c r="I13" s="93">
        <f t="shared" si="0"/>
        <v>18286793</v>
      </c>
      <c r="J13" s="87"/>
      <c r="K13" s="128">
        <f t="shared" si="1"/>
        <v>395.12527819191462</v>
      </c>
      <c r="L13" s="103"/>
      <c r="M13" s="129">
        <v>142.95302600185468</v>
      </c>
      <c r="N13" s="103"/>
      <c r="O13" s="103">
        <v>252.17225219005994</v>
      </c>
      <c r="P13" s="98"/>
    </row>
    <row r="14" spans="1:19" s="96" customFormat="1" x14ac:dyDescent="0.25">
      <c r="A14" s="95" t="s">
        <v>26</v>
      </c>
      <c r="B14" s="95"/>
      <c r="C14" s="86">
        <v>6615</v>
      </c>
      <c r="E14" s="111">
        <v>3006749</v>
      </c>
      <c r="F14" s="111"/>
      <c r="G14" s="111">
        <v>300886</v>
      </c>
      <c r="H14" s="86"/>
      <c r="I14" s="93">
        <f t="shared" si="0"/>
        <v>2705863</v>
      </c>
      <c r="J14" s="87"/>
      <c r="K14" s="128">
        <f t="shared" si="1"/>
        <v>409.04958427815569</v>
      </c>
      <c r="L14" s="103"/>
      <c r="M14" s="129">
        <v>138.63105572795644</v>
      </c>
      <c r="N14" s="103"/>
      <c r="O14" s="103">
        <v>270.41852855019926</v>
      </c>
      <c r="P14" s="98"/>
    </row>
    <row r="15" spans="1:19" s="96" customFormat="1" x14ac:dyDescent="0.25">
      <c r="A15" s="95" t="s">
        <v>27</v>
      </c>
      <c r="B15" s="95"/>
      <c r="C15" s="86">
        <v>16037</v>
      </c>
      <c r="E15" s="111">
        <v>7149925</v>
      </c>
      <c r="F15" s="111"/>
      <c r="G15" s="111">
        <v>762884</v>
      </c>
      <c r="H15" s="86"/>
      <c r="I15" s="93">
        <f t="shared" si="0"/>
        <v>6387041</v>
      </c>
      <c r="J15" s="87"/>
      <c r="K15" s="128">
        <f t="shared" si="1"/>
        <v>398.26906528652489</v>
      </c>
      <c r="L15" s="103"/>
      <c r="M15" s="129">
        <v>139.67663937025185</v>
      </c>
      <c r="N15" s="103"/>
      <c r="O15" s="103">
        <v>258.59242591627304</v>
      </c>
      <c r="P15" s="98"/>
    </row>
    <row r="16" spans="1:19" s="96" customFormat="1" x14ac:dyDescent="0.25">
      <c r="A16" s="95" t="s">
        <v>28</v>
      </c>
      <c r="B16" s="95"/>
      <c r="C16" s="86">
        <v>4823</v>
      </c>
      <c r="E16" s="111">
        <v>2007990</v>
      </c>
      <c r="F16" s="111"/>
      <c r="G16" s="111">
        <v>211831</v>
      </c>
      <c r="H16" s="86"/>
      <c r="I16" s="93">
        <f t="shared" si="0"/>
        <v>1796159</v>
      </c>
      <c r="J16" s="87"/>
      <c r="K16" s="128">
        <f t="shared" si="1"/>
        <v>372.41530167945263</v>
      </c>
      <c r="L16" s="103"/>
      <c r="M16" s="129">
        <v>136.37220464746508</v>
      </c>
      <c r="N16" s="103"/>
      <c r="O16" s="103">
        <v>236.04309703198754</v>
      </c>
      <c r="P16" s="98"/>
    </row>
    <row r="17" spans="1:16" s="96" customFormat="1" x14ac:dyDescent="0.25">
      <c r="A17" s="95" t="s">
        <v>29</v>
      </c>
      <c r="B17" s="95"/>
      <c r="C17" s="86">
        <v>4455</v>
      </c>
      <c r="E17" s="111">
        <v>1532103</v>
      </c>
      <c r="F17" s="111"/>
      <c r="G17" s="111">
        <v>191129</v>
      </c>
      <c r="H17" s="86"/>
      <c r="I17" s="93">
        <f t="shared" si="0"/>
        <v>1340974</v>
      </c>
      <c r="J17" s="87"/>
      <c r="K17" s="128">
        <f t="shared" si="1"/>
        <v>301.00426487093154</v>
      </c>
      <c r="L17" s="103"/>
      <c r="M17" s="129">
        <v>129.49297654466002</v>
      </c>
      <c r="N17" s="103"/>
      <c r="O17" s="103">
        <v>171.51128832627151</v>
      </c>
      <c r="P17" s="98"/>
    </row>
    <row r="18" spans="1:16" s="96" customFormat="1" x14ac:dyDescent="0.25">
      <c r="A18" s="95" t="s">
        <v>30</v>
      </c>
      <c r="B18" s="95"/>
      <c r="C18" s="86">
        <v>6928</v>
      </c>
      <c r="E18" s="111">
        <v>2815142</v>
      </c>
      <c r="F18" s="111"/>
      <c r="G18" s="111">
        <v>311137</v>
      </c>
      <c r="H18" s="86"/>
      <c r="I18" s="93">
        <f t="shared" si="0"/>
        <v>2504005</v>
      </c>
      <c r="J18" s="87"/>
      <c r="K18" s="128">
        <f t="shared" si="1"/>
        <v>361.43259237875287</v>
      </c>
      <c r="L18" s="103"/>
      <c r="M18" s="129">
        <v>150.20120228970387</v>
      </c>
      <c r="N18" s="103"/>
      <c r="O18" s="103">
        <v>211.231390089049</v>
      </c>
      <c r="P18" s="98"/>
    </row>
    <row r="19" spans="1:16" s="96" customFormat="1" x14ac:dyDescent="0.25">
      <c r="A19" s="95" t="s">
        <v>31</v>
      </c>
      <c r="B19" s="95"/>
      <c r="C19" s="86">
        <v>11504</v>
      </c>
      <c r="E19" s="111">
        <v>4779464</v>
      </c>
      <c r="F19" s="111"/>
      <c r="G19" s="111">
        <v>550846</v>
      </c>
      <c r="H19" s="86"/>
      <c r="I19" s="93">
        <f t="shared" si="0"/>
        <v>4228618</v>
      </c>
      <c r="J19" s="87"/>
      <c r="K19" s="128">
        <f t="shared" si="1"/>
        <v>367.57805980528514</v>
      </c>
      <c r="L19" s="103"/>
      <c r="M19" s="129">
        <v>136.92885022085397</v>
      </c>
      <c r="N19" s="103"/>
      <c r="O19" s="103">
        <v>230.64920958443116</v>
      </c>
      <c r="P19" s="98"/>
    </row>
    <row r="20" spans="1:16" s="96" customFormat="1" x14ac:dyDescent="0.25">
      <c r="A20" s="95" t="s">
        <v>32</v>
      </c>
      <c r="B20" s="95"/>
      <c r="C20" s="86">
        <v>30774</v>
      </c>
      <c r="E20" s="111">
        <v>15932808</v>
      </c>
      <c r="F20" s="111"/>
      <c r="G20" s="111">
        <v>1621120</v>
      </c>
      <c r="H20" s="86"/>
      <c r="I20" s="93">
        <f t="shared" si="0"/>
        <v>14311688</v>
      </c>
      <c r="J20" s="87"/>
      <c r="K20" s="128">
        <f t="shared" si="1"/>
        <v>465.05777604471308</v>
      </c>
      <c r="L20" s="103"/>
      <c r="M20" s="129">
        <v>169.82028579604162</v>
      </c>
      <c r="N20" s="103"/>
      <c r="O20" s="103">
        <v>295.23749024867146</v>
      </c>
      <c r="P20" s="98"/>
    </row>
    <row r="21" spans="1:16" s="96" customFormat="1" x14ac:dyDescent="0.25">
      <c r="A21" s="95" t="s">
        <v>33</v>
      </c>
      <c r="B21" s="95"/>
      <c r="C21" s="86">
        <v>36934</v>
      </c>
      <c r="E21" s="111">
        <v>16608209</v>
      </c>
      <c r="F21" s="111"/>
      <c r="G21" s="111">
        <v>1861275</v>
      </c>
      <c r="H21" s="86"/>
      <c r="I21" s="93">
        <f t="shared" si="0"/>
        <v>14746934</v>
      </c>
      <c r="J21" s="87"/>
      <c r="K21" s="128">
        <f t="shared" si="1"/>
        <v>399.27800942221262</v>
      </c>
      <c r="L21" s="103"/>
      <c r="M21" s="129">
        <v>166.13467952156179</v>
      </c>
      <c r="N21" s="103"/>
      <c r="O21" s="103">
        <v>233.14332990065083</v>
      </c>
      <c r="P21" s="98"/>
    </row>
    <row r="22" spans="1:16" s="96" customFormat="1" x14ac:dyDescent="0.25">
      <c r="A22" s="95" t="s">
        <v>34</v>
      </c>
      <c r="B22" s="95"/>
      <c r="C22" s="86">
        <v>36423</v>
      </c>
      <c r="E22" s="111">
        <v>20429213</v>
      </c>
      <c r="F22" s="111"/>
      <c r="G22" s="111">
        <v>2050135</v>
      </c>
      <c r="H22" s="86"/>
      <c r="I22" s="93">
        <f t="shared" si="0"/>
        <v>18379078</v>
      </c>
      <c r="J22" s="87"/>
      <c r="K22" s="128">
        <f t="shared" si="1"/>
        <v>504.60088405677732</v>
      </c>
      <c r="L22" s="103"/>
      <c r="M22" s="129">
        <v>251.07863816754056</v>
      </c>
      <c r="N22" s="103"/>
      <c r="O22" s="103">
        <v>253.52224588923676</v>
      </c>
      <c r="P22" s="98"/>
    </row>
    <row r="23" spans="1:16" s="96" customFormat="1" x14ac:dyDescent="0.25">
      <c r="A23" s="95" t="s">
        <v>35</v>
      </c>
      <c r="B23" s="95"/>
      <c r="C23" s="86">
        <v>39976</v>
      </c>
      <c r="E23" s="111">
        <v>19967809</v>
      </c>
      <c r="F23" s="111"/>
      <c r="G23" s="111">
        <v>2138295</v>
      </c>
      <c r="H23" s="86"/>
      <c r="I23" s="93">
        <f t="shared" si="0"/>
        <v>17829514</v>
      </c>
      <c r="J23" s="87"/>
      <c r="K23" s="128">
        <f t="shared" si="1"/>
        <v>446.00545327196318</v>
      </c>
      <c r="L23" s="103"/>
      <c r="M23" s="129">
        <v>185.15737599779928</v>
      </c>
      <c r="N23" s="103"/>
      <c r="O23" s="103">
        <v>260.84807727416387</v>
      </c>
      <c r="P23" s="98"/>
    </row>
    <row r="24" spans="1:16" s="96" customFormat="1" x14ac:dyDescent="0.25">
      <c r="A24" s="95" t="s">
        <v>36</v>
      </c>
      <c r="B24" s="95"/>
      <c r="C24" s="86">
        <v>12728</v>
      </c>
      <c r="E24" s="111">
        <v>5482714</v>
      </c>
      <c r="F24" s="111"/>
      <c r="G24" s="111">
        <v>629367</v>
      </c>
      <c r="H24" s="86"/>
      <c r="I24" s="93">
        <f t="shared" si="0"/>
        <v>4853347</v>
      </c>
      <c r="J24" s="87"/>
      <c r="K24" s="128">
        <f t="shared" si="1"/>
        <v>381.31261785040857</v>
      </c>
      <c r="L24" s="103"/>
      <c r="M24" s="129">
        <v>177.09466941852673</v>
      </c>
      <c r="N24" s="103"/>
      <c r="O24" s="103">
        <v>204.21794843188184</v>
      </c>
      <c r="P24" s="98"/>
    </row>
    <row r="25" spans="1:16" s="96" customFormat="1" x14ac:dyDescent="0.25">
      <c r="A25" s="95" t="s">
        <v>37</v>
      </c>
      <c r="B25" s="95"/>
      <c r="C25" s="86">
        <v>8810</v>
      </c>
      <c r="E25" s="111">
        <v>3583232</v>
      </c>
      <c r="F25" s="111"/>
      <c r="G25" s="111">
        <v>375253</v>
      </c>
      <c r="H25" s="86"/>
      <c r="I25" s="93">
        <f t="shared" si="0"/>
        <v>3207979</v>
      </c>
      <c r="J25" s="87"/>
      <c r="K25" s="128">
        <f t="shared" si="1"/>
        <v>364.12928490351874</v>
      </c>
      <c r="L25" s="103"/>
      <c r="M25" s="129">
        <v>133.95824191308199</v>
      </c>
      <c r="N25" s="103"/>
      <c r="O25" s="103">
        <v>230.17104299043675</v>
      </c>
      <c r="P25" s="98"/>
    </row>
    <row r="26" spans="1:16" s="96" customFormat="1" x14ac:dyDescent="0.25">
      <c r="A26" s="95" t="s">
        <v>38</v>
      </c>
      <c r="B26" s="95"/>
      <c r="C26" s="86">
        <v>2192</v>
      </c>
      <c r="E26" s="111">
        <v>693504</v>
      </c>
      <c r="F26" s="111"/>
      <c r="G26" s="111">
        <v>85780</v>
      </c>
      <c r="H26" s="86"/>
      <c r="I26" s="93">
        <f t="shared" si="0"/>
        <v>607724</v>
      </c>
      <c r="J26" s="87"/>
      <c r="K26" s="128">
        <f t="shared" si="1"/>
        <v>277.24635036496352</v>
      </c>
      <c r="L26" s="103"/>
      <c r="M26" s="129">
        <v>122.72469400244798</v>
      </c>
      <c r="N26" s="103"/>
      <c r="O26" s="103">
        <v>154.52165636251556</v>
      </c>
      <c r="P26" s="98"/>
    </row>
    <row r="27" spans="1:16" s="96" customFormat="1" x14ac:dyDescent="0.25">
      <c r="A27" s="95" t="s">
        <v>39</v>
      </c>
      <c r="B27" s="95"/>
      <c r="C27" s="86">
        <v>62310</v>
      </c>
      <c r="E27" s="111">
        <v>25004436</v>
      </c>
      <c r="F27" s="111"/>
      <c r="G27" s="111">
        <v>2798775</v>
      </c>
      <c r="H27" s="86"/>
      <c r="I27" s="93">
        <f t="shared" si="0"/>
        <v>22205661</v>
      </c>
      <c r="J27" s="87"/>
      <c r="K27" s="128">
        <f t="shared" si="1"/>
        <v>356.37395281656234</v>
      </c>
      <c r="L27" s="103"/>
      <c r="M27" s="129">
        <v>140.45543655988828</v>
      </c>
      <c r="N27" s="103"/>
      <c r="O27" s="103">
        <v>215.91851625667405</v>
      </c>
      <c r="P27" s="98"/>
    </row>
    <row r="28" spans="1:16" s="96" customFormat="1" x14ac:dyDescent="0.25">
      <c r="A28" s="95" t="s">
        <v>40</v>
      </c>
      <c r="B28" s="95"/>
      <c r="C28" s="86">
        <v>28050</v>
      </c>
      <c r="E28" s="111">
        <v>11864239</v>
      </c>
      <c r="F28" s="111"/>
      <c r="G28" s="111">
        <v>1274194</v>
      </c>
      <c r="H28" s="86"/>
      <c r="I28" s="93">
        <f t="shared" si="0"/>
        <v>10590045</v>
      </c>
      <c r="J28" s="87"/>
      <c r="K28" s="128">
        <f t="shared" si="1"/>
        <v>377.54171122994654</v>
      </c>
      <c r="L28" s="103"/>
      <c r="M28" s="129">
        <v>146.03651619297327</v>
      </c>
      <c r="N28" s="103"/>
      <c r="O28" s="103">
        <v>231.50519503697328</v>
      </c>
      <c r="P28" s="98"/>
    </row>
    <row r="29" spans="1:16" s="96" customFormat="1" x14ac:dyDescent="0.25">
      <c r="A29" s="95" t="s">
        <v>41</v>
      </c>
      <c r="B29" s="95"/>
      <c r="C29" s="86">
        <v>68731</v>
      </c>
      <c r="E29" s="111">
        <v>31815413</v>
      </c>
      <c r="F29" s="111"/>
      <c r="G29" s="111">
        <v>3244016</v>
      </c>
      <c r="H29" s="86"/>
      <c r="I29" s="93">
        <f t="shared" si="0"/>
        <v>28571397</v>
      </c>
      <c r="J29" s="87"/>
      <c r="K29" s="128">
        <f t="shared" si="1"/>
        <v>415.69884040680336</v>
      </c>
      <c r="L29" s="103"/>
      <c r="M29" s="129">
        <v>155.83830510955869</v>
      </c>
      <c r="N29" s="103"/>
      <c r="O29" s="103">
        <v>259.86053529724467</v>
      </c>
      <c r="P29" s="98"/>
    </row>
    <row r="30" spans="1:16" s="96" customFormat="1" x14ac:dyDescent="0.25">
      <c r="A30" s="95" t="s">
        <v>42</v>
      </c>
      <c r="B30" s="95"/>
      <c r="C30" s="86">
        <v>31205</v>
      </c>
      <c r="E30" s="111">
        <v>13992639</v>
      </c>
      <c r="F30" s="111"/>
      <c r="G30" s="111">
        <v>1435003</v>
      </c>
      <c r="H30" s="86"/>
      <c r="I30" s="93">
        <f t="shared" si="0"/>
        <v>12557636</v>
      </c>
      <c r="J30" s="87"/>
      <c r="K30" s="128">
        <f t="shared" si="1"/>
        <v>402.42384233295945</v>
      </c>
      <c r="L30" s="103"/>
      <c r="M30" s="129">
        <v>161.51143144788716</v>
      </c>
      <c r="N30" s="103"/>
      <c r="O30" s="103">
        <v>240.91241088507229</v>
      </c>
      <c r="P30" s="98"/>
    </row>
    <row r="31" spans="1:16" s="96" customFormat="1" x14ac:dyDescent="0.25">
      <c r="A31" s="95" t="s">
        <v>43</v>
      </c>
      <c r="B31" s="95"/>
      <c r="C31" s="86">
        <v>47345</v>
      </c>
      <c r="E31" s="111">
        <v>27818756</v>
      </c>
      <c r="F31" s="111"/>
      <c r="G31" s="111">
        <v>2624163</v>
      </c>
      <c r="H31" s="86"/>
      <c r="I31" s="93">
        <f t="shared" si="0"/>
        <v>25194593</v>
      </c>
      <c r="J31" s="87"/>
      <c r="K31" s="128">
        <f t="shared" si="1"/>
        <v>532.14897032421584</v>
      </c>
      <c r="L31" s="103"/>
      <c r="M31" s="129">
        <v>208.47201411672216</v>
      </c>
      <c r="N31" s="103"/>
      <c r="O31" s="103">
        <v>323.67695620749367</v>
      </c>
      <c r="P31" s="98"/>
    </row>
    <row r="32" spans="1:16" s="96" customFormat="1" x14ac:dyDescent="0.25">
      <c r="A32" s="95" t="s">
        <v>44</v>
      </c>
      <c r="B32" s="95"/>
      <c r="C32" s="86">
        <v>91960</v>
      </c>
      <c r="E32" s="111">
        <v>54929054</v>
      </c>
      <c r="F32" s="111"/>
      <c r="G32" s="111">
        <v>5361679</v>
      </c>
      <c r="H32" s="86"/>
      <c r="I32" s="93">
        <f t="shared" si="0"/>
        <v>49567375</v>
      </c>
      <c r="J32" s="87"/>
      <c r="K32" s="128">
        <f t="shared" si="1"/>
        <v>539.01016746411483</v>
      </c>
      <c r="L32" s="103"/>
      <c r="M32" s="129">
        <v>216.81336011097682</v>
      </c>
      <c r="N32" s="103"/>
      <c r="O32" s="103">
        <v>322.19680735313801</v>
      </c>
      <c r="P32" s="98"/>
    </row>
    <row r="33" spans="1:16" s="96" customFormat="1" x14ac:dyDescent="0.25">
      <c r="A33" s="95" t="s">
        <v>45</v>
      </c>
      <c r="B33" s="95"/>
      <c r="C33" s="86">
        <v>38347</v>
      </c>
      <c r="E33" s="111">
        <v>17026584</v>
      </c>
      <c r="F33" s="111"/>
      <c r="G33" s="111">
        <v>1899560</v>
      </c>
      <c r="H33" s="86"/>
      <c r="I33" s="93">
        <f t="shared" si="0"/>
        <v>15127024</v>
      </c>
      <c r="J33" s="87"/>
      <c r="K33" s="128">
        <f t="shared" si="1"/>
        <v>394.47737763058387</v>
      </c>
      <c r="L33" s="103"/>
      <c r="M33" s="129">
        <v>154.3191221833556</v>
      </c>
      <c r="N33" s="103"/>
      <c r="O33" s="103">
        <v>240.15825544722827</v>
      </c>
      <c r="P33" s="98"/>
    </row>
    <row r="34" spans="1:16" s="96" customFormat="1" x14ac:dyDescent="0.25">
      <c r="A34" s="95" t="s">
        <v>46</v>
      </c>
      <c r="B34" s="95"/>
      <c r="C34" s="86">
        <v>29213</v>
      </c>
      <c r="E34" s="111">
        <v>16666651</v>
      </c>
      <c r="F34" s="111"/>
      <c r="G34" s="111">
        <v>1568010</v>
      </c>
      <c r="H34" s="86"/>
      <c r="I34" s="93">
        <f t="shared" si="0"/>
        <v>15098641</v>
      </c>
      <c r="J34" s="87"/>
      <c r="K34" s="128">
        <f t="shared" si="1"/>
        <v>516.84664361756757</v>
      </c>
      <c r="L34" s="103"/>
      <c r="M34" s="129">
        <v>220.73993476709816</v>
      </c>
      <c r="N34" s="103"/>
      <c r="O34" s="103">
        <v>296.10670885046943</v>
      </c>
      <c r="P34" s="98"/>
    </row>
    <row r="35" spans="1:16" s="96" customFormat="1" x14ac:dyDescent="0.25">
      <c r="A35" s="95" t="s">
        <v>47</v>
      </c>
      <c r="B35" s="95"/>
      <c r="C35" s="86">
        <v>49979</v>
      </c>
      <c r="E35" s="111">
        <v>33256746</v>
      </c>
      <c r="F35" s="111"/>
      <c r="G35" s="111">
        <v>2990147</v>
      </c>
      <c r="H35" s="86"/>
      <c r="I35" s="93">
        <f t="shared" si="0"/>
        <v>30266599</v>
      </c>
      <c r="J35" s="87"/>
      <c r="K35" s="128">
        <f t="shared" si="1"/>
        <v>605.58632625702796</v>
      </c>
      <c r="L35" s="103"/>
      <c r="M35" s="129">
        <v>253.23329603186178</v>
      </c>
      <c r="N35" s="103"/>
      <c r="O35" s="103">
        <v>352.35303022516621</v>
      </c>
      <c r="P35" s="98"/>
    </row>
    <row r="36" spans="1:16" s="96" customFormat="1" x14ac:dyDescent="0.25">
      <c r="A36" s="95" t="s">
        <v>48</v>
      </c>
      <c r="B36" s="95"/>
      <c r="C36" s="86">
        <v>11184</v>
      </c>
      <c r="E36" s="111">
        <v>6376830</v>
      </c>
      <c r="F36" s="111"/>
      <c r="G36" s="111">
        <v>574007</v>
      </c>
      <c r="H36" s="86"/>
      <c r="I36" s="93">
        <f t="shared" si="0"/>
        <v>5802823</v>
      </c>
      <c r="J36" s="87"/>
      <c r="K36" s="128">
        <f t="shared" si="1"/>
        <v>518.85041130185982</v>
      </c>
      <c r="L36" s="103"/>
      <c r="M36" s="129">
        <v>211.32560408548898</v>
      </c>
      <c r="N36" s="103"/>
      <c r="O36" s="103">
        <v>307.52480721637085</v>
      </c>
      <c r="P36" s="98"/>
    </row>
    <row r="37" spans="1:16" s="96" customFormat="1" x14ac:dyDescent="0.25">
      <c r="A37" s="96" t="s">
        <v>49</v>
      </c>
      <c r="C37" s="86">
        <f>SUM(C11:C36)</f>
        <v>1055949</v>
      </c>
      <c r="D37" s="86"/>
      <c r="E37" s="86">
        <f>SUM(E11:E36)</f>
        <v>521912358</v>
      </c>
      <c r="F37" s="86"/>
      <c r="G37" s="86">
        <f>SUM(G11:G36)</f>
        <v>54126326</v>
      </c>
      <c r="H37" s="86"/>
      <c r="I37" s="93">
        <f t="shared" si="0"/>
        <v>467786032</v>
      </c>
      <c r="J37" s="99"/>
      <c r="K37" s="128">
        <f t="shared" si="1"/>
        <v>443.00059188464593</v>
      </c>
      <c r="L37" s="104"/>
      <c r="M37" s="129">
        <v>178.77219750439821</v>
      </c>
      <c r="N37" s="104"/>
      <c r="O37" s="103">
        <v>264.22839438024772</v>
      </c>
    </row>
  </sheetData>
  <phoneticPr fontId="0" type="noConversion"/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213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84</v>
      </c>
      <c r="D8" s="50"/>
      <c r="E8" s="50" t="s">
        <v>84</v>
      </c>
      <c r="F8" s="50"/>
      <c r="G8" s="107" t="s">
        <v>84</v>
      </c>
      <c r="H8" s="50"/>
      <c r="I8" s="50" t="s">
        <v>84</v>
      </c>
      <c r="J8" s="50"/>
      <c r="K8" s="108" t="s">
        <v>85</v>
      </c>
      <c r="L8" s="53"/>
      <c r="M8" s="91" t="s">
        <v>59</v>
      </c>
      <c r="N8" s="52"/>
      <c r="O8" s="90" t="s">
        <v>85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96214</v>
      </c>
      <c r="E11" s="111">
        <v>54918337</v>
      </c>
      <c r="F11" s="111"/>
      <c r="G11" s="111">
        <v>5270692</v>
      </c>
      <c r="H11" s="86"/>
      <c r="I11" s="93">
        <f>E11-G11</f>
        <v>49647645</v>
      </c>
      <c r="J11" s="87"/>
      <c r="K11" s="128">
        <f>I11/C11</f>
        <v>516.01269046084769</v>
      </c>
      <c r="L11" s="103"/>
      <c r="M11" s="129">
        <v>177.31461718575645</v>
      </c>
      <c r="N11" s="103"/>
      <c r="O11" s="103">
        <v>338.69807327509125</v>
      </c>
      <c r="P11" s="97"/>
    </row>
    <row r="12" spans="1:19" s="96" customFormat="1" x14ac:dyDescent="0.25">
      <c r="A12" s="95" t="s">
        <v>24</v>
      </c>
      <c r="B12" s="95"/>
      <c r="C12" s="86">
        <v>95997</v>
      </c>
      <c r="E12" s="111">
        <v>51754494</v>
      </c>
      <c r="F12" s="111"/>
      <c r="G12" s="111">
        <v>5449126</v>
      </c>
      <c r="H12" s="86"/>
      <c r="I12" s="93">
        <f t="shared" ref="I12:I37" si="0">E12-G12</f>
        <v>46305368</v>
      </c>
      <c r="J12" s="87"/>
      <c r="K12" s="128">
        <f t="shared" ref="K12:K37" si="1">I12/C12</f>
        <v>482.36265716636979</v>
      </c>
      <c r="L12" s="103"/>
      <c r="M12" s="129">
        <v>175.20650589498371</v>
      </c>
      <c r="N12" s="103"/>
      <c r="O12" s="103">
        <v>307.15615127138608</v>
      </c>
      <c r="P12" s="98"/>
    </row>
    <row r="13" spans="1:19" s="96" customFormat="1" x14ac:dyDescent="0.25">
      <c r="A13" s="95" t="s">
        <v>25</v>
      </c>
      <c r="B13" s="95"/>
      <c r="C13" s="86">
        <v>27634</v>
      </c>
      <c r="E13" s="111">
        <v>13239591</v>
      </c>
      <c r="F13" s="111"/>
      <c r="G13" s="111">
        <v>1323664</v>
      </c>
      <c r="H13" s="86"/>
      <c r="I13" s="93">
        <f t="shared" si="0"/>
        <v>11915927</v>
      </c>
      <c r="J13" s="87"/>
      <c r="K13" s="128">
        <f t="shared" si="1"/>
        <v>431.20529058406311</v>
      </c>
      <c r="L13" s="103"/>
      <c r="M13" s="129">
        <v>142.95302600185468</v>
      </c>
      <c r="N13" s="103"/>
      <c r="O13" s="103">
        <v>288.25226458220845</v>
      </c>
      <c r="P13" s="98"/>
    </row>
    <row r="14" spans="1:19" s="96" customFormat="1" x14ac:dyDescent="0.25">
      <c r="A14" s="95" t="s">
        <v>26</v>
      </c>
      <c r="B14" s="95"/>
      <c r="C14" s="86">
        <v>4052</v>
      </c>
      <c r="E14" s="111">
        <v>2009920</v>
      </c>
      <c r="F14" s="111"/>
      <c r="G14" s="111">
        <v>194070</v>
      </c>
      <c r="H14" s="86"/>
      <c r="I14" s="93">
        <f t="shared" si="0"/>
        <v>1815850</v>
      </c>
      <c r="J14" s="87"/>
      <c r="K14" s="128">
        <f t="shared" si="1"/>
        <v>448.13672260612043</v>
      </c>
      <c r="L14" s="103"/>
      <c r="M14" s="129">
        <v>138.63105572795644</v>
      </c>
      <c r="N14" s="103"/>
      <c r="O14" s="103">
        <v>309.50566687816399</v>
      </c>
      <c r="P14" s="98"/>
    </row>
    <row r="15" spans="1:19" s="96" customFormat="1" x14ac:dyDescent="0.25">
      <c r="A15" s="95" t="s">
        <v>27</v>
      </c>
      <c r="B15" s="95"/>
      <c r="C15" s="86">
        <v>8577</v>
      </c>
      <c r="E15" s="111">
        <v>4200765</v>
      </c>
      <c r="F15" s="111"/>
      <c r="G15" s="111">
        <v>431813</v>
      </c>
      <c r="H15" s="86"/>
      <c r="I15" s="93">
        <f t="shared" si="0"/>
        <v>3768952</v>
      </c>
      <c r="J15" s="87"/>
      <c r="K15" s="128">
        <f t="shared" si="1"/>
        <v>439.42544013058176</v>
      </c>
      <c r="L15" s="103"/>
      <c r="M15" s="129">
        <v>139.67663937025185</v>
      </c>
      <c r="N15" s="103"/>
      <c r="O15" s="103">
        <v>299.74880076032991</v>
      </c>
      <c r="P15" s="98"/>
    </row>
    <row r="16" spans="1:19" s="96" customFormat="1" x14ac:dyDescent="0.25">
      <c r="A16" s="95" t="s">
        <v>28</v>
      </c>
      <c r="B16" s="95"/>
      <c r="C16" s="86">
        <v>3151</v>
      </c>
      <c r="E16" s="111">
        <v>1448983</v>
      </c>
      <c r="F16" s="111"/>
      <c r="G16" s="111">
        <v>146140</v>
      </c>
      <c r="H16" s="86"/>
      <c r="I16" s="93">
        <f t="shared" si="0"/>
        <v>1302843</v>
      </c>
      <c r="J16" s="87"/>
      <c r="K16" s="128">
        <f t="shared" si="1"/>
        <v>413.46969216121869</v>
      </c>
      <c r="L16" s="103"/>
      <c r="M16" s="129">
        <v>136.37220464746508</v>
      </c>
      <c r="N16" s="103"/>
      <c r="O16" s="103">
        <v>277.09748751375361</v>
      </c>
      <c r="P16" s="98"/>
    </row>
    <row r="17" spans="1:16" s="96" customFormat="1" x14ac:dyDescent="0.25">
      <c r="A17" s="95" t="s">
        <v>29</v>
      </c>
      <c r="B17" s="95"/>
      <c r="C17" s="86">
        <v>3054</v>
      </c>
      <c r="E17" s="111">
        <v>1461663</v>
      </c>
      <c r="F17" s="111"/>
      <c r="G17" s="111">
        <v>148779</v>
      </c>
      <c r="H17" s="86"/>
      <c r="I17" s="93">
        <f t="shared" si="0"/>
        <v>1312884</v>
      </c>
      <c r="J17" s="87"/>
      <c r="K17" s="128">
        <f t="shared" si="1"/>
        <v>429.8899803536346</v>
      </c>
      <c r="L17" s="103"/>
      <c r="M17" s="129">
        <v>129.49297654466002</v>
      </c>
      <c r="N17" s="103"/>
      <c r="O17" s="103">
        <v>300.39700380897455</v>
      </c>
      <c r="P17" s="98"/>
    </row>
    <row r="18" spans="1:16" s="96" customFormat="1" x14ac:dyDescent="0.25">
      <c r="A18" s="95" t="s">
        <v>30</v>
      </c>
      <c r="B18" s="95"/>
      <c r="C18" s="86">
        <v>3606</v>
      </c>
      <c r="E18" s="111">
        <v>1518499</v>
      </c>
      <c r="F18" s="111"/>
      <c r="G18" s="111">
        <v>166790</v>
      </c>
      <c r="H18" s="86"/>
      <c r="I18" s="93">
        <f t="shared" si="0"/>
        <v>1351709</v>
      </c>
      <c r="J18" s="87"/>
      <c r="K18" s="128">
        <f t="shared" si="1"/>
        <v>374.84997226844149</v>
      </c>
      <c r="L18" s="103"/>
      <c r="M18" s="129">
        <v>150.20120228970387</v>
      </c>
      <c r="N18" s="103"/>
      <c r="O18" s="103">
        <v>224.64876997873762</v>
      </c>
      <c r="P18" s="98"/>
    </row>
    <row r="19" spans="1:16" s="96" customFormat="1" x14ac:dyDescent="0.25">
      <c r="A19" s="95" t="s">
        <v>31</v>
      </c>
      <c r="B19" s="95"/>
      <c r="C19" s="86">
        <v>5432</v>
      </c>
      <c r="E19" s="111">
        <v>2822488</v>
      </c>
      <c r="F19" s="111"/>
      <c r="G19" s="111">
        <v>293874</v>
      </c>
      <c r="H19" s="86"/>
      <c r="I19" s="93">
        <f t="shared" si="0"/>
        <v>2528614</v>
      </c>
      <c r="J19" s="87"/>
      <c r="K19" s="128">
        <f t="shared" si="1"/>
        <v>465.50331369661268</v>
      </c>
      <c r="L19" s="103"/>
      <c r="M19" s="129">
        <v>136.92885022085397</v>
      </c>
      <c r="N19" s="103"/>
      <c r="O19" s="103">
        <v>328.57446347575871</v>
      </c>
      <c r="P19" s="98"/>
    </row>
    <row r="20" spans="1:16" s="96" customFormat="1" x14ac:dyDescent="0.25">
      <c r="A20" s="95" t="s">
        <v>32</v>
      </c>
      <c r="B20" s="95"/>
      <c r="C20" s="86">
        <v>17519</v>
      </c>
      <c r="E20" s="111">
        <v>10018288</v>
      </c>
      <c r="F20" s="111"/>
      <c r="G20" s="111">
        <v>939462</v>
      </c>
      <c r="H20" s="86"/>
      <c r="I20" s="93">
        <f t="shared" si="0"/>
        <v>9078826</v>
      </c>
      <c r="J20" s="87"/>
      <c r="K20" s="128">
        <f t="shared" si="1"/>
        <v>518.22741024031052</v>
      </c>
      <c r="L20" s="103"/>
      <c r="M20" s="129">
        <v>169.82028579604162</v>
      </c>
      <c r="N20" s="103"/>
      <c r="O20" s="103">
        <v>348.4071244442689</v>
      </c>
      <c r="P20" s="98"/>
    </row>
    <row r="21" spans="1:16" s="96" customFormat="1" x14ac:dyDescent="0.25">
      <c r="A21" s="95" t="s">
        <v>33</v>
      </c>
      <c r="B21" s="95"/>
      <c r="C21" s="86">
        <v>21106</v>
      </c>
      <c r="E21" s="111">
        <v>11836230</v>
      </c>
      <c r="F21" s="111"/>
      <c r="G21" s="111">
        <v>1179773</v>
      </c>
      <c r="H21" s="86"/>
      <c r="I21" s="93">
        <f t="shared" si="0"/>
        <v>10656457</v>
      </c>
      <c r="J21" s="87"/>
      <c r="K21" s="128">
        <f t="shared" si="1"/>
        <v>504.90178148393824</v>
      </c>
      <c r="L21" s="103"/>
      <c r="M21" s="129">
        <v>166.13467952156179</v>
      </c>
      <c r="N21" s="103"/>
      <c r="O21" s="103">
        <v>338.76710196237644</v>
      </c>
      <c r="P21" s="98"/>
    </row>
    <row r="22" spans="1:16" s="96" customFormat="1" x14ac:dyDescent="0.25">
      <c r="A22" s="95" t="s">
        <v>34</v>
      </c>
      <c r="B22" s="95"/>
      <c r="C22" s="86">
        <v>19899</v>
      </c>
      <c r="E22" s="111">
        <v>14079537</v>
      </c>
      <c r="F22" s="111"/>
      <c r="G22" s="111">
        <v>1241342</v>
      </c>
      <c r="H22" s="86"/>
      <c r="I22" s="93">
        <f t="shared" si="0"/>
        <v>12838195</v>
      </c>
      <c r="J22" s="87"/>
      <c r="K22" s="128">
        <f t="shared" si="1"/>
        <v>645.1678476305342</v>
      </c>
      <c r="L22" s="103"/>
      <c r="M22" s="129">
        <v>251.07863816754056</v>
      </c>
      <c r="N22" s="103"/>
      <c r="O22" s="103">
        <v>394.08920946299361</v>
      </c>
      <c r="P22" s="98"/>
    </row>
    <row r="23" spans="1:16" s="96" customFormat="1" x14ac:dyDescent="0.25">
      <c r="A23" s="95" t="s">
        <v>35</v>
      </c>
      <c r="B23" s="95"/>
      <c r="C23" s="86">
        <v>20168</v>
      </c>
      <c r="E23" s="111">
        <v>11826565</v>
      </c>
      <c r="F23" s="111"/>
      <c r="G23" s="111">
        <v>1151732</v>
      </c>
      <c r="H23" s="86"/>
      <c r="I23" s="93">
        <f t="shared" si="0"/>
        <v>10674833</v>
      </c>
      <c r="J23" s="87"/>
      <c r="K23" s="128">
        <f t="shared" si="1"/>
        <v>529.2955672352241</v>
      </c>
      <c r="L23" s="103"/>
      <c r="M23" s="129">
        <v>185.15737599779928</v>
      </c>
      <c r="N23" s="103"/>
      <c r="O23" s="103">
        <v>344.13819123742485</v>
      </c>
      <c r="P23" s="98"/>
    </row>
    <row r="24" spans="1:16" s="96" customFormat="1" x14ac:dyDescent="0.25">
      <c r="A24" s="95" t="s">
        <v>36</v>
      </c>
      <c r="B24" s="95"/>
      <c r="C24" s="86">
        <v>7383</v>
      </c>
      <c r="E24" s="111">
        <v>3727287</v>
      </c>
      <c r="F24" s="111"/>
      <c r="G24" s="111">
        <v>385221</v>
      </c>
      <c r="H24" s="86"/>
      <c r="I24" s="93">
        <f t="shared" si="0"/>
        <v>3342066</v>
      </c>
      <c r="J24" s="87"/>
      <c r="K24" s="128">
        <f t="shared" si="1"/>
        <v>452.67045916294188</v>
      </c>
      <c r="L24" s="103"/>
      <c r="M24" s="129">
        <v>177.09466941852673</v>
      </c>
      <c r="N24" s="103"/>
      <c r="O24" s="103">
        <v>275.57578974441515</v>
      </c>
      <c r="P24" s="98"/>
    </row>
    <row r="25" spans="1:16" s="96" customFormat="1" x14ac:dyDescent="0.25">
      <c r="A25" s="95" t="s">
        <v>37</v>
      </c>
      <c r="B25" s="95"/>
      <c r="C25" s="86">
        <v>4844</v>
      </c>
      <c r="E25" s="111">
        <v>1680621</v>
      </c>
      <c r="F25" s="111"/>
      <c r="G25" s="111">
        <v>202744</v>
      </c>
      <c r="H25" s="86"/>
      <c r="I25" s="93">
        <f t="shared" si="0"/>
        <v>1477877</v>
      </c>
      <c r="J25" s="87"/>
      <c r="K25" s="128">
        <f t="shared" si="1"/>
        <v>305.09434351775394</v>
      </c>
      <c r="L25" s="103"/>
      <c r="M25" s="129">
        <v>133.95824191308199</v>
      </c>
      <c r="N25" s="103"/>
      <c r="O25" s="103">
        <v>171.13610160467195</v>
      </c>
      <c r="P25" s="98"/>
    </row>
    <row r="26" spans="1:16" s="96" customFormat="1" x14ac:dyDescent="0.25">
      <c r="A26" s="95" t="s">
        <v>38</v>
      </c>
      <c r="B26" s="95"/>
      <c r="C26" s="86">
        <v>1403</v>
      </c>
      <c r="E26" s="111">
        <v>535467</v>
      </c>
      <c r="F26" s="111"/>
      <c r="G26" s="111">
        <v>59252</v>
      </c>
      <c r="H26" s="86"/>
      <c r="I26" s="93">
        <f t="shared" si="0"/>
        <v>476215</v>
      </c>
      <c r="J26" s="87"/>
      <c r="K26" s="128">
        <f t="shared" si="1"/>
        <v>339.42622950819674</v>
      </c>
      <c r="L26" s="103"/>
      <c r="M26" s="129">
        <v>122.72469400244798</v>
      </c>
      <c r="N26" s="103"/>
      <c r="O26" s="103">
        <v>216.70153550574878</v>
      </c>
      <c r="P26" s="98"/>
    </row>
    <row r="27" spans="1:16" s="96" customFormat="1" x14ac:dyDescent="0.25">
      <c r="A27" s="95" t="s">
        <v>39</v>
      </c>
      <c r="B27" s="95"/>
      <c r="C27" s="86">
        <v>36690</v>
      </c>
      <c r="E27" s="111">
        <v>16704360</v>
      </c>
      <c r="F27" s="111"/>
      <c r="G27" s="111">
        <v>1786082</v>
      </c>
      <c r="H27" s="86"/>
      <c r="I27" s="93">
        <f t="shared" si="0"/>
        <v>14918278</v>
      </c>
      <c r="J27" s="87"/>
      <c r="K27" s="128">
        <f t="shared" si="1"/>
        <v>406.60337966748432</v>
      </c>
      <c r="L27" s="103"/>
      <c r="M27" s="129">
        <v>140.45543655988828</v>
      </c>
      <c r="N27" s="103"/>
      <c r="O27" s="103">
        <v>266.14794310759601</v>
      </c>
      <c r="P27" s="98"/>
    </row>
    <row r="28" spans="1:16" s="96" customFormat="1" x14ac:dyDescent="0.25">
      <c r="A28" s="95" t="s">
        <v>40</v>
      </c>
      <c r="B28" s="95"/>
      <c r="C28" s="86">
        <v>17199</v>
      </c>
      <c r="E28" s="111">
        <v>8739693</v>
      </c>
      <c r="F28" s="111"/>
      <c r="G28" s="111">
        <v>852291</v>
      </c>
      <c r="H28" s="86"/>
      <c r="I28" s="93">
        <f t="shared" si="0"/>
        <v>7887402</v>
      </c>
      <c r="J28" s="87"/>
      <c r="K28" s="128">
        <f t="shared" si="1"/>
        <v>458.59654631083203</v>
      </c>
      <c r="L28" s="103"/>
      <c r="M28" s="129">
        <v>146.03651619297327</v>
      </c>
      <c r="N28" s="103"/>
      <c r="O28" s="103">
        <v>312.56003011785879</v>
      </c>
      <c r="P28" s="98"/>
    </row>
    <row r="29" spans="1:16" s="96" customFormat="1" x14ac:dyDescent="0.25">
      <c r="A29" s="95" t="s">
        <v>41</v>
      </c>
      <c r="B29" s="95"/>
      <c r="C29" s="86">
        <v>37572</v>
      </c>
      <c r="E29" s="111">
        <v>19110555</v>
      </c>
      <c r="F29" s="111"/>
      <c r="G29" s="111">
        <v>1860770</v>
      </c>
      <c r="H29" s="86"/>
      <c r="I29" s="93">
        <f t="shared" si="0"/>
        <v>17249785</v>
      </c>
      <c r="J29" s="87"/>
      <c r="K29" s="128">
        <f t="shared" si="1"/>
        <v>459.11277014798253</v>
      </c>
      <c r="L29" s="103"/>
      <c r="M29" s="129">
        <v>155.83830510955869</v>
      </c>
      <c r="N29" s="103"/>
      <c r="O29" s="103">
        <v>303.27446503842384</v>
      </c>
      <c r="P29" s="98"/>
    </row>
    <row r="30" spans="1:16" s="96" customFormat="1" x14ac:dyDescent="0.25">
      <c r="A30" s="95" t="s">
        <v>42</v>
      </c>
      <c r="B30" s="95"/>
      <c r="C30" s="86">
        <v>18184</v>
      </c>
      <c r="E30" s="111">
        <v>9074256</v>
      </c>
      <c r="F30" s="111"/>
      <c r="G30" s="111">
        <v>900523</v>
      </c>
      <c r="H30" s="86"/>
      <c r="I30" s="93">
        <f t="shared" si="0"/>
        <v>8173733</v>
      </c>
      <c r="J30" s="87"/>
      <c r="K30" s="128">
        <f t="shared" si="1"/>
        <v>449.50137483501982</v>
      </c>
      <c r="L30" s="103"/>
      <c r="M30" s="129">
        <v>161.51143144788716</v>
      </c>
      <c r="N30" s="103"/>
      <c r="O30" s="103">
        <v>287.98994338713266</v>
      </c>
      <c r="P30" s="98"/>
    </row>
    <row r="31" spans="1:16" s="96" customFormat="1" x14ac:dyDescent="0.25">
      <c r="A31" s="95" t="s">
        <v>43</v>
      </c>
      <c r="B31" s="95"/>
      <c r="C31" s="86">
        <v>26228</v>
      </c>
      <c r="E31" s="111">
        <v>17835140</v>
      </c>
      <c r="F31" s="111"/>
      <c r="G31" s="111">
        <v>1538914</v>
      </c>
      <c r="H31" s="86"/>
      <c r="I31" s="93">
        <f t="shared" si="0"/>
        <v>16296226</v>
      </c>
      <c r="J31" s="87"/>
      <c r="K31" s="128">
        <f t="shared" si="1"/>
        <v>621.32934268720453</v>
      </c>
      <c r="L31" s="103"/>
      <c r="M31" s="129">
        <v>208.47201411672216</v>
      </c>
      <c r="N31" s="103"/>
      <c r="O31" s="103">
        <v>412.85732857048237</v>
      </c>
      <c r="P31" s="98"/>
    </row>
    <row r="32" spans="1:16" s="96" customFormat="1" x14ac:dyDescent="0.25">
      <c r="A32" s="95" t="s">
        <v>44</v>
      </c>
      <c r="B32" s="95"/>
      <c r="C32" s="86">
        <v>50582</v>
      </c>
      <c r="E32" s="111">
        <v>35082545</v>
      </c>
      <c r="F32" s="111"/>
      <c r="G32" s="111">
        <v>3059800</v>
      </c>
      <c r="H32" s="86"/>
      <c r="I32" s="93">
        <f t="shared" si="0"/>
        <v>32022745</v>
      </c>
      <c r="J32" s="87"/>
      <c r="K32" s="128">
        <f t="shared" si="1"/>
        <v>633.08578150330152</v>
      </c>
      <c r="L32" s="103"/>
      <c r="M32" s="129">
        <v>216.81336011097682</v>
      </c>
      <c r="N32" s="103"/>
      <c r="O32" s="103">
        <v>416.2724213923247</v>
      </c>
      <c r="P32" s="98"/>
    </row>
    <row r="33" spans="1:16" s="96" customFormat="1" x14ac:dyDescent="0.25">
      <c r="A33" s="95" t="s">
        <v>45</v>
      </c>
      <c r="B33" s="95"/>
      <c r="C33" s="86">
        <v>20936</v>
      </c>
      <c r="E33" s="111">
        <v>11237935</v>
      </c>
      <c r="F33" s="111"/>
      <c r="G33" s="111">
        <v>1168352</v>
      </c>
      <c r="H33" s="86"/>
      <c r="I33" s="93">
        <f t="shared" si="0"/>
        <v>10069583</v>
      </c>
      <c r="J33" s="87"/>
      <c r="K33" s="128">
        <f t="shared" si="1"/>
        <v>480.96976499808943</v>
      </c>
      <c r="L33" s="103"/>
      <c r="M33" s="129">
        <v>154.3191221833556</v>
      </c>
      <c r="N33" s="103"/>
      <c r="O33" s="103">
        <v>326.65064281473383</v>
      </c>
      <c r="P33" s="98"/>
    </row>
    <row r="34" spans="1:16" s="96" customFormat="1" x14ac:dyDescent="0.25">
      <c r="A34" s="95" t="s">
        <v>46</v>
      </c>
      <c r="B34" s="95"/>
      <c r="C34" s="86">
        <v>14553</v>
      </c>
      <c r="E34" s="111">
        <v>10417450</v>
      </c>
      <c r="F34" s="111"/>
      <c r="G34" s="111">
        <v>871685</v>
      </c>
      <c r="H34" s="86"/>
      <c r="I34" s="93">
        <f t="shared" si="0"/>
        <v>9545765</v>
      </c>
      <c r="J34" s="87"/>
      <c r="K34" s="128">
        <f t="shared" si="1"/>
        <v>655.93107950250806</v>
      </c>
      <c r="L34" s="103"/>
      <c r="M34" s="129">
        <v>220.73993476709816</v>
      </c>
      <c r="N34" s="103"/>
      <c r="O34" s="103">
        <v>435.19114473540992</v>
      </c>
      <c r="P34" s="98"/>
    </row>
    <row r="35" spans="1:16" s="96" customFormat="1" x14ac:dyDescent="0.25">
      <c r="A35" s="95" t="s">
        <v>47</v>
      </c>
      <c r="B35" s="95"/>
      <c r="C35" s="86">
        <v>26284</v>
      </c>
      <c r="E35" s="111">
        <v>20123256</v>
      </c>
      <c r="F35" s="111"/>
      <c r="G35" s="111">
        <v>1622204</v>
      </c>
      <c r="H35" s="86"/>
      <c r="I35" s="93">
        <f t="shared" si="0"/>
        <v>18501052</v>
      </c>
      <c r="J35" s="87"/>
      <c r="K35" s="128">
        <f t="shared" si="1"/>
        <v>703.89027545274689</v>
      </c>
      <c r="L35" s="103"/>
      <c r="M35" s="129">
        <v>253.23329603186178</v>
      </c>
      <c r="N35" s="103"/>
      <c r="O35" s="103">
        <v>450.65697942088514</v>
      </c>
      <c r="P35" s="98"/>
    </row>
    <row r="36" spans="1:16" s="96" customFormat="1" x14ac:dyDescent="0.25">
      <c r="A36" s="95" t="s">
        <v>48</v>
      </c>
      <c r="B36" s="95"/>
      <c r="C36" s="86">
        <v>6738</v>
      </c>
      <c r="E36" s="111">
        <v>5293673</v>
      </c>
      <c r="F36" s="111"/>
      <c r="G36" s="111">
        <v>380291</v>
      </c>
      <c r="H36" s="86"/>
      <c r="I36" s="93">
        <f t="shared" si="0"/>
        <v>4913382</v>
      </c>
      <c r="J36" s="87"/>
      <c r="K36" s="128">
        <f t="shared" si="1"/>
        <v>729.20480854853076</v>
      </c>
      <c r="L36" s="103"/>
      <c r="M36" s="129">
        <v>211.32560408548898</v>
      </c>
      <c r="N36" s="103"/>
      <c r="O36" s="103">
        <v>517.87920446304179</v>
      </c>
      <c r="P36" s="98"/>
    </row>
    <row r="37" spans="1:16" s="96" customFormat="1" x14ac:dyDescent="0.25">
      <c r="A37" s="96" t="s">
        <v>49</v>
      </c>
      <c r="C37" s="86">
        <f>SUM(C11:C36)</f>
        <v>595005</v>
      </c>
      <c r="D37" s="86"/>
      <c r="E37" s="86">
        <f>SUM(E11:E36)</f>
        <v>340697598</v>
      </c>
      <c r="F37" s="86"/>
      <c r="G37" s="86">
        <f>SUM(G11:G36)</f>
        <v>32625386</v>
      </c>
      <c r="H37" s="86"/>
      <c r="I37" s="93">
        <f t="shared" si="0"/>
        <v>308072212</v>
      </c>
      <c r="J37" s="99"/>
      <c r="K37" s="128">
        <f t="shared" si="1"/>
        <v>517.76407257081871</v>
      </c>
      <c r="L37" s="104"/>
      <c r="M37" s="129">
        <v>178.77219750439821</v>
      </c>
      <c r="N37" s="104"/>
      <c r="O37" s="103">
        <v>338.9918750664205</v>
      </c>
    </row>
  </sheetData>
  <phoneticPr fontId="0" type="noConversion"/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214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86</v>
      </c>
      <c r="D8" s="50"/>
      <c r="E8" s="50" t="s">
        <v>86</v>
      </c>
      <c r="F8" s="50"/>
      <c r="G8" s="107" t="s">
        <v>86</v>
      </c>
      <c r="H8" s="50"/>
      <c r="I8" s="50" t="s">
        <v>86</v>
      </c>
      <c r="J8" s="50"/>
      <c r="K8" s="108" t="s">
        <v>87</v>
      </c>
      <c r="L8" s="53"/>
      <c r="M8" s="91" t="s">
        <v>59</v>
      </c>
      <c r="N8" s="52"/>
      <c r="O8" s="90" t="s">
        <v>87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52828</v>
      </c>
      <c r="E11" s="111">
        <v>36937405</v>
      </c>
      <c r="F11" s="111"/>
      <c r="G11" s="111">
        <v>3175929</v>
      </c>
      <c r="H11" s="86"/>
      <c r="I11" s="93">
        <f>E11-G11</f>
        <v>33761476</v>
      </c>
      <c r="J11" s="87"/>
      <c r="K11" s="128">
        <f>I11/C11</f>
        <v>639.0829862951465</v>
      </c>
      <c r="L11" s="103"/>
      <c r="M11" s="129">
        <v>177.31461718575645</v>
      </c>
      <c r="N11" s="103"/>
      <c r="O11" s="103">
        <v>461.76836910939005</v>
      </c>
      <c r="P11" s="97"/>
    </row>
    <row r="12" spans="1:19" s="96" customFormat="1" x14ac:dyDescent="0.25">
      <c r="A12" s="95" t="s">
        <v>24</v>
      </c>
      <c r="B12" s="95"/>
      <c r="C12" s="86">
        <v>50955</v>
      </c>
      <c r="E12" s="111">
        <v>34142017</v>
      </c>
      <c r="F12" s="111"/>
      <c r="G12" s="111">
        <v>3187654</v>
      </c>
      <c r="H12" s="86"/>
      <c r="I12" s="93">
        <f t="shared" ref="I12:I37" si="0">E12-G12</f>
        <v>30954363</v>
      </c>
      <c r="J12" s="87"/>
      <c r="K12" s="128">
        <f t="shared" ref="K12:K37" si="1">I12/C12</f>
        <v>607.48430968501623</v>
      </c>
      <c r="L12" s="103"/>
      <c r="M12" s="129">
        <v>175.20650589498371</v>
      </c>
      <c r="N12" s="103"/>
      <c r="O12" s="103">
        <v>432.27780379003252</v>
      </c>
      <c r="P12" s="98"/>
    </row>
    <row r="13" spans="1:19" s="96" customFormat="1" x14ac:dyDescent="0.25">
      <c r="A13" s="95" t="s">
        <v>25</v>
      </c>
      <c r="B13" s="95"/>
      <c r="C13" s="86">
        <v>14312</v>
      </c>
      <c r="E13" s="111">
        <v>8634163</v>
      </c>
      <c r="F13" s="111"/>
      <c r="G13" s="111">
        <v>744390</v>
      </c>
      <c r="H13" s="86"/>
      <c r="I13" s="93">
        <f t="shared" si="0"/>
        <v>7889773</v>
      </c>
      <c r="J13" s="87"/>
      <c r="K13" s="128">
        <f t="shared" si="1"/>
        <v>551.26977361654554</v>
      </c>
      <c r="L13" s="103"/>
      <c r="M13" s="129">
        <v>142.95302600185468</v>
      </c>
      <c r="N13" s="103"/>
      <c r="O13" s="103">
        <v>408.31674761469083</v>
      </c>
      <c r="P13" s="98"/>
    </row>
    <row r="14" spans="1:19" s="96" customFormat="1" x14ac:dyDescent="0.25">
      <c r="A14" s="95" t="s">
        <v>26</v>
      </c>
      <c r="B14" s="95"/>
      <c r="C14" s="86">
        <v>1886</v>
      </c>
      <c r="E14" s="111">
        <v>983464</v>
      </c>
      <c r="F14" s="111"/>
      <c r="G14" s="111">
        <v>94397</v>
      </c>
      <c r="H14" s="86"/>
      <c r="I14" s="93">
        <f t="shared" si="0"/>
        <v>889067</v>
      </c>
      <c r="J14" s="87"/>
      <c r="K14" s="128">
        <f t="shared" si="1"/>
        <v>471.40349946977733</v>
      </c>
      <c r="L14" s="103"/>
      <c r="M14" s="129">
        <v>138.63105572795644</v>
      </c>
      <c r="N14" s="103"/>
      <c r="O14" s="103">
        <v>332.77244374182089</v>
      </c>
      <c r="P14" s="98"/>
    </row>
    <row r="15" spans="1:19" s="96" customFormat="1" x14ac:dyDescent="0.25">
      <c r="A15" s="95" t="s">
        <v>27</v>
      </c>
      <c r="B15" s="95"/>
      <c r="C15" s="86">
        <v>4571</v>
      </c>
      <c r="E15" s="111">
        <v>2702616</v>
      </c>
      <c r="F15" s="111"/>
      <c r="G15" s="111">
        <v>252221</v>
      </c>
      <c r="H15" s="86"/>
      <c r="I15" s="93">
        <f t="shared" si="0"/>
        <v>2450395</v>
      </c>
      <c r="J15" s="87"/>
      <c r="K15" s="128">
        <f t="shared" si="1"/>
        <v>536.07416320280026</v>
      </c>
      <c r="L15" s="103"/>
      <c r="M15" s="129">
        <v>139.67663937025185</v>
      </c>
      <c r="N15" s="103"/>
      <c r="O15" s="103">
        <v>396.39752383254842</v>
      </c>
      <c r="P15" s="98"/>
    </row>
    <row r="16" spans="1:19" s="96" customFormat="1" x14ac:dyDescent="0.25">
      <c r="A16" s="95" t="s">
        <v>28</v>
      </c>
      <c r="B16" s="95"/>
      <c r="C16" s="86">
        <v>1694</v>
      </c>
      <c r="E16" s="111">
        <v>1141890</v>
      </c>
      <c r="F16" s="111"/>
      <c r="G16" s="111">
        <v>94127</v>
      </c>
      <c r="H16" s="86"/>
      <c r="I16" s="93">
        <f t="shared" si="0"/>
        <v>1047763</v>
      </c>
      <c r="J16" s="87"/>
      <c r="K16" s="128">
        <f t="shared" si="1"/>
        <v>618.51416765053125</v>
      </c>
      <c r="L16" s="103"/>
      <c r="M16" s="129">
        <v>136.37220464746508</v>
      </c>
      <c r="N16" s="103"/>
      <c r="O16" s="103">
        <v>482.14196300306617</v>
      </c>
      <c r="P16" s="98"/>
    </row>
    <row r="17" spans="1:16" s="96" customFormat="1" x14ac:dyDescent="0.25">
      <c r="A17" s="95" t="s">
        <v>29</v>
      </c>
      <c r="B17" s="95"/>
      <c r="C17" s="86">
        <v>1675</v>
      </c>
      <c r="E17" s="111">
        <v>1153047</v>
      </c>
      <c r="F17" s="111"/>
      <c r="G17" s="111">
        <v>100508</v>
      </c>
      <c r="H17" s="86"/>
      <c r="I17" s="93">
        <f t="shared" si="0"/>
        <v>1052539</v>
      </c>
      <c r="J17" s="87"/>
      <c r="K17" s="128">
        <f t="shared" si="1"/>
        <v>628.38149253731342</v>
      </c>
      <c r="L17" s="103"/>
      <c r="M17" s="129">
        <v>129.49297654466002</v>
      </c>
      <c r="N17" s="103"/>
      <c r="O17" s="103">
        <v>498.88851599265342</v>
      </c>
      <c r="P17" s="98"/>
    </row>
    <row r="18" spans="1:16" s="96" customFormat="1" x14ac:dyDescent="0.25">
      <c r="A18" s="95" t="s">
        <v>30</v>
      </c>
      <c r="B18" s="95"/>
      <c r="C18" s="86">
        <v>1869</v>
      </c>
      <c r="E18" s="111">
        <v>1004748</v>
      </c>
      <c r="F18" s="111"/>
      <c r="G18" s="111">
        <v>96262</v>
      </c>
      <c r="H18" s="86"/>
      <c r="I18" s="93">
        <f t="shared" si="0"/>
        <v>908486</v>
      </c>
      <c r="J18" s="87"/>
      <c r="K18" s="128">
        <f t="shared" si="1"/>
        <v>486.08132691278757</v>
      </c>
      <c r="L18" s="103"/>
      <c r="M18" s="129">
        <v>150.20120228970387</v>
      </c>
      <c r="N18" s="103"/>
      <c r="O18" s="103">
        <v>335.8801246230837</v>
      </c>
      <c r="P18" s="98"/>
    </row>
    <row r="19" spans="1:16" s="96" customFormat="1" x14ac:dyDescent="0.25">
      <c r="A19" s="95" t="s">
        <v>31</v>
      </c>
      <c r="B19" s="95"/>
      <c r="C19" s="86">
        <v>3411</v>
      </c>
      <c r="E19" s="111">
        <v>2252980</v>
      </c>
      <c r="F19" s="111"/>
      <c r="G19" s="111">
        <v>198251</v>
      </c>
      <c r="H19" s="86"/>
      <c r="I19" s="93">
        <f t="shared" si="0"/>
        <v>2054729</v>
      </c>
      <c r="J19" s="87"/>
      <c r="K19" s="128">
        <f t="shared" si="1"/>
        <v>602.38317209029606</v>
      </c>
      <c r="L19" s="103"/>
      <c r="M19" s="129">
        <v>136.92885022085397</v>
      </c>
      <c r="N19" s="103"/>
      <c r="O19" s="103">
        <v>465.45432186944208</v>
      </c>
      <c r="P19" s="98"/>
    </row>
    <row r="20" spans="1:16" s="96" customFormat="1" x14ac:dyDescent="0.25">
      <c r="A20" s="95" t="s">
        <v>32</v>
      </c>
      <c r="B20" s="95"/>
      <c r="C20" s="86">
        <v>9089</v>
      </c>
      <c r="E20" s="111">
        <v>6182135</v>
      </c>
      <c r="F20" s="111"/>
      <c r="G20" s="111">
        <v>540579</v>
      </c>
      <c r="H20" s="86"/>
      <c r="I20" s="93">
        <f t="shared" si="0"/>
        <v>5641556</v>
      </c>
      <c r="J20" s="87"/>
      <c r="K20" s="128">
        <f t="shared" si="1"/>
        <v>620.70150731653644</v>
      </c>
      <c r="L20" s="103"/>
      <c r="M20" s="129">
        <v>169.82028579604162</v>
      </c>
      <c r="N20" s="103"/>
      <c r="O20" s="103">
        <v>450.88122152049482</v>
      </c>
      <c r="P20" s="98"/>
    </row>
    <row r="21" spans="1:16" s="96" customFormat="1" x14ac:dyDescent="0.25">
      <c r="A21" s="95" t="s">
        <v>33</v>
      </c>
      <c r="B21" s="95"/>
      <c r="C21" s="86">
        <v>11354</v>
      </c>
      <c r="E21" s="111">
        <v>7505769</v>
      </c>
      <c r="F21" s="111"/>
      <c r="G21" s="111">
        <v>673027</v>
      </c>
      <c r="H21" s="86"/>
      <c r="I21" s="93">
        <f t="shared" si="0"/>
        <v>6832742</v>
      </c>
      <c r="J21" s="87"/>
      <c r="K21" s="128">
        <f t="shared" si="1"/>
        <v>601.79161528976567</v>
      </c>
      <c r="L21" s="103"/>
      <c r="M21" s="129">
        <v>166.13467952156179</v>
      </c>
      <c r="N21" s="103"/>
      <c r="O21" s="103">
        <v>435.65693576820388</v>
      </c>
      <c r="P21" s="98"/>
    </row>
    <row r="22" spans="1:16" s="96" customFormat="1" x14ac:dyDescent="0.25">
      <c r="A22" s="95" t="s">
        <v>34</v>
      </c>
      <c r="B22" s="95"/>
      <c r="C22" s="86">
        <v>12842</v>
      </c>
      <c r="E22" s="111">
        <v>10343971</v>
      </c>
      <c r="F22" s="111"/>
      <c r="G22" s="111">
        <v>866193</v>
      </c>
      <c r="H22" s="86"/>
      <c r="I22" s="93">
        <f t="shared" si="0"/>
        <v>9477778</v>
      </c>
      <c r="J22" s="87"/>
      <c r="K22" s="128">
        <f t="shared" si="1"/>
        <v>738.02974614546019</v>
      </c>
      <c r="L22" s="103"/>
      <c r="M22" s="129">
        <v>251.07863816754056</v>
      </c>
      <c r="N22" s="103"/>
      <c r="O22" s="103">
        <v>486.95110797791961</v>
      </c>
      <c r="P22" s="98"/>
    </row>
    <row r="23" spans="1:16" s="96" customFormat="1" x14ac:dyDescent="0.25">
      <c r="A23" s="95" t="s">
        <v>35</v>
      </c>
      <c r="B23" s="95"/>
      <c r="C23" s="86">
        <v>10627</v>
      </c>
      <c r="E23" s="111">
        <v>7706885</v>
      </c>
      <c r="F23" s="111"/>
      <c r="G23" s="111">
        <v>681254</v>
      </c>
      <c r="H23" s="86"/>
      <c r="I23" s="93">
        <f t="shared" si="0"/>
        <v>7025631</v>
      </c>
      <c r="J23" s="87"/>
      <c r="K23" s="128">
        <f t="shared" si="1"/>
        <v>661.11141432200998</v>
      </c>
      <c r="L23" s="103"/>
      <c r="M23" s="129">
        <v>185.15737599779928</v>
      </c>
      <c r="N23" s="103"/>
      <c r="O23" s="103">
        <v>475.95403832421073</v>
      </c>
      <c r="P23" s="98"/>
    </row>
    <row r="24" spans="1:16" s="96" customFormat="1" x14ac:dyDescent="0.25">
      <c r="A24" s="95" t="s">
        <v>36</v>
      </c>
      <c r="B24" s="95"/>
      <c r="C24" s="86">
        <v>3787</v>
      </c>
      <c r="E24" s="111">
        <v>2601500</v>
      </c>
      <c r="F24" s="111"/>
      <c r="G24" s="111">
        <v>224336</v>
      </c>
      <c r="H24" s="86"/>
      <c r="I24" s="93">
        <f t="shared" si="0"/>
        <v>2377164</v>
      </c>
      <c r="J24" s="87"/>
      <c r="K24" s="128">
        <f t="shared" si="1"/>
        <v>627.71692632690781</v>
      </c>
      <c r="L24" s="103"/>
      <c r="M24" s="129">
        <v>177.09466941852673</v>
      </c>
      <c r="N24" s="103"/>
      <c r="O24" s="103">
        <v>450.62225690838108</v>
      </c>
      <c r="P24" s="98"/>
    </row>
    <row r="25" spans="1:16" s="96" customFormat="1" x14ac:dyDescent="0.25">
      <c r="A25" s="95" t="s">
        <v>37</v>
      </c>
      <c r="B25" s="95"/>
      <c r="C25" s="86">
        <v>3389</v>
      </c>
      <c r="E25" s="111">
        <v>1649154</v>
      </c>
      <c r="F25" s="111"/>
      <c r="G25" s="111">
        <v>181027</v>
      </c>
      <c r="H25" s="86"/>
      <c r="I25" s="93">
        <f t="shared" si="0"/>
        <v>1468127</v>
      </c>
      <c r="J25" s="87"/>
      <c r="K25" s="128">
        <f t="shared" si="1"/>
        <v>433.20359988197106</v>
      </c>
      <c r="L25" s="103"/>
      <c r="M25" s="129">
        <v>133.95824191308199</v>
      </c>
      <c r="N25" s="103"/>
      <c r="O25" s="103">
        <v>299.24535796888904</v>
      </c>
      <c r="P25" s="98"/>
    </row>
    <row r="26" spans="1:16" s="96" customFormat="1" x14ac:dyDescent="0.25">
      <c r="A26" s="95" t="s">
        <v>38</v>
      </c>
      <c r="B26" s="95"/>
      <c r="C26" s="86">
        <v>838</v>
      </c>
      <c r="E26" s="111">
        <v>312754</v>
      </c>
      <c r="F26" s="111"/>
      <c r="G26" s="111">
        <v>37044</v>
      </c>
      <c r="H26" s="86"/>
      <c r="I26" s="93">
        <f t="shared" si="0"/>
        <v>275710</v>
      </c>
      <c r="J26" s="87"/>
      <c r="K26" s="128">
        <f t="shared" si="1"/>
        <v>329.00954653937947</v>
      </c>
      <c r="L26" s="103"/>
      <c r="M26" s="129">
        <v>122.72469400244798</v>
      </c>
      <c r="N26" s="103"/>
      <c r="O26" s="103">
        <v>206.28485253693151</v>
      </c>
      <c r="P26" s="98"/>
    </row>
    <row r="27" spans="1:16" s="96" customFormat="1" x14ac:dyDescent="0.25">
      <c r="A27" s="95" t="s">
        <v>39</v>
      </c>
      <c r="B27" s="95"/>
      <c r="C27" s="86">
        <v>20140</v>
      </c>
      <c r="E27" s="111">
        <v>10911000</v>
      </c>
      <c r="F27" s="111"/>
      <c r="G27" s="111">
        <v>1099285</v>
      </c>
      <c r="H27" s="86"/>
      <c r="I27" s="93">
        <f t="shared" si="0"/>
        <v>9811715</v>
      </c>
      <c r="J27" s="87"/>
      <c r="K27" s="128">
        <f t="shared" si="1"/>
        <v>487.17552135054615</v>
      </c>
      <c r="L27" s="103"/>
      <c r="M27" s="129">
        <v>140.45543655988828</v>
      </c>
      <c r="N27" s="103"/>
      <c r="O27" s="103">
        <v>346.72008479065789</v>
      </c>
      <c r="P27" s="98"/>
    </row>
    <row r="28" spans="1:16" s="96" customFormat="1" x14ac:dyDescent="0.25">
      <c r="A28" s="95" t="s">
        <v>40</v>
      </c>
      <c r="B28" s="95"/>
      <c r="C28" s="86">
        <v>9072</v>
      </c>
      <c r="E28" s="111">
        <v>5072372</v>
      </c>
      <c r="F28" s="111"/>
      <c r="G28" s="111">
        <v>481123</v>
      </c>
      <c r="H28" s="86"/>
      <c r="I28" s="93">
        <f t="shared" si="0"/>
        <v>4591249</v>
      </c>
      <c r="J28" s="87"/>
      <c r="K28" s="128">
        <f t="shared" si="1"/>
        <v>506.090057319224</v>
      </c>
      <c r="L28" s="103"/>
      <c r="M28" s="129">
        <v>146.03651619297327</v>
      </c>
      <c r="N28" s="103"/>
      <c r="O28" s="103">
        <v>360.05354112625071</v>
      </c>
      <c r="P28" s="98"/>
    </row>
    <row r="29" spans="1:16" s="96" customFormat="1" x14ac:dyDescent="0.25">
      <c r="A29" s="95" t="s">
        <v>41</v>
      </c>
      <c r="B29" s="95"/>
      <c r="C29" s="86">
        <v>19670</v>
      </c>
      <c r="E29" s="111">
        <v>12335687</v>
      </c>
      <c r="F29" s="111"/>
      <c r="G29" s="111">
        <v>1071860</v>
      </c>
      <c r="H29" s="86"/>
      <c r="I29" s="93">
        <f t="shared" si="0"/>
        <v>11263827</v>
      </c>
      <c r="J29" s="87"/>
      <c r="K29" s="128">
        <f t="shared" si="1"/>
        <v>572.63990849008644</v>
      </c>
      <c r="L29" s="103"/>
      <c r="M29" s="129">
        <v>155.83830510955869</v>
      </c>
      <c r="N29" s="103"/>
      <c r="O29" s="103">
        <v>416.80160338052775</v>
      </c>
      <c r="P29" s="98"/>
    </row>
    <row r="30" spans="1:16" s="96" customFormat="1" x14ac:dyDescent="0.25">
      <c r="A30" s="95" t="s">
        <v>42</v>
      </c>
      <c r="B30" s="95"/>
      <c r="C30" s="86">
        <v>10410</v>
      </c>
      <c r="E30" s="111">
        <v>5968173</v>
      </c>
      <c r="F30" s="111"/>
      <c r="G30" s="111">
        <v>560132</v>
      </c>
      <c r="H30" s="86"/>
      <c r="I30" s="93">
        <f t="shared" si="0"/>
        <v>5408041</v>
      </c>
      <c r="J30" s="87"/>
      <c r="K30" s="128">
        <f t="shared" si="1"/>
        <v>519.50441882805001</v>
      </c>
      <c r="L30" s="103"/>
      <c r="M30" s="129">
        <v>161.51143144788716</v>
      </c>
      <c r="N30" s="103"/>
      <c r="O30" s="103">
        <v>357.99298738016284</v>
      </c>
      <c r="P30" s="98"/>
    </row>
    <row r="31" spans="1:16" s="96" customFormat="1" x14ac:dyDescent="0.25">
      <c r="A31" s="95" t="s">
        <v>43</v>
      </c>
      <c r="B31" s="95"/>
      <c r="C31" s="86">
        <v>15513</v>
      </c>
      <c r="E31" s="111">
        <v>12247735</v>
      </c>
      <c r="F31" s="111"/>
      <c r="G31" s="111">
        <v>946603</v>
      </c>
      <c r="H31" s="86"/>
      <c r="I31" s="93">
        <f t="shared" si="0"/>
        <v>11301132</v>
      </c>
      <c r="J31" s="87"/>
      <c r="K31" s="128">
        <f t="shared" si="1"/>
        <v>728.49429510732932</v>
      </c>
      <c r="L31" s="103"/>
      <c r="M31" s="129">
        <v>208.47201411672216</v>
      </c>
      <c r="N31" s="103"/>
      <c r="O31" s="103">
        <v>520.02228099060721</v>
      </c>
      <c r="P31" s="98"/>
    </row>
    <row r="32" spans="1:16" s="96" customFormat="1" x14ac:dyDescent="0.25">
      <c r="A32" s="95" t="s">
        <v>44</v>
      </c>
      <c r="B32" s="95"/>
      <c r="C32" s="86">
        <v>28346</v>
      </c>
      <c r="E32" s="111">
        <v>23444123</v>
      </c>
      <c r="F32" s="111"/>
      <c r="G32" s="111">
        <v>1775842</v>
      </c>
      <c r="H32" s="86"/>
      <c r="I32" s="93">
        <f t="shared" si="0"/>
        <v>21668281</v>
      </c>
      <c r="J32" s="87"/>
      <c r="K32" s="128">
        <f t="shared" si="1"/>
        <v>764.42111761800606</v>
      </c>
      <c r="L32" s="103"/>
      <c r="M32" s="129">
        <v>216.81336011097682</v>
      </c>
      <c r="N32" s="103"/>
      <c r="O32" s="103">
        <v>547.60775750702919</v>
      </c>
      <c r="P32" s="98"/>
    </row>
    <row r="33" spans="1:16" s="96" customFormat="1" x14ac:dyDescent="0.25">
      <c r="A33" s="95" t="s">
        <v>45</v>
      </c>
      <c r="B33" s="95"/>
      <c r="C33" s="86">
        <v>9978</v>
      </c>
      <c r="E33" s="111">
        <v>6032883</v>
      </c>
      <c r="F33" s="111"/>
      <c r="G33" s="111">
        <v>597684</v>
      </c>
      <c r="H33" s="86"/>
      <c r="I33" s="93">
        <f t="shared" si="0"/>
        <v>5435199</v>
      </c>
      <c r="J33" s="87"/>
      <c r="K33" s="128">
        <f t="shared" si="1"/>
        <v>544.71828021647627</v>
      </c>
      <c r="L33" s="103"/>
      <c r="M33" s="129">
        <v>154.3191221833556</v>
      </c>
      <c r="N33" s="103"/>
      <c r="O33" s="103">
        <v>390.39915803312067</v>
      </c>
      <c r="P33" s="98"/>
    </row>
    <row r="34" spans="1:16" s="96" customFormat="1" x14ac:dyDescent="0.25">
      <c r="A34" s="95" t="s">
        <v>46</v>
      </c>
      <c r="B34" s="95"/>
      <c r="C34" s="86">
        <v>8353</v>
      </c>
      <c r="E34" s="111">
        <v>6709603</v>
      </c>
      <c r="F34" s="111"/>
      <c r="G34" s="111">
        <v>526778</v>
      </c>
      <c r="H34" s="86"/>
      <c r="I34" s="93">
        <f t="shared" si="0"/>
        <v>6182825</v>
      </c>
      <c r="J34" s="87"/>
      <c r="K34" s="128">
        <f t="shared" si="1"/>
        <v>740.1921465341793</v>
      </c>
      <c r="L34" s="103"/>
      <c r="M34" s="129">
        <v>220.73993476709816</v>
      </c>
      <c r="N34" s="103"/>
      <c r="O34" s="103">
        <v>519.45221176708117</v>
      </c>
      <c r="P34" s="98"/>
    </row>
    <row r="35" spans="1:16" s="96" customFormat="1" x14ac:dyDescent="0.25">
      <c r="A35" s="95" t="s">
        <v>47</v>
      </c>
      <c r="B35" s="95"/>
      <c r="C35" s="86">
        <v>15583</v>
      </c>
      <c r="E35" s="111">
        <v>16320702</v>
      </c>
      <c r="F35" s="111"/>
      <c r="G35" s="111">
        <v>961075</v>
      </c>
      <c r="H35" s="86"/>
      <c r="I35" s="93">
        <f t="shared" si="0"/>
        <v>15359627</v>
      </c>
      <c r="J35" s="87"/>
      <c r="K35" s="128">
        <f t="shared" si="1"/>
        <v>985.66559712507217</v>
      </c>
      <c r="L35" s="103"/>
      <c r="M35" s="129">
        <v>253.23329603186178</v>
      </c>
      <c r="N35" s="103"/>
      <c r="O35" s="103">
        <v>732.43230109321041</v>
      </c>
      <c r="P35" s="98"/>
    </row>
    <row r="36" spans="1:16" s="96" customFormat="1" x14ac:dyDescent="0.25">
      <c r="A36" s="95" t="s">
        <v>48</v>
      </c>
      <c r="B36" s="95"/>
      <c r="C36" s="86">
        <v>3102</v>
      </c>
      <c r="E36" s="111">
        <v>3024150</v>
      </c>
      <c r="F36" s="111"/>
      <c r="G36" s="111">
        <v>187362</v>
      </c>
      <c r="H36" s="86"/>
      <c r="I36" s="93">
        <f t="shared" si="0"/>
        <v>2836788</v>
      </c>
      <c r="J36" s="87"/>
      <c r="K36" s="128">
        <f t="shared" si="1"/>
        <v>914.50290135396517</v>
      </c>
      <c r="L36" s="103"/>
      <c r="M36" s="129">
        <v>211.32560408548898</v>
      </c>
      <c r="N36" s="103"/>
      <c r="O36" s="103">
        <v>703.1772972684762</v>
      </c>
      <c r="P36" s="98"/>
    </row>
    <row r="37" spans="1:16" s="96" customFormat="1" x14ac:dyDescent="0.25">
      <c r="A37" s="96" t="s">
        <v>49</v>
      </c>
      <c r="C37" s="86">
        <f>SUM(C11:C36)</f>
        <v>325294</v>
      </c>
      <c r="D37" s="86"/>
      <c r="E37" s="86">
        <f>SUM(E11:E36)</f>
        <v>227320926</v>
      </c>
      <c r="F37" s="86"/>
      <c r="G37" s="86">
        <f>SUM(G11:G36)</f>
        <v>19354943</v>
      </c>
      <c r="H37" s="86"/>
      <c r="I37" s="93">
        <f t="shared" si="0"/>
        <v>207965983</v>
      </c>
      <c r="J37" s="99"/>
      <c r="K37" s="128">
        <f t="shared" si="1"/>
        <v>639.31699631717765</v>
      </c>
      <c r="L37" s="104"/>
      <c r="M37" s="129">
        <v>178.77219750439821</v>
      </c>
      <c r="N37" s="104"/>
      <c r="O37" s="103">
        <v>460.54479881277945</v>
      </c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215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173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50" t="s">
        <v>88</v>
      </c>
      <c r="D8" s="50"/>
      <c r="E8" s="50" t="s">
        <v>88</v>
      </c>
      <c r="F8" s="50"/>
      <c r="G8" s="107" t="s">
        <v>88</v>
      </c>
      <c r="H8" s="50"/>
      <c r="I8" s="50" t="s">
        <v>88</v>
      </c>
      <c r="J8" s="50"/>
      <c r="K8" s="108" t="s">
        <v>89</v>
      </c>
      <c r="L8" s="53"/>
      <c r="M8" s="91" t="s">
        <v>59</v>
      </c>
      <c r="N8" s="52"/>
      <c r="O8" s="90" t="s">
        <v>89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116" customFormat="1" x14ac:dyDescent="0.25">
      <c r="C10" s="121"/>
      <c r="D10" s="121"/>
      <c r="E10" s="121"/>
      <c r="G10" s="117"/>
      <c r="H10" s="118"/>
      <c r="I10" s="117"/>
      <c r="J10" s="118"/>
      <c r="K10" s="61"/>
      <c r="L10" s="119"/>
      <c r="N10" s="119"/>
      <c r="O10" s="120"/>
      <c r="P10" s="118"/>
    </row>
    <row r="11" spans="1:19" s="96" customFormat="1" x14ac:dyDescent="0.25">
      <c r="A11" s="95" t="s">
        <v>23</v>
      </c>
      <c r="B11" s="95"/>
      <c r="C11" s="86">
        <v>19547</v>
      </c>
      <c r="E11" s="111">
        <v>18405577</v>
      </c>
      <c r="F11" s="111"/>
      <c r="G11" s="111">
        <v>1345439</v>
      </c>
      <c r="H11" s="86"/>
      <c r="I11" s="93">
        <f>E11-G11</f>
        <v>17060138</v>
      </c>
      <c r="J11" s="87"/>
      <c r="K11" s="128">
        <f>I11/C11</f>
        <v>872.77525963063385</v>
      </c>
      <c r="L11" s="103"/>
      <c r="M11" s="129">
        <v>177.31461718575645</v>
      </c>
      <c r="N11" s="103"/>
      <c r="O11" s="103">
        <v>695.46064244487741</v>
      </c>
      <c r="P11" s="97"/>
    </row>
    <row r="12" spans="1:19" s="96" customFormat="1" x14ac:dyDescent="0.25">
      <c r="A12" s="95" t="s">
        <v>24</v>
      </c>
      <c r="B12" s="95"/>
      <c r="C12" s="86">
        <v>16762</v>
      </c>
      <c r="E12" s="111">
        <v>14636393</v>
      </c>
      <c r="F12" s="111"/>
      <c r="G12" s="111">
        <v>1186158</v>
      </c>
      <c r="H12" s="86"/>
      <c r="I12" s="93">
        <f t="shared" ref="I12:I37" si="0">E12-G12</f>
        <v>13450235</v>
      </c>
      <c r="J12" s="87"/>
      <c r="K12" s="128">
        <f t="shared" ref="K12:K37" si="1">I12/C12</f>
        <v>802.42423338503761</v>
      </c>
      <c r="L12" s="103"/>
      <c r="M12" s="129">
        <v>175.20650589498371</v>
      </c>
      <c r="N12" s="103"/>
      <c r="O12" s="103">
        <v>627.2177274900539</v>
      </c>
      <c r="P12" s="98"/>
    </row>
    <row r="13" spans="1:19" s="96" customFormat="1" x14ac:dyDescent="0.25">
      <c r="A13" s="95" t="s">
        <v>25</v>
      </c>
      <c r="B13" s="95"/>
      <c r="C13" s="86">
        <v>5007</v>
      </c>
      <c r="E13" s="111">
        <v>3174234</v>
      </c>
      <c r="F13" s="111"/>
      <c r="G13" s="111">
        <v>280672</v>
      </c>
      <c r="H13" s="86"/>
      <c r="I13" s="93">
        <f t="shared" si="0"/>
        <v>2893562</v>
      </c>
      <c r="J13" s="87"/>
      <c r="K13" s="128">
        <f t="shared" si="1"/>
        <v>577.90333533053729</v>
      </c>
      <c r="L13" s="103"/>
      <c r="M13" s="129">
        <v>142.95302600185468</v>
      </c>
      <c r="N13" s="103"/>
      <c r="O13" s="103">
        <v>434.95030932868258</v>
      </c>
      <c r="P13" s="98"/>
    </row>
    <row r="14" spans="1:19" s="96" customFormat="1" x14ac:dyDescent="0.25">
      <c r="A14" s="95" t="s">
        <v>26</v>
      </c>
      <c r="B14" s="95"/>
      <c r="C14" s="86">
        <v>617</v>
      </c>
      <c r="E14" s="111">
        <v>438346</v>
      </c>
      <c r="F14" s="111"/>
      <c r="G14" s="111">
        <v>39826</v>
      </c>
      <c r="H14" s="86"/>
      <c r="I14" s="93">
        <f t="shared" si="0"/>
        <v>398520</v>
      </c>
      <c r="J14" s="87"/>
      <c r="K14" s="128">
        <f t="shared" si="1"/>
        <v>645.89951377633713</v>
      </c>
      <c r="L14" s="103"/>
      <c r="M14" s="129">
        <v>138.63105572795644</v>
      </c>
      <c r="N14" s="103"/>
      <c r="O14" s="103">
        <v>507.26845804838069</v>
      </c>
      <c r="P14" s="98"/>
    </row>
    <row r="15" spans="1:19" s="96" customFormat="1" x14ac:dyDescent="0.25">
      <c r="A15" s="95" t="s">
        <v>27</v>
      </c>
      <c r="B15" s="95"/>
      <c r="C15" s="86">
        <v>1505</v>
      </c>
      <c r="E15" s="111">
        <v>1261062</v>
      </c>
      <c r="F15" s="111"/>
      <c r="G15" s="111">
        <v>94015</v>
      </c>
      <c r="H15" s="86"/>
      <c r="I15" s="93">
        <f t="shared" si="0"/>
        <v>1167047</v>
      </c>
      <c r="J15" s="87"/>
      <c r="K15" s="128">
        <f t="shared" si="1"/>
        <v>775.44651162790694</v>
      </c>
      <c r="L15" s="103"/>
      <c r="M15" s="129">
        <v>139.67663937025185</v>
      </c>
      <c r="N15" s="103"/>
      <c r="O15" s="103">
        <v>635.76987225765515</v>
      </c>
      <c r="P15" s="98"/>
    </row>
    <row r="16" spans="1:19" s="96" customFormat="1" x14ac:dyDescent="0.25">
      <c r="A16" s="95" t="s">
        <v>28</v>
      </c>
      <c r="B16" s="95"/>
      <c r="C16" s="86">
        <v>575</v>
      </c>
      <c r="E16" s="111">
        <v>515940</v>
      </c>
      <c r="F16" s="111"/>
      <c r="G16" s="111">
        <v>37732</v>
      </c>
      <c r="H16" s="86"/>
      <c r="I16" s="93">
        <f t="shared" si="0"/>
        <v>478208</v>
      </c>
      <c r="J16" s="87"/>
      <c r="K16" s="128">
        <f t="shared" si="1"/>
        <v>831.66608695652178</v>
      </c>
      <c r="L16" s="103"/>
      <c r="M16" s="129">
        <v>136.37220464746508</v>
      </c>
      <c r="N16" s="103"/>
      <c r="O16" s="103">
        <v>695.2938823090567</v>
      </c>
      <c r="P16" s="98"/>
    </row>
    <row r="17" spans="1:16" s="96" customFormat="1" x14ac:dyDescent="0.25">
      <c r="A17" s="95" t="s">
        <v>29</v>
      </c>
      <c r="B17" s="95"/>
      <c r="C17" s="86">
        <v>471</v>
      </c>
      <c r="E17" s="111">
        <v>341919</v>
      </c>
      <c r="F17" s="111"/>
      <c r="G17" s="111">
        <v>24186</v>
      </c>
      <c r="H17" s="86"/>
      <c r="I17" s="93">
        <f t="shared" si="0"/>
        <v>317733</v>
      </c>
      <c r="J17" s="87"/>
      <c r="K17" s="128">
        <f t="shared" si="1"/>
        <v>674.59235668789813</v>
      </c>
      <c r="L17" s="103"/>
      <c r="M17" s="129">
        <v>129.49297654466002</v>
      </c>
      <c r="N17" s="103"/>
      <c r="O17" s="103">
        <v>545.09938014323814</v>
      </c>
      <c r="P17" s="98"/>
    </row>
    <row r="18" spans="1:16" s="96" customFormat="1" x14ac:dyDescent="0.25">
      <c r="A18" s="95" t="s">
        <v>30</v>
      </c>
      <c r="B18" s="95"/>
      <c r="C18" s="86">
        <v>759</v>
      </c>
      <c r="E18" s="111">
        <v>383528</v>
      </c>
      <c r="F18" s="111"/>
      <c r="G18" s="111">
        <v>37856</v>
      </c>
      <c r="H18" s="86"/>
      <c r="I18" s="93">
        <f t="shared" si="0"/>
        <v>345672</v>
      </c>
      <c r="J18" s="87"/>
      <c r="K18" s="128">
        <f t="shared" si="1"/>
        <v>455.43083003952569</v>
      </c>
      <c r="L18" s="103"/>
      <c r="M18" s="129">
        <v>150.20120228970387</v>
      </c>
      <c r="N18" s="103"/>
      <c r="O18" s="103">
        <v>305.22962774982182</v>
      </c>
      <c r="P18" s="98"/>
    </row>
    <row r="19" spans="1:16" s="96" customFormat="1" x14ac:dyDescent="0.25">
      <c r="A19" s="95" t="s">
        <v>31</v>
      </c>
      <c r="B19" s="95"/>
      <c r="C19" s="86">
        <v>864</v>
      </c>
      <c r="E19" s="111">
        <v>685497</v>
      </c>
      <c r="F19" s="111"/>
      <c r="G19" s="111">
        <v>60853</v>
      </c>
      <c r="H19" s="86"/>
      <c r="I19" s="93">
        <f t="shared" si="0"/>
        <v>624644</v>
      </c>
      <c r="J19" s="87"/>
      <c r="K19" s="128">
        <f t="shared" si="1"/>
        <v>722.96759259259261</v>
      </c>
      <c r="L19" s="103"/>
      <c r="M19" s="129">
        <v>136.92885022085397</v>
      </c>
      <c r="N19" s="103"/>
      <c r="O19" s="103">
        <v>586.03874237173864</v>
      </c>
      <c r="P19" s="98"/>
    </row>
    <row r="20" spans="1:16" s="96" customFormat="1" x14ac:dyDescent="0.25">
      <c r="A20" s="95" t="s">
        <v>32</v>
      </c>
      <c r="B20" s="95"/>
      <c r="C20" s="86">
        <v>3089</v>
      </c>
      <c r="E20" s="111">
        <v>2815253</v>
      </c>
      <c r="F20" s="111"/>
      <c r="G20" s="111">
        <v>196350</v>
      </c>
      <c r="H20" s="86"/>
      <c r="I20" s="93">
        <f t="shared" si="0"/>
        <v>2618903</v>
      </c>
      <c r="J20" s="87"/>
      <c r="K20" s="128">
        <f t="shared" si="1"/>
        <v>847.81579799287795</v>
      </c>
      <c r="L20" s="103"/>
      <c r="M20" s="129">
        <v>169.82028579604162</v>
      </c>
      <c r="N20" s="103"/>
      <c r="O20" s="103">
        <v>677.99551219683633</v>
      </c>
      <c r="P20" s="98"/>
    </row>
    <row r="21" spans="1:16" s="96" customFormat="1" x14ac:dyDescent="0.25">
      <c r="A21" s="95" t="s">
        <v>33</v>
      </c>
      <c r="B21" s="95"/>
      <c r="C21" s="86">
        <v>3762</v>
      </c>
      <c r="E21" s="111">
        <v>3166970</v>
      </c>
      <c r="F21" s="111"/>
      <c r="G21" s="111">
        <v>256163</v>
      </c>
      <c r="H21" s="86"/>
      <c r="I21" s="93">
        <f t="shared" si="0"/>
        <v>2910807</v>
      </c>
      <c r="J21" s="87"/>
      <c r="K21" s="128">
        <f t="shared" si="1"/>
        <v>773.73923444976072</v>
      </c>
      <c r="L21" s="103"/>
      <c r="M21" s="129">
        <v>166.13467952156179</v>
      </c>
      <c r="N21" s="103"/>
      <c r="O21" s="103">
        <v>607.60455492819892</v>
      </c>
      <c r="P21" s="98"/>
    </row>
    <row r="22" spans="1:16" s="96" customFormat="1" x14ac:dyDescent="0.25">
      <c r="A22" s="95" t="s">
        <v>34</v>
      </c>
      <c r="B22" s="95"/>
      <c r="C22" s="86">
        <v>4424</v>
      </c>
      <c r="E22" s="111">
        <v>4424690</v>
      </c>
      <c r="F22" s="111"/>
      <c r="G22" s="111">
        <v>336504</v>
      </c>
      <c r="H22" s="86"/>
      <c r="I22" s="93">
        <f t="shared" si="0"/>
        <v>4088186</v>
      </c>
      <c r="J22" s="87"/>
      <c r="K22" s="128">
        <f t="shared" si="1"/>
        <v>924.09267631103069</v>
      </c>
      <c r="L22" s="103"/>
      <c r="M22" s="129">
        <v>251.07863816754056</v>
      </c>
      <c r="N22" s="103"/>
      <c r="O22" s="103">
        <v>673.0140381434901</v>
      </c>
      <c r="P22" s="98"/>
    </row>
    <row r="23" spans="1:16" s="96" customFormat="1" x14ac:dyDescent="0.25">
      <c r="A23" s="95" t="s">
        <v>35</v>
      </c>
      <c r="B23" s="95"/>
      <c r="C23" s="86">
        <v>3168</v>
      </c>
      <c r="E23" s="111">
        <v>2824592</v>
      </c>
      <c r="F23" s="111"/>
      <c r="G23" s="111">
        <v>220020</v>
      </c>
      <c r="H23" s="86"/>
      <c r="I23" s="93">
        <f t="shared" si="0"/>
        <v>2604572</v>
      </c>
      <c r="J23" s="87"/>
      <c r="K23" s="128">
        <f t="shared" si="1"/>
        <v>822.15025252525254</v>
      </c>
      <c r="L23" s="103"/>
      <c r="M23" s="129">
        <v>185.15737599779928</v>
      </c>
      <c r="N23" s="103"/>
      <c r="O23" s="103">
        <v>636.99287652745329</v>
      </c>
      <c r="P23" s="98"/>
    </row>
    <row r="24" spans="1:16" s="96" customFormat="1" x14ac:dyDescent="0.25">
      <c r="A24" s="95" t="s">
        <v>36</v>
      </c>
      <c r="B24" s="95"/>
      <c r="C24" s="86">
        <v>1373</v>
      </c>
      <c r="E24" s="111">
        <v>1060001</v>
      </c>
      <c r="F24" s="111"/>
      <c r="G24" s="111">
        <v>83728</v>
      </c>
      <c r="H24" s="86"/>
      <c r="I24" s="93">
        <f t="shared" si="0"/>
        <v>976273</v>
      </c>
      <c r="J24" s="87"/>
      <c r="K24" s="128">
        <f t="shared" si="1"/>
        <v>711.05098324836126</v>
      </c>
      <c r="L24" s="103"/>
      <c r="M24" s="129">
        <v>177.09466941852673</v>
      </c>
      <c r="N24" s="103"/>
      <c r="O24" s="103">
        <v>533.95631382983447</v>
      </c>
      <c r="P24" s="98"/>
    </row>
    <row r="25" spans="1:16" s="96" customFormat="1" x14ac:dyDescent="0.25">
      <c r="A25" s="95" t="s">
        <v>37</v>
      </c>
      <c r="B25" s="95"/>
      <c r="C25" s="86">
        <v>1038</v>
      </c>
      <c r="E25" s="111">
        <v>533211</v>
      </c>
      <c r="F25" s="111"/>
      <c r="G25" s="111">
        <v>56656</v>
      </c>
      <c r="H25" s="86"/>
      <c r="I25" s="93">
        <f t="shared" si="0"/>
        <v>476555</v>
      </c>
      <c r="J25" s="87"/>
      <c r="K25" s="128">
        <f t="shared" si="1"/>
        <v>459.10886319845855</v>
      </c>
      <c r="L25" s="103"/>
      <c r="M25" s="129">
        <v>133.95824191308199</v>
      </c>
      <c r="N25" s="103"/>
      <c r="O25" s="103">
        <v>325.15062128537659</v>
      </c>
      <c r="P25" s="98"/>
    </row>
    <row r="26" spans="1:16" s="96" customFormat="1" x14ac:dyDescent="0.25">
      <c r="A26" s="95" t="s">
        <v>38</v>
      </c>
      <c r="B26" s="95"/>
      <c r="C26" s="86">
        <v>192</v>
      </c>
      <c r="E26" s="111">
        <v>94433</v>
      </c>
      <c r="F26" s="111"/>
      <c r="G26" s="111">
        <v>10677</v>
      </c>
      <c r="H26" s="86"/>
      <c r="I26" s="93">
        <f t="shared" si="0"/>
        <v>83756</v>
      </c>
      <c r="J26" s="87"/>
      <c r="K26" s="128">
        <f t="shared" si="1"/>
        <v>436.22916666666669</v>
      </c>
      <c r="L26" s="103"/>
      <c r="M26" s="129">
        <v>122.72469400244798</v>
      </c>
      <c r="N26" s="103"/>
      <c r="O26" s="103">
        <v>313.50447266421872</v>
      </c>
      <c r="P26" s="98"/>
    </row>
    <row r="27" spans="1:16" s="96" customFormat="1" x14ac:dyDescent="0.25">
      <c r="A27" s="95" t="s">
        <v>39</v>
      </c>
      <c r="B27" s="95"/>
      <c r="C27" s="86">
        <v>6547</v>
      </c>
      <c r="E27" s="111">
        <v>4731384</v>
      </c>
      <c r="F27" s="111"/>
      <c r="G27" s="111">
        <v>403872</v>
      </c>
      <c r="H27" s="86"/>
      <c r="I27" s="93">
        <f t="shared" si="0"/>
        <v>4327512</v>
      </c>
      <c r="J27" s="87"/>
      <c r="K27" s="128">
        <f t="shared" si="1"/>
        <v>660.99159920574311</v>
      </c>
      <c r="L27" s="103"/>
      <c r="M27" s="129">
        <v>140.45543655988828</v>
      </c>
      <c r="N27" s="103"/>
      <c r="O27" s="103">
        <v>520.5361626458548</v>
      </c>
      <c r="P27" s="98"/>
    </row>
    <row r="28" spans="1:16" s="96" customFormat="1" x14ac:dyDescent="0.25">
      <c r="A28" s="95" t="s">
        <v>40</v>
      </c>
      <c r="B28" s="95"/>
      <c r="C28" s="86">
        <v>3094</v>
      </c>
      <c r="E28" s="111">
        <v>2052907</v>
      </c>
      <c r="F28" s="111"/>
      <c r="G28" s="111">
        <v>178253</v>
      </c>
      <c r="H28" s="86"/>
      <c r="I28" s="93">
        <f t="shared" si="0"/>
        <v>1874654</v>
      </c>
      <c r="J28" s="87"/>
      <c r="K28" s="128">
        <f t="shared" si="1"/>
        <v>605.89980607627672</v>
      </c>
      <c r="L28" s="103"/>
      <c r="M28" s="129">
        <v>146.03651619297327</v>
      </c>
      <c r="N28" s="103"/>
      <c r="O28" s="103">
        <v>459.86328988330342</v>
      </c>
      <c r="P28" s="98"/>
    </row>
    <row r="29" spans="1:16" s="96" customFormat="1" x14ac:dyDescent="0.25">
      <c r="A29" s="95" t="s">
        <v>41</v>
      </c>
      <c r="B29" s="95"/>
      <c r="C29" s="86">
        <v>5987</v>
      </c>
      <c r="E29" s="111">
        <v>4578486</v>
      </c>
      <c r="F29" s="111"/>
      <c r="G29" s="111">
        <v>355724</v>
      </c>
      <c r="H29" s="86"/>
      <c r="I29" s="93">
        <f t="shared" si="0"/>
        <v>4222762</v>
      </c>
      <c r="J29" s="87"/>
      <c r="K29" s="128">
        <f t="shared" si="1"/>
        <v>705.32186403875062</v>
      </c>
      <c r="L29" s="103"/>
      <c r="M29" s="129">
        <v>155.83830510955869</v>
      </c>
      <c r="N29" s="103"/>
      <c r="O29" s="103">
        <v>549.48355892919199</v>
      </c>
      <c r="P29" s="98"/>
    </row>
    <row r="30" spans="1:16" s="96" customFormat="1" x14ac:dyDescent="0.25">
      <c r="A30" s="95" t="s">
        <v>42</v>
      </c>
      <c r="B30" s="95"/>
      <c r="C30" s="86">
        <v>3286</v>
      </c>
      <c r="E30" s="111">
        <v>2223702</v>
      </c>
      <c r="F30" s="111"/>
      <c r="G30" s="111">
        <v>193615</v>
      </c>
      <c r="H30" s="86"/>
      <c r="I30" s="93">
        <f t="shared" si="0"/>
        <v>2030087</v>
      </c>
      <c r="J30" s="87"/>
      <c r="K30" s="128">
        <f t="shared" si="1"/>
        <v>617.79884357881929</v>
      </c>
      <c r="L30" s="103"/>
      <c r="M30" s="129">
        <v>161.51143144788716</v>
      </c>
      <c r="N30" s="103"/>
      <c r="O30" s="103">
        <v>456.28741213093213</v>
      </c>
      <c r="P30" s="98"/>
    </row>
    <row r="31" spans="1:16" s="96" customFormat="1" x14ac:dyDescent="0.25">
      <c r="A31" s="95" t="s">
        <v>43</v>
      </c>
      <c r="B31" s="95"/>
      <c r="C31" s="86">
        <v>5183</v>
      </c>
      <c r="E31" s="111">
        <v>4939525</v>
      </c>
      <c r="F31" s="111"/>
      <c r="G31" s="111">
        <v>338189</v>
      </c>
      <c r="H31" s="86"/>
      <c r="I31" s="93">
        <f t="shared" si="0"/>
        <v>4601336</v>
      </c>
      <c r="J31" s="87"/>
      <c r="K31" s="128">
        <f t="shared" si="1"/>
        <v>887.77464788732391</v>
      </c>
      <c r="L31" s="103"/>
      <c r="M31" s="129">
        <v>208.47201411672216</v>
      </c>
      <c r="N31" s="103"/>
      <c r="O31" s="103">
        <v>679.30263377060169</v>
      </c>
      <c r="P31" s="98"/>
    </row>
    <row r="32" spans="1:16" s="96" customFormat="1" x14ac:dyDescent="0.25">
      <c r="A32" s="95" t="s">
        <v>44</v>
      </c>
      <c r="B32" s="95"/>
      <c r="C32" s="86">
        <v>10186</v>
      </c>
      <c r="E32" s="111">
        <v>11205033</v>
      </c>
      <c r="F32" s="111"/>
      <c r="G32" s="111">
        <v>646504</v>
      </c>
      <c r="H32" s="86"/>
      <c r="I32" s="93">
        <f t="shared" si="0"/>
        <v>10558529</v>
      </c>
      <c r="J32" s="87"/>
      <c r="K32" s="128">
        <f t="shared" si="1"/>
        <v>1036.5726487335558</v>
      </c>
      <c r="L32" s="103"/>
      <c r="M32" s="129">
        <v>216.81336011097682</v>
      </c>
      <c r="N32" s="103"/>
      <c r="O32" s="103">
        <v>819.75928862257888</v>
      </c>
      <c r="P32" s="98"/>
    </row>
    <row r="33" spans="1:16" s="96" customFormat="1" x14ac:dyDescent="0.25">
      <c r="A33" s="95" t="s">
        <v>45</v>
      </c>
      <c r="B33" s="95"/>
      <c r="C33" s="86">
        <v>3455</v>
      </c>
      <c r="E33" s="111">
        <v>2570873</v>
      </c>
      <c r="F33" s="111"/>
      <c r="G33" s="111">
        <v>225975</v>
      </c>
      <c r="H33" s="86"/>
      <c r="I33" s="93">
        <f t="shared" si="0"/>
        <v>2344898</v>
      </c>
      <c r="J33" s="87"/>
      <c r="K33" s="128">
        <f t="shared" si="1"/>
        <v>678.69696092619392</v>
      </c>
      <c r="L33" s="103"/>
      <c r="M33" s="129">
        <v>154.3191221833556</v>
      </c>
      <c r="N33" s="103"/>
      <c r="O33" s="103">
        <v>524.37783874283832</v>
      </c>
      <c r="P33" s="98"/>
    </row>
    <row r="34" spans="1:16" s="96" customFormat="1" x14ac:dyDescent="0.25">
      <c r="A34" s="95" t="s">
        <v>46</v>
      </c>
      <c r="B34" s="95"/>
      <c r="C34" s="86">
        <v>2890</v>
      </c>
      <c r="E34" s="111">
        <v>3690794</v>
      </c>
      <c r="F34" s="111"/>
      <c r="G34" s="111">
        <v>221663</v>
      </c>
      <c r="H34" s="86"/>
      <c r="I34" s="93">
        <f t="shared" si="0"/>
        <v>3469131</v>
      </c>
      <c r="J34" s="87"/>
      <c r="K34" s="128">
        <f t="shared" si="1"/>
        <v>1200.3913494809688</v>
      </c>
      <c r="L34" s="103"/>
      <c r="M34" s="129">
        <v>220.73993476709816</v>
      </c>
      <c r="N34" s="103"/>
      <c r="O34" s="103">
        <v>979.65141471387062</v>
      </c>
      <c r="P34" s="98"/>
    </row>
    <row r="35" spans="1:16" s="96" customFormat="1" x14ac:dyDescent="0.25">
      <c r="A35" s="95" t="s">
        <v>47</v>
      </c>
      <c r="B35" s="95"/>
      <c r="C35" s="86">
        <v>6612</v>
      </c>
      <c r="E35" s="111">
        <v>8772243</v>
      </c>
      <c r="F35" s="111"/>
      <c r="G35" s="111">
        <v>418985</v>
      </c>
      <c r="H35" s="86"/>
      <c r="I35" s="93">
        <f t="shared" si="0"/>
        <v>8353258</v>
      </c>
      <c r="J35" s="87"/>
      <c r="K35" s="128">
        <f t="shared" si="1"/>
        <v>1263.3481548699335</v>
      </c>
      <c r="L35" s="103"/>
      <c r="M35" s="129">
        <v>253.23329603186178</v>
      </c>
      <c r="N35" s="103"/>
      <c r="O35" s="103">
        <v>1010.1148588380718</v>
      </c>
      <c r="P35" s="98"/>
    </row>
    <row r="36" spans="1:16" s="96" customFormat="1" x14ac:dyDescent="0.25">
      <c r="A36" s="95" t="s">
        <v>48</v>
      </c>
      <c r="B36" s="95"/>
      <c r="C36" s="86">
        <v>1315</v>
      </c>
      <c r="E36" s="111">
        <v>1409682</v>
      </c>
      <c r="F36" s="111"/>
      <c r="G36" s="111">
        <v>83899</v>
      </c>
      <c r="H36" s="86"/>
      <c r="I36" s="93">
        <f t="shared" si="0"/>
        <v>1325783</v>
      </c>
      <c r="J36" s="87"/>
      <c r="K36" s="128">
        <f t="shared" si="1"/>
        <v>1008.2</v>
      </c>
      <c r="L36" s="103"/>
      <c r="M36" s="129">
        <v>211.32560408548898</v>
      </c>
      <c r="N36" s="103"/>
      <c r="O36" s="103">
        <v>796.87439591451107</v>
      </c>
      <c r="P36" s="98"/>
    </row>
    <row r="37" spans="1:16" s="96" customFormat="1" x14ac:dyDescent="0.25">
      <c r="A37" s="96" t="s">
        <v>49</v>
      </c>
      <c r="C37" s="86">
        <f>SUM(C11:C36)</f>
        <v>111708</v>
      </c>
      <c r="D37" s="86"/>
      <c r="E37" s="86">
        <f>SUM(E11:E36)</f>
        <v>100936275</v>
      </c>
      <c r="F37" s="86"/>
      <c r="G37" s="86">
        <f>SUM(G11:G36)</f>
        <v>7333514</v>
      </c>
      <c r="H37" s="86"/>
      <c r="I37" s="93">
        <f t="shared" si="0"/>
        <v>93602761</v>
      </c>
      <c r="J37" s="99"/>
      <c r="K37" s="128">
        <f t="shared" si="1"/>
        <v>837.92352382998536</v>
      </c>
      <c r="L37" s="104"/>
      <c r="M37" s="129">
        <v>178.77219750439821</v>
      </c>
      <c r="N37" s="104"/>
      <c r="O37" s="103">
        <v>659.15132632558721</v>
      </c>
    </row>
  </sheetData>
  <phoneticPr fontId="0" type="noConversion"/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40"/>
  <sheetViews>
    <sheetView workbookViewId="0"/>
  </sheetViews>
  <sheetFormatPr baseColWidth="10" defaultRowHeight="13.2" x14ac:dyDescent="0.25"/>
  <cols>
    <col min="1" max="1" width="9.109375" customWidth="1"/>
    <col min="2" max="2" width="9.44140625" style="74" customWidth="1"/>
    <col min="3" max="3" width="4" customWidth="1"/>
    <col min="4" max="4" width="9.44140625" style="74" customWidth="1"/>
    <col min="5" max="5" width="3.44140625" customWidth="1"/>
    <col min="6" max="6" width="9.44140625" style="74" customWidth="1"/>
    <col min="7" max="7" width="3.44140625" customWidth="1"/>
    <col min="8" max="8" width="10" style="74" customWidth="1"/>
    <col min="9" max="9" width="4" customWidth="1"/>
    <col min="10" max="10" width="9.88671875" style="74" customWidth="1"/>
    <col min="11" max="11" width="4" customWidth="1"/>
    <col min="12" max="12" width="7.44140625" style="74" customWidth="1"/>
    <col min="13" max="13" width="3.5546875" customWidth="1"/>
    <col min="14" max="14" width="7.44140625" style="74" customWidth="1"/>
    <col min="15" max="15" width="3.5546875" customWidth="1"/>
    <col min="16" max="16" width="7.44140625" style="74" customWidth="1"/>
    <col min="17" max="17" width="3.5546875" customWidth="1"/>
    <col min="18" max="18" width="7.44140625" style="74" customWidth="1"/>
    <col min="19" max="19" width="3.5546875" customWidth="1"/>
    <col min="20" max="20" width="7.44140625" style="74" customWidth="1"/>
    <col min="21" max="21" width="3.5546875" customWidth="1"/>
    <col min="22" max="22" width="11.44140625" style="29" customWidth="1"/>
    <col min="23" max="23" width="7.44140625" style="74" customWidth="1"/>
    <col min="24" max="24" width="4.109375" customWidth="1"/>
    <col min="25" max="25" width="7.44140625" style="74" customWidth="1"/>
    <col min="26" max="26" width="4.109375" customWidth="1"/>
    <col min="27" max="27" width="7.44140625" style="74" customWidth="1"/>
    <col min="28" max="28" width="4.109375" customWidth="1"/>
    <col min="29" max="29" width="7.44140625" style="74" customWidth="1"/>
    <col min="30" max="30" width="4.109375" customWidth="1"/>
    <col min="31" max="31" width="7.44140625" style="74" customWidth="1"/>
    <col min="32" max="32" width="4.109375" customWidth="1"/>
    <col min="33" max="33" width="7.44140625" style="74" customWidth="1"/>
    <col min="34" max="34" width="4.109375" customWidth="1"/>
    <col min="35" max="35" width="7.44140625" style="74" customWidth="1"/>
    <col min="36" max="36" width="4.109375" customWidth="1"/>
    <col min="37" max="37" width="7.44140625" style="74" customWidth="1"/>
    <col min="38" max="38" width="4.109375" customWidth="1"/>
    <col min="39" max="39" width="7.44140625" style="74" customWidth="1"/>
    <col min="40" max="40" width="4.109375" customWidth="1"/>
    <col min="41" max="41" width="7.44140625" style="74" customWidth="1"/>
    <col min="42" max="42" width="4.109375" customWidth="1"/>
    <col min="43" max="43" width="12" style="29" customWidth="1"/>
    <col min="44" max="44" width="7.44140625" style="74" customWidth="1"/>
    <col min="45" max="45" width="4" customWidth="1"/>
    <col min="46" max="46" width="7.44140625" style="74" customWidth="1"/>
    <col min="47" max="47" width="4" customWidth="1"/>
    <col min="48" max="48" width="7.44140625" style="74" customWidth="1"/>
    <col min="49" max="49" width="4" customWidth="1"/>
    <col min="50" max="50" width="7.44140625" style="74" customWidth="1"/>
    <col min="51" max="51" width="4" customWidth="1"/>
    <col min="52" max="52" width="7.44140625" style="74" customWidth="1"/>
    <col min="53" max="53" width="4" customWidth="1"/>
    <col min="54" max="54" width="7.44140625" style="74" customWidth="1"/>
    <col min="55" max="55" width="4" customWidth="1"/>
    <col min="56" max="56" width="7.44140625" style="74" customWidth="1"/>
    <col min="57" max="57" width="4" customWidth="1"/>
    <col min="58" max="58" width="8.33203125" style="74" customWidth="1"/>
    <col min="59" max="59" width="4.5546875" customWidth="1"/>
    <col min="60" max="60" width="8.33203125" style="74" customWidth="1"/>
    <col min="61" max="61" width="4.5546875" customWidth="1"/>
    <col min="62" max="62" width="8.33203125" style="74" customWidth="1"/>
    <col min="63" max="63" width="4.5546875" customWidth="1"/>
    <col min="64" max="64" width="12.109375" style="29" customWidth="1"/>
    <col min="65" max="65" width="8.33203125" style="74" customWidth="1"/>
    <col min="66" max="66" width="4.5546875" customWidth="1"/>
    <col min="67" max="67" width="8.33203125" style="74" customWidth="1"/>
    <col min="68" max="68" width="4.5546875" customWidth="1"/>
    <col min="69" max="69" width="8.33203125" style="74" customWidth="1"/>
    <col min="70" max="70" width="4.5546875" customWidth="1"/>
    <col min="71" max="71" width="8.33203125" style="74" customWidth="1"/>
    <col min="72" max="72" width="4.5546875" customWidth="1"/>
    <col min="73" max="73" width="8.33203125" style="74" customWidth="1"/>
    <col min="74" max="74" width="4.5546875" customWidth="1"/>
  </cols>
  <sheetData>
    <row r="1" spans="1:74" x14ac:dyDescent="0.25">
      <c r="A1" s="6" t="s">
        <v>184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S1" s="21"/>
      <c r="T1" s="21"/>
      <c r="U1" s="7" t="s">
        <v>185</v>
      </c>
      <c r="V1" s="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0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7"/>
      <c r="BH1" s="21"/>
      <c r="BI1" s="7"/>
      <c r="BJ1" s="21"/>
      <c r="BK1" s="7"/>
      <c r="BL1" s="20"/>
      <c r="BM1" s="21"/>
      <c r="BN1" s="7"/>
      <c r="BO1" s="21"/>
      <c r="BP1" s="7"/>
      <c r="BQ1" s="21"/>
      <c r="BR1" s="7"/>
      <c r="BS1" s="21"/>
      <c r="BT1" s="7"/>
      <c r="BU1" s="21"/>
      <c r="BV1" s="7"/>
    </row>
    <row r="2" spans="1:74" x14ac:dyDescent="0.25">
      <c r="A2" s="6" t="s">
        <v>178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0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0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0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x14ac:dyDescent="0.25">
      <c r="A3" s="6" t="s">
        <v>50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0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0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0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x14ac:dyDescent="0.25">
      <c r="A4" s="6" t="s">
        <v>175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0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0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0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x14ac:dyDescent="0.25">
      <c r="A5" s="6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0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0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0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6" customFormat="1" x14ac:dyDescent="0.25">
      <c r="A6" s="6" t="s">
        <v>1</v>
      </c>
      <c r="B6" s="132" t="s">
        <v>52</v>
      </c>
      <c r="C6" s="132"/>
      <c r="D6" s="132" t="s">
        <v>3</v>
      </c>
      <c r="E6" s="132"/>
      <c r="F6" s="132" t="s">
        <v>90</v>
      </c>
      <c r="G6" s="132"/>
      <c r="H6" s="132" t="s">
        <v>4</v>
      </c>
      <c r="I6" s="132"/>
      <c r="J6" s="132" t="s">
        <v>4</v>
      </c>
      <c r="K6" s="132"/>
      <c r="L6" s="132" t="s">
        <v>108</v>
      </c>
      <c r="M6" s="132"/>
      <c r="N6" s="132" t="s">
        <v>109</v>
      </c>
      <c r="O6" s="132"/>
      <c r="P6" s="132" t="s">
        <v>110</v>
      </c>
      <c r="Q6" s="132"/>
      <c r="R6" s="132" t="s">
        <v>111</v>
      </c>
      <c r="S6" s="132"/>
      <c r="T6" s="132" t="s">
        <v>112</v>
      </c>
      <c r="U6" s="132"/>
      <c r="V6" s="25" t="s">
        <v>1</v>
      </c>
      <c r="W6" s="132" t="s">
        <v>113</v>
      </c>
      <c r="X6" s="132"/>
      <c r="Y6" s="132" t="s">
        <v>114</v>
      </c>
      <c r="Z6" s="132"/>
      <c r="AA6" s="132" t="s">
        <v>115</v>
      </c>
      <c r="AB6" s="132"/>
      <c r="AC6" s="132" t="s">
        <v>116</v>
      </c>
      <c r="AD6" s="132"/>
      <c r="AE6" s="132" t="s">
        <v>117</v>
      </c>
      <c r="AF6" s="132"/>
      <c r="AG6" s="132" t="s">
        <v>118</v>
      </c>
      <c r="AH6" s="132"/>
      <c r="AI6" s="132" t="s">
        <v>119</v>
      </c>
      <c r="AJ6" s="132"/>
      <c r="AK6" s="132" t="s">
        <v>120</v>
      </c>
      <c r="AL6" s="132"/>
      <c r="AM6" s="132" t="s">
        <v>121</v>
      </c>
      <c r="AN6" s="132"/>
      <c r="AO6" s="132" t="s">
        <v>122</v>
      </c>
      <c r="AP6" s="132"/>
      <c r="AQ6" s="25" t="s">
        <v>1</v>
      </c>
      <c r="AR6" s="132" t="s">
        <v>123</v>
      </c>
      <c r="AS6" s="132"/>
      <c r="AT6" s="132" t="s">
        <v>124</v>
      </c>
      <c r="AU6" s="132"/>
      <c r="AV6" s="132" t="s">
        <v>125</v>
      </c>
      <c r="AW6" s="132"/>
      <c r="AX6" s="132" t="s">
        <v>126</v>
      </c>
      <c r="AY6" s="132"/>
      <c r="AZ6" s="132" t="s">
        <v>127</v>
      </c>
      <c r="BA6" s="132"/>
      <c r="BB6" s="132" t="s">
        <v>128</v>
      </c>
      <c r="BC6" s="132"/>
      <c r="BD6" s="132" t="s">
        <v>129</v>
      </c>
      <c r="BE6" s="132"/>
      <c r="BF6" s="132" t="s">
        <v>130</v>
      </c>
      <c r="BG6" s="132"/>
      <c r="BH6" s="132" t="s">
        <v>131</v>
      </c>
      <c r="BI6" s="132"/>
      <c r="BJ6" s="132" t="s">
        <v>132</v>
      </c>
      <c r="BK6" s="132"/>
      <c r="BL6" s="25" t="s">
        <v>1</v>
      </c>
      <c r="BM6" s="132" t="s">
        <v>133</v>
      </c>
      <c r="BN6" s="132"/>
      <c r="BO6" s="132" t="s">
        <v>134</v>
      </c>
      <c r="BP6" s="132"/>
      <c r="BQ6" s="132" t="s">
        <v>135</v>
      </c>
      <c r="BR6" s="132"/>
      <c r="BS6" s="132" t="s">
        <v>136</v>
      </c>
      <c r="BT6" s="132"/>
      <c r="BU6" s="132" t="s">
        <v>137</v>
      </c>
      <c r="BV6" s="132"/>
    </row>
    <row r="7" spans="1:74" x14ac:dyDescent="0.25">
      <c r="A7" s="1"/>
      <c r="B7" s="131" t="s">
        <v>5</v>
      </c>
      <c r="C7" s="131"/>
      <c r="D7" s="131" t="s">
        <v>6</v>
      </c>
      <c r="E7" s="131"/>
      <c r="F7" s="131" t="s">
        <v>7</v>
      </c>
      <c r="G7" s="131"/>
      <c r="H7" s="131" t="s">
        <v>91</v>
      </c>
      <c r="I7" s="131"/>
      <c r="J7" s="131" t="s">
        <v>92</v>
      </c>
      <c r="K7" s="131"/>
      <c r="L7" s="131" t="s">
        <v>93</v>
      </c>
      <c r="M7" s="131"/>
      <c r="N7" s="131" t="s">
        <v>94</v>
      </c>
      <c r="O7" s="131"/>
      <c r="P7" s="131" t="s">
        <v>95</v>
      </c>
      <c r="Q7" s="131"/>
      <c r="R7" s="131" t="s">
        <v>96</v>
      </c>
      <c r="S7" s="131"/>
      <c r="T7" s="131" t="s">
        <v>97</v>
      </c>
      <c r="U7" s="131"/>
      <c r="V7" s="20"/>
      <c r="W7" s="131" t="s">
        <v>98</v>
      </c>
      <c r="X7" s="131"/>
      <c r="Y7" s="131" t="s">
        <v>99</v>
      </c>
      <c r="Z7" s="131"/>
      <c r="AA7" s="131" t="s">
        <v>100</v>
      </c>
      <c r="AB7" s="131"/>
      <c r="AC7" s="131" t="s">
        <v>101</v>
      </c>
      <c r="AD7" s="131"/>
      <c r="AE7" s="131" t="s">
        <v>102</v>
      </c>
      <c r="AF7" s="131"/>
      <c r="AG7" s="131" t="s">
        <v>103</v>
      </c>
      <c r="AH7" s="131"/>
      <c r="AI7" s="131" t="s">
        <v>104</v>
      </c>
      <c r="AJ7" s="131"/>
      <c r="AK7" s="131" t="s">
        <v>105</v>
      </c>
      <c r="AL7" s="131"/>
      <c r="AM7" s="131" t="s">
        <v>106</v>
      </c>
      <c r="AN7" s="131"/>
      <c r="AO7" s="131" t="s">
        <v>107</v>
      </c>
      <c r="AP7" s="131"/>
      <c r="AQ7" s="20"/>
      <c r="AR7" s="131" t="s">
        <v>8</v>
      </c>
      <c r="AS7" s="131"/>
      <c r="AT7" s="131" t="s">
        <v>9</v>
      </c>
      <c r="AU7" s="131"/>
      <c r="AV7" s="131" t="s">
        <v>10</v>
      </c>
      <c r="AW7" s="131"/>
      <c r="AX7" s="131" t="s">
        <v>11</v>
      </c>
      <c r="AY7" s="131"/>
      <c r="AZ7" s="131" t="s">
        <v>12</v>
      </c>
      <c r="BA7" s="131"/>
      <c r="BB7" s="131" t="s">
        <v>13</v>
      </c>
      <c r="BC7" s="131"/>
      <c r="BD7" s="131" t="s">
        <v>14</v>
      </c>
      <c r="BE7" s="131"/>
      <c r="BF7" s="131" t="s">
        <v>15</v>
      </c>
      <c r="BG7" s="131"/>
      <c r="BH7" s="131" t="s">
        <v>16</v>
      </c>
      <c r="BI7" s="131"/>
      <c r="BJ7" s="131" t="s">
        <v>17</v>
      </c>
      <c r="BK7" s="131"/>
      <c r="BL7" s="20"/>
      <c r="BM7" s="131" t="s">
        <v>18</v>
      </c>
      <c r="BN7" s="131"/>
      <c r="BO7" s="131" t="s">
        <v>19</v>
      </c>
      <c r="BP7" s="131"/>
      <c r="BQ7" s="131" t="s">
        <v>20</v>
      </c>
      <c r="BR7" s="131"/>
      <c r="BS7" s="131" t="s">
        <v>21</v>
      </c>
      <c r="BT7" s="131"/>
      <c r="BU7" s="131" t="s">
        <v>22</v>
      </c>
      <c r="BV7" s="131"/>
    </row>
    <row r="8" spans="1:74" x14ac:dyDescent="0.25">
      <c r="A8" s="1"/>
      <c r="B8" s="131" t="s">
        <v>51</v>
      </c>
      <c r="C8" s="131"/>
      <c r="D8" s="131" t="s">
        <v>51</v>
      </c>
      <c r="E8" s="131"/>
      <c r="F8" s="131" t="s">
        <v>51</v>
      </c>
      <c r="G8" s="131"/>
      <c r="H8" s="131" t="s">
        <v>51</v>
      </c>
      <c r="I8" s="131"/>
      <c r="J8" s="131" t="s">
        <v>51</v>
      </c>
      <c r="K8" s="131"/>
      <c r="L8" s="131" t="s">
        <v>51</v>
      </c>
      <c r="M8" s="131"/>
      <c r="N8" s="131" t="s">
        <v>51</v>
      </c>
      <c r="O8" s="131"/>
      <c r="P8" s="131" t="s">
        <v>51</v>
      </c>
      <c r="Q8" s="131"/>
      <c r="R8" s="131" t="s">
        <v>51</v>
      </c>
      <c r="S8" s="131"/>
      <c r="T8" s="131" t="s">
        <v>51</v>
      </c>
      <c r="U8" s="131"/>
      <c r="V8" s="20"/>
      <c r="W8" s="131" t="s">
        <v>51</v>
      </c>
      <c r="X8" s="131"/>
      <c r="Y8" s="131" t="s">
        <v>51</v>
      </c>
      <c r="Z8" s="131"/>
      <c r="AA8" s="131" t="s">
        <v>51</v>
      </c>
      <c r="AB8" s="131"/>
      <c r="AC8" s="131" t="s">
        <v>51</v>
      </c>
      <c r="AD8" s="131"/>
      <c r="AE8" s="131" t="s">
        <v>51</v>
      </c>
      <c r="AF8" s="131"/>
      <c r="AG8" s="131" t="s">
        <v>51</v>
      </c>
      <c r="AH8" s="131"/>
      <c r="AI8" s="131" t="s">
        <v>51</v>
      </c>
      <c r="AJ8" s="131"/>
      <c r="AK8" s="131" t="s">
        <v>51</v>
      </c>
      <c r="AL8" s="131"/>
      <c r="AM8" s="131" t="s">
        <v>51</v>
      </c>
      <c r="AN8" s="131"/>
      <c r="AO8" s="131" t="s">
        <v>51</v>
      </c>
      <c r="AP8" s="131"/>
      <c r="AQ8" s="20"/>
      <c r="AR8" s="131" t="s">
        <v>51</v>
      </c>
      <c r="AS8" s="131"/>
      <c r="AT8" s="131" t="s">
        <v>51</v>
      </c>
      <c r="AU8" s="131"/>
      <c r="AV8" s="131" t="s">
        <v>51</v>
      </c>
      <c r="AW8" s="131"/>
      <c r="AX8" s="131" t="s">
        <v>51</v>
      </c>
      <c r="AY8" s="131"/>
      <c r="AZ8" s="131" t="s">
        <v>51</v>
      </c>
      <c r="BA8" s="131"/>
      <c r="BB8" s="131" t="s">
        <v>51</v>
      </c>
      <c r="BC8" s="131"/>
      <c r="BD8" s="131" t="s">
        <v>51</v>
      </c>
      <c r="BE8" s="131"/>
      <c r="BF8" s="131" t="s">
        <v>51</v>
      </c>
      <c r="BG8" s="131"/>
      <c r="BH8" s="131" t="s">
        <v>51</v>
      </c>
      <c r="BI8" s="131"/>
      <c r="BJ8" s="131" t="s">
        <v>51</v>
      </c>
      <c r="BK8" s="131"/>
      <c r="BL8" s="20"/>
      <c r="BM8" s="131" t="s">
        <v>51</v>
      </c>
      <c r="BN8" s="131"/>
      <c r="BO8" s="131" t="s">
        <v>51</v>
      </c>
      <c r="BP8" s="131"/>
      <c r="BQ8" s="131" t="s">
        <v>51</v>
      </c>
      <c r="BR8" s="131"/>
      <c r="BS8" s="131" t="s">
        <v>51</v>
      </c>
      <c r="BT8" s="131"/>
      <c r="BU8" s="131" t="s">
        <v>51</v>
      </c>
      <c r="BV8" s="131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0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0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0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06">
        <v>100</v>
      </c>
      <c r="C10" s="75"/>
      <c r="D10" s="106">
        <v>93.684949289089786</v>
      </c>
      <c r="E10" s="75"/>
      <c r="F10" s="106">
        <v>6.3150507109102145</v>
      </c>
      <c r="G10" s="75"/>
      <c r="H10" s="106">
        <v>2.9849481243676204</v>
      </c>
      <c r="I10" s="75"/>
      <c r="J10" s="106">
        <v>3.3301025865425937</v>
      </c>
      <c r="K10" s="75"/>
      <c r="L10" s="106">
        <v>2.4726829728520769</v>
      </c>
      <c r="M10" s="75"/>
      <c r="N10" s="106">
        <v>2.9129309418358362</v>
      </c>
      <c r="O10" s="75"/>
      <c r="P10" s="106">
        <v>3.9335032900219962</v>
      </c>
      <c r="Q10" s="75"/>
      <c r="R10" s="106">
        <v>3.6220560197448965</v>
      </c>
      <c r="S10" s="75"/>
      <c r="T10" s="106">
        <v>3.2202686926971196</v>
      </c>
      <c r="U10" s="75"/>
      <c r="V10" s="20" t="s">
        <v>23</v>
      </c>
      <c r="W10" s="106">
        <v>3.4370614340438617</v>
      </c>
      <c r="X10" s="75"/>
      <c r="Y10" s="106">
        <v>4.1269405132035581</v>
      </c>
      <c r="Z10" s="75"/>
      <c r="AA10" s="106">
        <v>4.1825031792333558</v>
      </c>
      <c r="AB10" s="75"/>
      <c r="AC10" s="106">
        <v>3.8477340675787328</v>
      </c>
      <c r="AD10" s="75"/>
      <c r="AE10" s="106">
        <v>4.1561938833413006</v>
      </c>
      <c r="AF10" s="75"/>
      <c r="AG10" s="106">
        <v>4.6334429004258411</v>
      </c>
      <c r="AH10" s="75"/>
      <c r="AI10" s="106">
        <v>4.9429818574552558</v>
      </c>
      <c r="AJ10" s="75"/>
      <c r="AK10" s="106">
        <v>4.2516015926762805</v>
      </c>
      <c r="AL10" s="75"/>
      <c r="AM10" s="106">
        <v>4.2486509733374005</v>
      </c>
      <c r="AN10" s="75"/>
      <c r="AO10" s="106">
        <v>3.1104845720022158</v>
      </c>
      <c r="AP10" s="75"/>
      <c r="AQ10" s="20" t="s">
        <v>23</v>
      </c>
      <c r="AR10" s="106">
        <v>1.4857477612348908</v>
      </c>
      <c r="AS10" s="75"/>
      <c r="AT10" s="106">
        <v>1.4477634270402648</v>
      </c>
      <c r="AU10" s="75"/>
      <c r="AV10" s="106">
        <v>2.1757691581186966</v>
      </c>
      <c r="AW10" s="75"/>
      <c r="AX10" s="106">
        <v>2.463437686239295</v>
      </c>
      <c r="AY10" s="75"/>
      <c r="AZ10" s="106">
        <v>2.3791757378740956</v>
      </c>
      <c r="BA10" s="75"/>
      <c r="BB10" s="106">
        <v>2.4435571178730218</v>
      </c>
      <c r="BC10" s="75"/>
      <c r="BD10" s="106">
        <v>3.0661430116196686</v>
      </c>
      <c r="BE10" s="75"/>
      <c r="BF10" s="106">
        <v>3.470869960727645</v>
      </c>
      <c r="BG10" s="75"/>
      <c r="BH10" s="106">
        <v>3.3540306862036746</v>
      </c>
      <c r="BI10" s="75"/>
      <c r="BJ10" s="106">
        <v>3.498356155702921</v>
      </c>
      <c r="BK10" s="75"/>
      <c r="BL10" s="20" t="s">
        <v>23</v>
      </c>
      <c r="BM10" s="106">
        <v>3.4604218610289377</v>
      </c>
      <c r="BN10" s="75"/>
      <c r="BO10" s="106">
        <v>3.1448804827473218</v>
      </c>
      <c r="BP10" s="75"/>
      <c r="BQ10" s="106">
        <v>2.0898001961744042</v>
      </c>
      <c r="BR10" s="75"/>
      <c r="BS10" s="106">
        <v>1.4055741748912283</v>
      </c>
      <c r="BT10" s="75"/>
      <c r="BU10" s="106">
        <v>0.70038498116399805</v>
      </c>
      <c r="BV10" s="75"/>
    </row>
    <row r="11" spans="1:74" s="1" customFormat="1" x14ac:dyDescent="0.25">
      <c r="A11" s="1" t="s">
        <v>24</v>
      </c>
      <c r="B11" s="106">
        <v>100</v>
      </c>
      <c r="C11" s="75"/>
      <c r="D11" s="106">
        <v>94.03625546295811</v>
      </c>
      <c r="E11" s="75"/>
      <c r="F11" s="106">
        <v>5.9637445370418876</v>
      </c>
      <c r="G11" s="75"/>
      <c r="H11" s="106">
        <v>2.8719811079236881</v>
      </c>
      <c r="I11" s="75"/>
      <c r="J11" s="106">
        <v>3.0917634291181995</v>
      </c>
      <c r="K11" s="75"/>
      <c r="L11" s="106">
        <v>2.2022016128105641</v>
      </c>
      <c r="M11" s="75"/>
      <c r="N11" s="106">
        <v>2.5647330051799941</v>
      </c>
      <c r="O11" s="75"/>
      <c r="P11" s="106">
        <v>3.3227361318145858</v>
      </c>
      <c r="Q11" s="75"/>
      <c r="R11" s="106">
        <v>3.1098565678424888</v>
      </c>
      <c r="S11" s="75"/>
      <c r="T11" s="106">
        <v>2.9796915130011299</v>
      </c>
      <c r="U11" s="75"/>
      <c r="V11" s="20" t="s">
        <v>24</v>
      </c>
      <c r="W11" s="106">
        <v>3.2301519358808961</v>
      </c>
      <c r="X11" s="75"/>
      <c r="Y11" s="106">
        <v>3.8896169289552156</v>
      </c>
      <c r="Z11" s="75"/>
      <c r="AA11" s="106">
        <v>3.9004810727594696</v>
      </c>
      <c r="AB11" s="75"/>
      <c r="AC11" s="106">
        <v>3.8634140830657997</v>
      </c>
      <c r="AD11" s="75"/>
      <c r="AE11" s="106">
        <v>4.3292169951382222</v>
      </c>
      <c r="AF11" s="75"/>
      <c r="AG11" s="106">
        <v>4.9144095521114437</v>
      </c>
      <c r="AH11" s="75"/>
      <c r="AI11" s="106">
        <v>5.7821093572338436</v>
      </c>
      <c r="AJ11" s="75"/>
      <c r="AK11" s="106">
        <v>5.1367033754591933</v>
      </c>
      <c r="AL11" s="75"/>
      <c r="AM11" s="106">
        <v>4.6849028265095614</v>
      </c>
      <c r="AN11" s="75"/>
      <c r="AO11" s="106">
        <v>3.0494807217071798</v>
      </c>
      <c r="AP11" s="75"/>
      <c r="AQ11" s="20" t="s">
        <v>24</v>
      </c>
      <c r="AR11" s="106">
        <v>1.3484348677203339</v>
      </c>
      <c r="AS11" s="75"/>
      <c r="AT11" s="106">
        <v>1.2022587064005477</v>
      </c>
      <c r="AU11" s="75"/>
      <c r="AV11" s="106">
        <v>1.6737462655137796</v>
      </c>
      <c r="AW11" s="75"/>
      <c r="AX11" s="106">
        <v>2.0879729307050492</v>
      </c>
      <c r="AY11" s="75"/>
      <c r="AZ11" s="106">
        <v>2.2032110663828774</v>
      </c>
      <c r="BA11" s="75"/>
      <c r="BB11" s="106">
        <v>2.4601696878252097</v>
      </c>
      <c r="BC11" s="75"/>
      <c r="BD11" s="106">
        <v>3.0610822882607458</v>
      </c>
      <c r="BE11" s="75"/>
      <c r="BF11" s="106">
        <v>3.2615957594926548</v>
      </c>
      <c r="BG11" s="75"/>
      <c r="BH11" s="106">
        <v>3.3324827072322565</v>
      </c>
      <c r="BI11" s="75"/>
      <c r="BJ11" s="106">
        <v>3.7969978074524922</v>
      </c>
      <c r="BK11" s="75"/>
      <c r="BL11" s="20" t="s">
        <v>24</v>
      </c>
      <c r="BM11" s="106">
        <v>3.845242174976828</v>
      </c>
      <c r="BN11" s="75"/>
      <c r="BO11" s="106">
        <v>3.7945554090998956</v>
      </c>
      <c r="BP11" s="75"/>
      <c r="BQ11" s="106">
        <v>2.5785380213998716</v>
      </c>
      <c r="BR11" s="75"/>
      <c r="BS11" s="106">
        <v>1.7010404731573801</v>
      </c>
      <c r="BT11" s="75"/>
      <c r="BU11" s="106">
        <v>0.72922161786860351</v>
      </c>
      <c r="BV11" s="75"/>
    </row>
    <row r="12" spans="1:74" s="1" customFormat="1" x14ac:dyDescent="0.25">
      <c r="A12" s="1" t="s">
        <v>25</v>
      </c>
      <c r="B12" s="106">
        <v>100</v>
      </c>
      <c r="C12" s="75"/>
      <c r="D12" s="106">
        <v>92.789368727772185</v>
      </c>
      <c r="E12" s="75"/>
      <c r="F12" s="106">
        <v>7.2106312722278085</v>
      </c>
      <c r="G12" s="75"/>
      <c r="H12" s="106">
        <v>3.3928362257039373</v>
      </c>
      <c r="I12" s="75"/>
      <c r="J12" s="106">
        <v>3.8177950465238712</v>
      </c>
      <c r="K12" s="75"/>
      <c r="L12" s="106">
        <v>2.6493075963420334</v>
      </c>
      <c r="M12" s="75"/>
      <c r="N12" s="106">
        <v>3.0211188859470579</v>
      </c>
      <c r="O12" s="75"/>
      <c r="P12" s="106">
        <v>3.954265370506195</v>
      </c>
      <c r="Q12" s="75"/>
      <c r="R12" s="106">
        <v>3.4609013588938371</v>
      </c>
      <c r="S12" s="75"/>
      <c r="T12" s="106">
        <v>3.0611917299618168</v>
      </c>
      <c r="U12" s="75"/>
      <c r="V12" s="20" t="s">
        <v>25</v>
      </c>
      <c r="W12" s="106">
        <v>3.1107647417732172</v>
      </c>
      <c r="X12" s="75"/>
      <c r="Y12" s="106">
        <v>3.78609752511302</v>
      </c>
      <c r="Z12" s="75"/>
      <c r="AA12" s="106">
        <v>3.8177506245848027</v>
      </c>
      <c r="AB12" s="75"/>
      <c r="AC12" s="106">
        <v>3.9127126461841555</v>
      </c>
      <c r="AD12" s="75"/>
      <c r="AE12" s="106">
        <v>4.3498429081098475</v>
      </c>
      <c r="AF12" s="75"/>
      <c r="AG12" s="106">
        <v>4.5791064078311816</v>
      </c>
      <c r="AH12" s="75"/>
      <c r="AI12" s="106">
        <v>4.8198096631561462</v>
      </c>
      <c r="AJ12" s="75"/>
      <c r="AK12" s="106">
        <v>4.3838985366693333</v>
      </c>
      <c r="AL12" s="75"/>
      <c r="AM12" s="106">
        <v>4.080869088244313</v>
      </c>
      <c r="AN12" s="75"/>
      <c r="AO12" s="106">
        <v>2.456091734279255</v>
      </c>
      <c r="AP12" s="75"/>
      <c r="AQ12" s="20" t="s">
        <v>25</v>
      </c>
      <c r="AR12" s="106">
        <v>1.6507211279730418</v>
      </c>
      <c r="AS12" s="75"/>
      <c r="AT12" s="106">
        <v>1.4097297257406332</v>
      </c>
      <c r="AU12" s="75"/>
      <c r="AV12" s="106">
        <v>1.7816691751928551</v>
      </c>
      <c r="AW12" s="75"/>
      <c r="AX12" s="106">
        <v>2.3140497758243441</v>
      </c>
      <c r="AY12" s="75"/>
      <c r="AZ12" s="106">
        <v>2.5211016252154463</v>
      </c>
      <c r="BA12" s="75"/>
      <c r="BB12" s="106">
        <v>2.5246838035739669</v>
      </c>
      <c r="BC12" s="75"/>
      <c r="BD12" s="106">
        <v>2.9667040529761954</v>
      </c>
      <c r="BE12" s="75"/>
      <c r="BF12" s="106">
        <v>3.3013779207239846</v>
      </c>
      <c r="BG12" s="75"/>
      <c r="BH12" s="106">
        <v>3.5333298838534621</v>
      </c>
      <c r="BI12" s="75"/>
      <c r="BJ12" s="106">
        <v>3.9375200014673877</v>
      </c>
      <c r="BK12" s="75"/>
      <c r="BL12" s="20" t="s">
        <v>25</v>
      </c>
      <c r="BM12" s="106">
        <v>3.6754011165364178</v>
      </c>
      <c r="BN12" s="75"/>
      <c r="BO12" s="106">
        <v>3.4662091849160177</v>
      </c>
      <c r="BP12" s="75"/>
      <c r="BQ12" s="106">
        <v>2.2533651520818188</v>
      </c>
      <c r="BR12" s="75"/>
      <c r="BS12" s="106">
        <v>1.4695259107017893</v>
      </c>
      <c r="BT12" s="75"/>
      <c r="BU12" s="106">
        <v>0.54025145339861935</v>
      </c>
      <c r="BV12" s="75"/>
    </row>
    <row r="13" spans="1:74" s="1" customFormat="1" x14ac:dyDescent="0.25">
      <c r="A13" s="1" t="s">
        <v>26</v>
      </c>
      <c r="B13" s="106">
        <v>100</v>
      </c>
      <c r="C13" s="75"/>
      <c r="D13" s="106">
        <v>92.462759642874232</v>
      </c>
      <c r="E13" s="75"/>
      <c r="F13" s="106">
        <v>7.5372403571257705</v>
      </c>
      <c r="G13" s="75"/>
      <c r="H13" s="106">
        <v>3.6516876330700563</v>
      </c>
      <c r="I13" s="75"/>
      <c r="J13" s="106">
        <v>3.8855527240557146</v>
      </c>
      <c r="K13" s="75"/>
      <c r="L13" s="106">
        <v>2.2608597464245932</v>
      </c>
      <c r="M13" s="75"/>
      <c r="N13" s="106">
        <v>2.8095959238295309</v>
      </c>
      <c r="O13" s="75"/>
      <c r="P13" s="106">
        <v>2.9365505349291245</v>
      </c>
      <c r="Q13" s="75"/>
      <c r="R13" s="106">
        <v>2.8602797860013207</v>
      </c>
      <c r="S13" s="75"/>
      <c r="T13" s="106">
        <v>2.6098979254518468</v>
      </c>
      <c r="U13" s="75"/>
      <c r="V13" s="20" t="s">
        <v>26</v>
      </c>
      <c r="W13" s="106">
        <v>2.5430419210038573</v>
      </c>
      <c r="X13" s="75"/>
      <c r="Y13" s="106">
        <v>3.4736521626781349</v>
      </c>
      <c r="Z13" s="75"/>
      <c r="AA13" s="106">
        <v>3.630197418728101</v>
      </c>
      <c r="AB13" s="75"/>
      <c r="AC13" s="106">
        <v>4.0038561766264857</v>
      </c>
      <c r="AD13" s="75"/>
      <c r="AE13" s="106">
        <v>3.7063668066889588</v>
      </c>
      <c r="AF13" s="75"/>
      <c r="AG13" s="106">
        <v>4.9148801007879399</v>
      </c>
      <c r="AH13" s="75"/>
      <c r="AI13" s="106">
        <v>5.5263941930707476</v>
      </c>
      <c r="AJ13" s="75"/>
      <c r="AK13" s="106">
        <v>4.9090180581995755</v>
      </c>
      <c r="AL13" s="75"/>
      <c r="AM13" s="106">
        <v>3.7325703059938928</v>
      </c>
      <c r="AN13" s="75"/>
      <c r="AO13" s="106">
        <v>2.5123008290786504</v>
      </c>
      <c r="AP13" s="75"/>
      <c r="AQ13" s="20" t="s">
        <v>26</v>
      </c>
      <c r="AR13" s="106">
        <v>1.549412187480488</v>
      </c>
      <c r="AS13" s="75"/>
      <c r="AT13" s="106">
        <v>1.2467719910726667</v>
      </c>
      <c r="AU13" s="75"/>
      <c r="AV13" s="106">
        <v>1.6554104186640408</v>
      </c>
      <c r="AW13" s="75"/>
      <c r="AX13" s="106">
        <v>2.084694385872822</v>
      </c>
      <c r="AY13" s="75"/>
      <c r="AZ13" s="106">
        <v>1.974295399374373</v>
      </c>
      <c r="BA13" s="75"/>
      <c r="BB13" s="106">
        <v>2.4200353195668023</v>
      </c>
      <c r="BC13" s="75"/>
      <c r="BD13" s="106">
        <v>2.7565520404773536</v>
      </c>
      <c r="BE13" s="75"/>
      <c r="BF13" s="106">
        <v>3.5605996001242279</v>
      </c>
      <c r="BG13" s="75"/>
      <c r="BH13" s="106">
        <v>3.413377863683825</v>
      </c>
      <c r="BI13" s="75"/>
      <c r="BJ13" s="106">
        <v>4.2955409418569168</v>
      </c>
      <c r="BK13" s="75"/>
      <c r="BL13" s="20" t="s">
        <v>26</v>
      </c>
      <c r="BM13" s="106">
        <v>4.199766653539295</v>
      </c>
      <c r="BN13" s="75"/>
      <c r="BO13" s="106">
        <v>5.0794497667211136</v>
      </c>
      <c r="BP13" s="75"/>
      <c r="BQ13" s="106">
        <v>3.3954572447278109</v>
      </c>
      <c r="BR13" s="75"/>
      <c r="BS13" s="106">
        <v>1.6614143666061294</v>
      </c>
      <c r="BT13" s="75"/>
      <c r="BU13" s="106">
        <v>0.74051957361360499</v>
      </c>
      <c r="BV13" s="75"/>
    </row>
    <row r="14" spans="1:74" s="1" customFormat="1" x14ac:dyDescent="0.25">
      <c r="A14" s="1" t="s">
        <v>27</v>
      </c>
      <c r="B14" s="106">
        <v>100</v>
      </c>
      <c r="C14" s="75"/>
      <c r="D14" s="106">
        <v>91.500203520174352</v>
      </c>
      <c r="E14" s="75"/>
      <c r="F14" s="106">
        <v>8.4997964798256458</v>
      </c>
      <c r="G14" s="75"/>
      <c r="H14" s="106">
        <v>3.979572246577729</v>
      </c>
      <c r="I14" s="75"/>
      <c r="J14" s="106">
        <v>4.5202242332479168</v>
      </c>
      <c r="K14" s="75"/>
      <c r="L14" s="106">
        <v>2.7017929834016909</v>
      </c>
      <c r="M14" s="75"/>
      <c r="N14" s="106">
        <v>3.2546837757028424</v>
      </c>
      <c r="O14" s="75"/>
      <c r="P14" s="106">
        <v>3.8714687487369122</v>
      </c>
      <c r="Q14" s="75"/>
      <c r="R14" s="106">
        <v>3.7556664304226404</v>
      </c>
      <c r="S14" s="75"/>
      <c r="T14" s="106">
        <v>3.5080978721364589</v>
      </c>
      <c r="U14" s="75"/>
      <c r="V14" s="20" t="s">
        <v>27</v>
      </c>
      <c r="W14" s="106">
        <v>3.1698817319721044</v>
      </c>
      <c r="X14" s="75"/>
      <c r="Y14" s="106">
        <v>4.0547790555629666</v>
      </c>
      <c r="Z14" s="75"/>
      <c r="AA14" s="106">
        <v>3.6930045247498411</v>
      </c>
      <c r="AB14" s="75"/>
      <c r="AC14" s="106">
        <v>3.6969040236980821</v>
      </c>
      <c r="AD14" s="75"/>
      <c r="AE14" s="106">
        <v>4.1986927356457633</v>
      </c>
      <c r="AF14" s="75"/>
      <c r="AG14" s="106">
        <v>4.4226658005339035</v>
      </c>
      <c r="AH14" s="75"/>
      <c r="AI14" s="106">
        <v>4.1562300304597333</v>
      </c>
      <c r="AJ14" s="75"/>
      <c r="AK14" s="106">
        <v>3.5947810252551688</v>
      </c>
      <c r="AL14" s="75"/>
      <c r="AM14" s="106">
        <v>3.3060965915814462</v>
      </c>
      <c r="AN14" s="75"/>
      <c r="AO14" s="106">
        <v>1.9315853594313761</v>
      </c>
      <c r="AP14" s="75"/>
      <c r="AQ14" s="20" t="s">
        <v>27</v>
      </c>
      <c r="AR14" s="106">
        <v>1.6003644788574505</v>
      </c>
      <c r="AS14" s="75"/>
      <c r="AT14" s="106">
        <v>1.2941930556685708</v>
      </c>
      <c r="AU14" s="75"/>
      <c r="AV14" s="106">
        <v>2.0139757244595864</v>
      </c>
      <c r="AW14" s="75"/>
      <c r="AX14" s="106">
        <v>2.4139540286269505</v>
      </c>
      <c r="AY14" s="75"/>
      <c r="AZ14" s="106">
        <v>2.5921928534122087</v>
      </c>
      <c r="BA14" s="75"/>
      <c r="BB14" s="106">
        <v>2.6646809584447122</v>
      </c>
      <c r="BC14" s="75"/>
      <c r="BD14" s="106">
        <v>3.5215146900567342</v>
      </c>
      <c r="BE14" s="75"/>
      <c r="BF14" s="106">
        <v>3.534087884215491</v>
      </c>
      <c r="BG14" s="75"/>
      <c r="BH14" s="106">
        <v>3.6658800961118891</v>
      </c>
      <c r="BI14" s="75"/>
      <c r="BJ14" s="106">
        <v>3.8960497839124284</v>
      </c>
      <c r="BK14" s="75"/>
      <c r="BL14" s="20" t="s">
        <v>27</v>
      </c>
      <c r="BM14" s="106">
        <v>3.8844148255258286</v>
      </c>
      <c r="BN14" s="75"/>
      <c r="BO14" s="106">
        <v>3.3160234321485444</v>
      </c>
      <c r="BP14" s="75"/>
      <c r="BQ14" s="106">
        <v>1.9482491316971129</v>
      </c>
      <c r="BR14" s="75"/>
      <c r="BS14" s="106">
        <v>1.2534310477521891</v>
      </c>
      <c r="BT14" s="75"/>
      <c r="BU14" s="106">
        <v>0.58486083999372129</v>
      </c>
      <c r="BV14" s="75"/>
    </row>
    <row r="15" spans="1:74" s="1" customFormat="1" x14ac:dyDescent="0.25">
      <c r="A15" s="1" t="s">
        <v>28</v>
      </c>
      <c r="B15" s="106">
        <v>100</v>
      </c>
      <c r="C15" s="75"/>
      <c r="D15" s="106">
        <v>91.673165048648201</v>
      </c>
      <c r="E15" s="75"/>
      <c r="F15" s="106">
        <v>8.3268349513517972</v>
      </c>
      <c r="G15" s="75"/>
      <c r="H15" s="106">
        <v>3.7857092436417883</v>
      </c>
      <c r="I15" s="75"/>
      <c r="J15" s="106">
        <v>4.541125707710008</v>
      </c>
      <c r="K15" s="75"/>
      <c r="L15" s="106">
        <v>2.882371695214164</v>
      </c>
      <c r="M15" s="75"/>
      <c r="N15" s="106">
        <v>3.36672783696027</v>
      </c>
      <c r="O15" s="75"/>
      <c r="P15" s="106">
        <v>4.18473434897912</v>
      </c>
      <c r="Q15" s="75"/>
      <c r="R15" s="106">
        <v>4.0932545739093245</v>
      </c>
      <c r="S15" s="75"/>
      <c r="T15" s="106">
        <v>3.2184385758482144</v>
      </c>
      <c r="U15" s="75"/>
      <c r="V15" s="20" t="s">
        <v>28</v>
      </c>
      <c r="W15" s="106">
        <v>3.4063544952671441</v>
      </c>
      <c r="X15" s="75"/>
      <c r="Y15" s="106">
        <v>3.5907362916441317</v>
      </c>
      <c r="Z15" s="75"/>
      <c r="AA15" s="106">
        <v>3.3064888872575318</v>
      </c>
      <c r="AB15" s="75"/>
      <c r="AC15" s="106">
        <v>3.1327636586146288</v>
      </c>
      <c r="AD15" s="75"/>
      <c r="AE15" s="106">
        <v>4.6654292812915061</v>
      </c>
      <c r="AF15" s="75"/>
      <c r="AG15" s="106">
        <v>3.8263712822581475</v>
      </c>
      <c r="AH15" s="75"/>
      <c r="AI15" s="106">
        <v>4.8778672675709975</v>
      </c>
      <c r="AJ15" s="75"/>
      <c r="AK15" s="106">
        <v>4.6528215636601251</v>
      </c>
      <c r="AL15" s="75"/>
      <c r="AM15" s="106">
        <v>3.6898505948082332</v>
      </c>
      <c r="AN15" s="75"/>
      <c r="AO15" s="106">
        <v>2.5049138981285575</v>
      </c>
      <c r="AP15" s="75"/>
      <c r="AQ15" s="20" t="s">
        <v>28</v>
      </c>
      <c r="AR15" s="106">
        <v>1.5147314900959801</v>
      </c>
      <c r="AS15" s="75"/>
      <c r="AT15" s="106">
        <v>1.0890911302688033</v>
      </c>
      <c r="AU15" s="75"/>
      <c r="AV15" s="106">
        <v>1.9255513339408188</v>
      </c>
      <c r="AW15" s="75"/>
      <c r="AX15" s="106">
        <v>1.9361387517264359</v>
      </c>
      <c r="AY15" s="75"/>
      <c r="AZ15" s="106">
        <v>2.2973407041696241</v>
      </c>
      <c r="BA15" s="75"/>
      <c r="BB15" s="106">
        <v>2.5068519656031709</v>
      </c>
      <c r="BC15" s="75"/>
      <c r="BD15" s="106">
        <v>2.8566030603636627</v>
      </c>
      <c r="BE15" s="75"/>
      <c r="BF15" s="106">
        <v>3.3285495897361592</v>
      </c>
      <c r="BG15" s="75"/>
      <c r="BH15" s="106">
        <v>2.7843712668956453</v>
      </c>
      <c r="BI15" s="75"/>
      <c r="BJ15" s="106">
        <v>3.3648084586609182</v>
      </c>
      <c r="BK15" s="75"/>
      <c r="BL15" s="20" t="s">
        <v>28</v>
      </c>
      <c r="BM15" s="106">
        <v>3.110858076290671</v>
      </c>
      <c r="BN15" s="75"/>
      <c r="BO15" s="106">
        <v>3.7527677033259388</v>
      </c>
      <c r="BP15" s="75"/>
      <c r="BQ15" s="106">
        <v>2.7080297237876327</v>
      </c>
      <c r="BR15" s="75"/>
      <c r="BS15" s="106">
        <v>2.1340982339308741</v>
      </c>
      <c r="BT15" s="75"/>
      <c r="BU15" s="106">
        <v>0.96424930843977552</v>
      </c>
      <c r="BV15" s="75"/>
    </row>
    <row r="16" spans="1:74" s="1" customFormat="1" x14ac:dyDescent="0.25">
      <c r="A16" s="1" t="s">
        <v>29</v>
      </c>
      <c r="B16" s="106">
        <v>100</v>
      </c>
      <c r="C16" s="75"/>
      <c r="D16" s="106">
        <v>92.213011928403873</v>
      </c>
      <c r="E16" s="75"/>
      <c r="F16" s="106">
        <v>7.7869880715961344</v>
      </c>
      <c r="G16" s="75"/>
      <c r="H16" s="106">
        <v>3.7900729780897162</v>
      </c>
      <c r="I16" s="75"/>
      <c r="J16" s="106">
        <v>3.9969150935064182</v>
      </c>
      <c r="K16" s="75"/>
      <c r="L16" s="106">
        <v>2.7692831813426841</v>
      </c>
      <c r="M16" s="75"/>
      <c r="N16" s="106">
        <v>3.3821251858446901</v>
      </c>
      <c r="O16" s="75"/>
      <c r="P16" s="106">
        <v>4.9690158248231624</v>
      </c>
      <c r="Q16" s="75"/>
      <c r="R16" s="106">
        <v>3.8406963249793091</v>
      </c>
      <c r="S16" s="75"/>
      <c r="T16" s="106">
        <v>3.4000428300315382</v>
      </c>
      <c r="U16" s="75"/>
      <c r="V16" s="20" t="s">
        <v>29</v>
      </c>
      <c r="W16" s="106">
        <v>3.4231860990411023</v>
      </c>
      <c r="X16" s="75"/>
      <c r="Y16" s="106">
        <v>4.3640301360370275</v>
      </c>
      <c r="Z16" s="75"/>
      <c r="AA16" s="106">
        <v>3.9984288049653278</v>
      </c>
      <c r="AB16" s="75"/>
      <c r="AC16" s="106">
        <v>3.5924186996047105</v>
      </c>
      <c r="AD16" s="75"/>
      <c r="AE16" s="106">
        <v>4.0385276855697443</v>
      </c>
      <c r="AF16" s="75"/>
      <c r="AG16" s="106">
        <v>4.0627879340135546</v>
      </c>
      <c r="AH16" s="75"/>
      <c r="AI16" s="106">
        <v>4.2574846007953813</v>
      </c>
      <c r="AJ16" s="75"/>
      <c r="AK16" s="106">
        <v>3.38863635864432</v>
      </c>
      <c r="AL16" s="75"/>
      <c r="AM16" s="106">
        <v>2.9657268312030727</v>
      </c>
      <c r="AN16" s="75"/>
      <c r="AO16" s="106">
        <v>1.9839070166383452</v>
      </c>
      <c r="AP16" s="75"/>
      <c r="AQ16" s="20" t="s">
        <v>29</v>
      </c>
      <c r="AR16" s="106">
        <v>1.5334441946773241</v>
      </c>
      <c r="AS16" s="75"/>
      <c r="AT16" s="106">
        <v>1.1933171460991563</v>
      </c>
      <c r="AU16" s="75"/>
      <c r="AV16" s="106">
        <v>1.5270658334567659</v>
      </c>
      <c r="AW16" s="75"/>
      <c r="AX16" s="106">
        <v>2.2944579481847205</v>
      </c>
      <c r="AY16" s="75"/>
      <c r="AZ16" s="106">
        <v>2.3068128304635165</v>
      </c>
      <c r="BA16" s="75"/>
      <c r="BB16" s="106">
        <v>2.9502117144273852</v>
      </c>
      <c r="BC16" s="75"/>
      <c r="BD16" s="106">
        <v>3.4797382910374712</v>
      </c>
      <c r="BE16" s="75"/>
      <c r="BF16" s="106">
        <v>3.9495575492919537</v>
      </c>
      <c r="BG16" s="75"/>
      <c r="BH16" s="106">
        <v>3.8372517374861994</v>
      </c>
      <c r="BI16" s="75"/>
      <c r="BJ16" s="106">
        <v>3.1123610307738221</v>
      </c>
      <c r="BK16" s="75"/>
      <c r="BL16" s="20" t="s">
        <v>29</v>
      </c>
      <c r="BM16" s="106">
        <v>3.9494758190894479</v>
      </c>
      <c r="BN16" s="75"/>
      <c r="BO16" s="106">
        <v>2.6087310093702145</v>
      </c>
      <c r="BP16" s="75"/>
      <c r="BQ16" s="106">
        <v>2.4887919371929277</v>
      </c>
      <c r="BR16" s="75"/>
      <c r="BS16" s="106">
        <v>1.9633076001817749</v>
      </c>
      <c r="BT16" s="75"/>
      <c r="BU16" s="106">
        <v>0.5821897731372202</v>
      </c>
      <c r="BV16" s="75"/>
    </row>
    <row r="17" spans="1:74" s="1" customFormat="1" x14ac:dyDescent="0.25">
      <c r="A17" s="1" t="s">
        <v>30</v>
      </c>
      <c r="B17" s="106">
        <v>100</v>
      </c>
      <c r="C17" s="75"/>
      <c r="D17" s="106">
        <v>91.594890659166708</v>
      </c>
      <c r="E17" s="75"/>
      <c r="F17" s="106">
        <v>8.40510934083329</v>
      </c>
      <c r="G17" s="75"/>
      <c r="H17" s="106">
        <v>3.9032311614881441</v>
      </c>
      <c r="I17" s="75"/>
      <c r="J17" s="106">
        <v>4.5018781793451463</v>
      </c>
      <c r="K17" s="75"/>
      <c r="L17" s="106">
        <v>2.5138871999122525</v>
      </c>
      <c r="M17" s="75"/>
      <c r="N17" s="106">
        <v>2.6237059816256529</v>
      </c>
      <c r="O17" s="75"/>
      <c r="P17" s="106">
        <v>3.2809647573683787</v>
      </c>
      <c r="Q17" s="75"/>
      <c r="R17" s="106">
        <v>3.1101312529137379</v>
      </c>
      <c r="S17" s="75"/>
      <c r="T17" s="106">
        <v>3.2643584261806695</v>
      </c>
      <c r="U17" s="75"/>
      <c r="V17" s="20" t="s">
        <v>30</v>
      </c>
      <c r="W17" s="106">
        <v>3.1035327485871074</v>
      </c>
      <c r="X17" s="75"/>
      <c r="Y17" s="106">
        <v>3.5226821513474178</v>
      </c>
      <c r="Z17" s="75"/>
      <c r="AA17" s="106">
        <v>3.4721612804826489</v>
      </c>
      <c r="AB17" s="75"/>
      <c r="AC17" s="106">
        <v>3.3492040990149032</v>
      </c>
      <c r="AD17" s="75"/>
      <c r="AE17" s="106">
        <v>4.5514670257686314</v>
      </c>
      <c r="AF17" s="75"/>
      <c r="AG17" s="106">
        <v>5.0644878717960928</v>
      </c>
      <c r="AH17" s="75"/>
      <c r="AI17" s="106">
        <v>5.4814315786777223</v>
      </c>
      <c r="AJ17" s="75"/>
      <c r="AK17" s="106">
        <v>4.6738181054524759</v>
      </c>
      <c r="AL17" s="75"/>
      <c r="AM17" s="106">
        <v>3.8294254039300295</v>
      </c>
      <c r="AN17" s="75"/>
      <c r="AO17" s="106">
        <v>2.0173711916134041</v>
      </c>
      <c r="AP17" s="75"/>
      <c r="AQ17" s="20" t="s">
        <v>30</v>
      </c>
      <c r="AR17" s="106">
        <v>1.8668306610367624</v>
      </c>
      <c r="AS17" s="75"/>
      <c r="AT17" s="106">
        <v>1.2669914524067079</v>
      </c>
      <c r="AU17" s="75"/>
      <c r="AV17" s="106">
        <v>1.5201104214527326</v>
      </c>
      <c r="AW17" s="75"/>
      <c r="AX17" s="106">
        <v>2.3042460274638157</v>
      </c>
      <c r="AY17" s="75"/>
      <c r="AZ17" s="106">
        <v>2.3708028648658761</v>
      </c>
      <c r="BA17" s="75"/>
      <c r="BB17" s="106">
        <v>2.8282882054579837</v>
      </c>
      <c r="BC17" s="75"/>
      <c r="BD17" s="106">
        <v>3.396194141091375</v>
      </c>
      <c r="BE17" s="75"/>
      <c r="BF17" s="106">
        <v>3.2617424680095835</v>
      </c>
      <c r="BG17" s="75"/>
      <c r="BH17" s="106">
        <v>3.0241134021012033</v>
      </c>
      <c r="BI17" s="75"/>
      <c r="BJ17" s="106">
        <v>4.1105437023187124</v>
      </c>
      <c r="BK17" s="75"/>
      <c r="BL17" s="20" t="s">
        <v>30</v>
      </c>
      <c r="BM17" s="106">
        <v>3.6070017735767554</v>
      </c>
      <c r="BN17" s="75"/>
      <c r="BO17" s="106">
        <v>4.0242042173048151</v>
      </c>
      <c r="BP17" s="75"/>
      <c r="BQ17" s="106">
        <v>2.17067205838041</v>
      </c>
      <c r="BR17" s="75"/>
      <c r="BS17" s="106">
        <v>1.4362725357827697</v>
      </c>
      <c r="BT17" s="75"/>
      <c r="BU17" s="106">
        <v>0.54824765324608171</v>
      </c>
      <c r="BV17" s="75"/>
    </row>
    <row r="18" spans="1:74" s="1" customFormat="1" x14ac:dyDescent="0.25">
      <c r="A18" s="1" t="s">
        <v>31</v>
      </c>
      <c r="B18" s="106">
        <v>100</v>
      </c>
      <c r="C18" s="75"/>
      <c r="D18" s="106">
        <v>92.810607735266302</v>
      </c>
      <c r="E18" s="75"/>
      <c r="F18" s="106">
        <v>7.1893922647336872</v>
      </c>
      <c r="G18" s="75"/>
      <c r="H18" s="106">
        <v>3.3694935495709619</v>
      </c>
      <c r="I18" s="75"/>
      <c r="J18" s="106">
        <v>3.8198987151627253</v>
      </c>
      <c r="K18" s="75"/>
      <c r="L18" s="106">
        <v>2.7482655623753027</v>
      </c>
      <c r="M18" s="75"/>
      <c r="N18" s="106">
        <v>3.5023920915200017</v>
      </c>
      <c r="O18" s="75"/>
      <c r="P18" s="106">
        <v>4.5125400093319881</v>
      </c>
      <c r="Q18" s="75"/>
      <c r="R18" s="106">
        <v>4.170999578654051</v>
      </c>
      <c r="S18" s="75"/>
      <c r="T18" s="106">
        <v>3.2433612616970482</v>
      </c>
      <c r="U18" s="75"/>
      <c r="V18" s="20" t="s">
        <v>31</v>
      </c>
      <c r="W18" s="106">
        <v>3.6281803223278968</v>
      </c>
      <c r="X18" s="75"/>
      <c r="Y18" s="106">
        <v>4.4350763772220381</v>
      </c>
      <c r="Z18" s="75"/>
      <c r="AA18" s="106">
        <v>4.4230519153330343</v>
      </c>
      <c r="AB18" s="75"/>
      <c r="AC18" s="106">
        <v>4.2003841079690494</v>
      </c>
      <c r="AD18" s="75"/>
      <c r="AE18" s="106">
        <v>3.9783493897933275</v>
      </c>
      <c r="AF18" s="75"/>
      <c r="AG18" s="106">
        <v>4.1980791070276391</v>
      </c>
      <c r="AH18" s="75"/>
      <c r="AI18" s="106">
        <v>4.2515657710552857</v>
      </c>
      <c r="AJ18" s="75"/>
      <c r="AK18" s="106">
        <v>3.9233123526246065</v>
      </c>
      <c r="AL18" s="75"/>
      <c r="AM18" s="106">
        <v>3.3782546090253409</v>
      </c>
      <c r="AN18" s="75"/>
      <c r="AO18" s="106">
        <v>2.3778914564898237</v>
      </c>
      <c r="AP18" s="75"/>
      <c r="AQ18" s="20" t="s">
        <v>31</v>
      </c>
      <c r="AR18" s="106">
        <v>1.5577682516498925</v>
      </c>
      <c r="AS18" s="75"/>
      <c r="AT18" s="106">
        <v>1.554531454682587</v>
      </c>
      <c r="AU18" s="75"/>
      <c r="AV18" s="106">
        <v>2.082054985978858</v>
      </c>
      <c r="AW18" s="75"/>
      <c r="AX18" s="106">
        <v>2.2103544100998898</v>
      </c>
      <c r="AY18" s="75"/>
      <c r="AZ18" s="106">
        <v>2.5694780313274781</v>
      </c>
      <c r="BA18" s="75"/>
      <c r="BB18" s="106">
        <v>2.4544051524825239</v>
      </c>
      <c r="BC18" s="75"/>
      <c r="BD18" s="106">
        <v>3.3740829926835807</v>
      </c>
      <c r="BE18" s="75"/>
      <c r="BF18" s="106">
        <v>3.6347857342596823</v>
      </c>
      <c r="BG18" s="75"/>
      <c r="BH18" s="106">
        <v>3.4969778789204771</v>
      </c>
      <c r="BI18" s="75"/>
      <c r="BJ18" s="106">
        <v>3.3358140512929948</v>
      </c>
      <c r="BK18" s="75"/>
      <c r="BL18" s="20" t="s">
        <v>31</v>
      </c>
      <c r="BM18" s="106">
        <v>3.1951727136842596</v>
      </c>
      <c r="BN18" s="75"/>
      <c r="BO18" s="106">
        <v>2.8899971194744265</v>
      </c>
      <c r="BP18" s="75"/>
      <c r="BQ18" s="106">
        <v>1.7066730055401893</v>
      </c>
      <c r="BR18" s="75"/>
      <c r="BS18" s="106">
        <v>1.3623087673081111</v>
      </c>
      <c r="BT18" s="75"/>
      <c r="BU18" s="106">
        <v>0.41449927343492093</v>
      </c>
      <c r="BV18" s="75"/>
    </row>
    <row r="19" spans="1:74" s="1" customFormat="1" x14ac:dyDescent="0.25">
      <c r="A19" s="1" t="s">
        <v>32</v>
      </c>
      <c r="B19" s="106">
        <v>100</v>
      </c>
      <c r="C19" s="75"/>
      <c r="D19" s="106">
        <v>92.363217633675148</v>
      </c>
      <c r="E19" s="75"/>
      <c r="F19" s="106">
        <v>7.636782366324856</v>
      </c>
      <c r="G19" s="75"/>
      <c r="H19" s="106">
        <v>3.5746497080707829</v>
      </c>
      <c r="I19" s="75"/>
      <c r="J19" s="106">
        <v>4.0621326582540735</v>
      </c>
      <c r="K19" s="75"/>
      <c r="L19" s="106">
        <v>2.8243446878770095</v>
      </c>
      <c r="M19" s="75"/>
      <c r="N19" s="106">
        <v>3.4988027682688227</v>
      </c>
      <c r="O19" s="75"/>
      <c r="P19" s="106">
        <v>4.1734130986200917</v>
      </c>
      <c r="Q19" s="75"/>
      <c r="R19" s="106">
        <v>3.8914560437052557</v>
      </c>
      <c r="S19" s="75"/>
      <c r="T19" s="106">
        <v>3.6326172526340255</v>
      </c>
      <c r="U19" s="75"/>
      <c r="V19" s="20" t="s">
        <v>32</v>
      </c>
      <c r="W19" s="106">
        <v>3.5327324592333462</v>
      </c>
      <c r="X19" s="75"/>
      <c r="Y19" s="106">
        <v>4.0800630834792004</v>
      </c>
      <c r="Z19" s="75"/>
      <c r="AA19" s="106">
        <v>3.7646070474851432</v>
      </c>
      <c r="AB19" s="75"/>
      <c r="AC19" s="106">
        <v>3.4186798096055666</v>
      </c>
      <c r="AD19" s="75"/>
      <c r="AE19" s="106">
        <v>3.6152342972631066</v>
      </c>
      <c r="AF19" s="75"/>
      <c r="AG19" s="106">
        <v>4.2297275236235601</v>
      </c>
      <c r="AH19" s="75"/>
      <c r="AI19" s="106">
        <v>4.5841818092323843</v>
      </c>
      <c r="AJ19" s="75"/>
      <c r="AK19" s="106">
        <v>4.1257237913197544</v>
      </c>
      <c r="AL19" s="75"/>
      <c r="AM19" s="106">
        <v>3.4160747602992911</v>
      </c>
      <c r="AN19" s="75"/>
      <c r="AO19" s="106">
        <v>2.0321018388512804</v>
      </c>
      <c r="AP19" s="75"/>
      <c r="AQ19" s="20" t="s">
        <v>32</v>
      </c>
      <c r="AR19" s="106">
        <v>1.4527819231241739</v>
      </c>
      <c r="AS19" s="75"/>
      <c r="AT19" s="106">
        <v>1.4568739820344585</v>
      </c>
      <c r="AU19" s="75"/>
      <c r="AV19" s="106">
        <v>1.9341314049408069</v>
      </c>
      <c r="AW19" s="75"/>
      <c r="AX19" s="106">
        <v>2.3008505272835045</v>
      </c>
      <c r="AY19" s="75"/>
      <c r="AZ19" s="106">
        <v>2.5069906723883841</v>
      </c>
      <c r="BA19" s="75"/>
      <c r="BB19" s="106">
        <v>2.8012421740292091</v>
      </c>
      <c r="BC19" s="75"/>
      <c r="BD19" s="106">
        <v>3.4177266198594012</v>
      </c>
      <c r="BE19" s="75"/>
      <c r="BF19" s="106">
        <v>3.664055294262075</v>
      </c>
      <c r="BG19" s="75"/>
      <c r="BH19" s="106">
        <v>3.4073316226275887</v>
      </c>
      <c r="BI19" s="75"/>
      <c r="BJ19" s="106">
        <v>3.7311649763907666</v>
      </c>
      <c r="BK19" s="75"/>
      <c r="BL19" s="20" t="s">
        <v>32</v>
      </c>
      <c r="BM19" s="106">
        <v>3.5311284796604858</v>
      </c>
      <c r="BN19" s="75"/>
      <c r="BO19" s="106">
        <v>3.3458887889898157</v>
      </c>
      <c r="BP19" s="75"/>
      <c r="BQ19" s="106">
        <v>2.1038399197474296</v>
      </c>
      <c r="BR19" s="75"/>
      <c r="BS19" s="106">
        <v>1.2982480042765565</v>
      </c>
      <c r="BT19" s="75"/>
      <c r="BU19" s="106">
        <v>0.59120297256264842</v>
      </c>
      <c r="BV19" s="75"/>
    </row>
    <row r="20" spans="1:74" s="1" customFormat="1" x14ac:dyDescent="0.25">
      <c r="A20" s="1" t="s">
        <v>33</v>
      </c>
      <c r="B20" s="106">
        <v>100</v>
      </c>
      <c r="C20" s="75"/>
      <c r="D20" s="106">
        <v>93.590445758984515</v>
      </c>
      <c r="E20" s="75"/>
      <c r="F20" s="106">
        <v>6.4095542410154831</v>
      </c>
      <c r="G20" s="75"/>
      <c r="H20" s="106">
        <v>3.0981652360777607</v>
      </c>
      <c r="I20" s="75"/>
      <c r="J20" s="106">
        <v>3.3113890049377219</v>
      </c>
      <c r="K20" s="75"/>
      <c r="L20" s="106">
        <v>2.3021310484707449</v>
      </c>
      <c r="M20" s="75"/>
      <c r="N20" s="106">
        <v>2.4993208729783865</v>
      </c>
      <c r="O20" s="75"/>
      <c r="P20" s="106">
        <v>3.5907924809637111</v>
      </c>
      <c r="Q20" s="75"/>
      <c r="R20" s="106">
        <v>3.3245903069677096</v>
      </c>
      <c r="S20" s="75"/>
      <c r="T20" s="106">
        <v>3.1016707846768088</v>
      </c>
      <c r="U20" s="75"/>
      <c r="V20" s="20" t="s">
        <v>33</v>
      </c>
      <c r="W20" s="106">
        <v>3.2766694596683941</v>
      </c>
      <c r="X20" s="75"/>
      <c r="Y20" s="106">
        <v>3.733067988125875</v>
      </c>
      <c r="Z20" s="75"/>
      <c r="AA20" s="106">
        <v>3.7962082413846772</v>
      </c>
      <c r="AB20" s="75"/>
      <c r="AC20" s="106">
        <v>3.8221176951242812</v>
      </c>
      <c r="AD20" s="75"/>
      <c r="AE20" s="106">
        <v>4.6866626782570853</v>
      </c>
      <c r="AF20" s="75"/>
      <c r="AG20" s="106">
        <v>4.9491617155788772</v>
      </c>
      <c r="AH20" s="75"/>
      <c r="AI20" s="106">
        <v>5.2458512786451106</v>
      </c>
      <c r="AJ20" s="75"/>
      <c r="AK20" s="106">
        <v>4.5859110019774505</v>
      </c>
      <c r="AL20" s="75"/>
      <c r="AM20" s="106">
        <v>4.0307237650783225</v>
      </c>
      <c r="AN20" s="75"/>
      <c r="AO20" s="106">
        <v>2.6557071202301752</v>
      </c>
      <c r="AP20" s="75"/>
      <c r="AQ20" s="20" t="s">
        <v>33</v>
      </c>
      <c r="AR20" s="106">
        <v>1.404760619033929</v>
      </c>
      <c r="AS20" s="75"/>
      <c r="AT20" s="106">
        <v>1.318398847738494</v>
      </c>
      <c r="AU20" s="75"/>
      <c r="AV20" s="106">
        <v>1.6546150443798189</v>
      </c>
      <c r="AW20" s="75"/>
      <c r="AX20" s="106">
        <v>2.2591808530497843</v>
      </c>
      <c r="AY20" s="75"/>
      <c r="AZ20" s="106">
        <v>2.4174193860227682</v>
      </c>
      <c r="BA20" s="75"/>
      <c r="BB20" s="106">
        <v>2.5972632731603449</v>
      </c>
      <c r="BC20" s="75"/>
      <c r="BD20" s="106">
        <v>3.2244674690849577</v>
      </c>
      <c r="BE20" s="75"/>
      <c r="BF20" s="106">
        <v>3.5226514456947604</v>
      </c>
      <c r="BG20" s="75"/>
      <c r="BH20" s="106">
        <v>3.4083129246783148</v>
      </c>
      <c r="BI20" s="75"/>
      <c r="BJ20" s="106">
        <v>4.2090779529106381</v>
      </c>
      <c r="BK20" s="75"/>
      <c r="BL20" s="20" t="s">
        <v>33</v>
      </c>
      <c r="BM20" s="106">
        <v>3.9559854607479461</v>
      </c>
      <c r="BN20" s="75"/>
      <c r="BO20" s="106">
        <v>3.4041328300674873</v>
      </c>
      <c r="BP20" s="75"/>
      <c r="BQ20" s="106">
        <v>2.4260351689474584</v>
      </c>
      <c r="BR20" s="75"/>
      <c r="BS20" s="106">
        <v>1.5384340760525601</v>
      </c>
      <c r="BT20" s="75"/>
      <c r="BU20" s="106">
        <v>0.64912396928764748</v>
      </c>
      <c r="BV20" s="75"/>
    </row>
    <row r="21" spans="1:74" s="1" customFormat="1" x14ac:dyDescent="0.25">
      <c r="A21" s="1" t="s">
        <v>34</v>
      </c>
      <c r="B21" s="106">
        <v>100</v>
      </c>
      <c r="C21" s="75"/>
      <c r="D21" s="106">
        <v>95.613890072785395</v>
      </c>
      <c r="E21" s="75"/>
      <c r="F21" s="106">
        <v>4.3861099272146014</v>
      </c>
      <c r="G21" s="75"/>
      <c r="H21" s="106">
        <v>2.1645991702871998</v>
      </c>
      <c r="I21" s="75"/>
      <c r="J21" s="106">
        <v>2.221510756927402</v>
      </c>
      <c r="K21" s="75"/>
      <c r="L21" s="106">
        <v>2.0451668618118051</v>
      </c>
      <c r="M21" s="75"/>
      <c r="N21" s="106">
        <v>2.3365953248623574</v>
      </c>
      <c r="O21" s="75"/>
      <c r="P21" s="106">
        <v>3.1573002664847429</v>
      </c>
      <c r="Q21" s="75"/>
      <c r="R21" s="106">
        <v>3.096629862135365</v>
      </c>
      <c r="S21" s="75"/>
      <c r="T21" s="106">
        <v>3.0337781372871788</v>
      </c>
      <c r="U21" s="75"/>
      <c r="V21" s="20" t="s">
        <v>34</v>
      </c>
      <c r="W21" s="106">
        <v>3.1429681553176545</v>
      </c>
      <c r="X21" s="75"/>
      <c r="Y21" s="106">
        <v>3.521679771394064</v>
      </c>
      <c r="Z21" s="75"/>
      <c r="AA21" s="106">
        <v>3.6584654361154856</v>
      </c>
      <c r="AB21" s="75"/>
      <c r="AC21" s="106">
        <v>4.0980851543105183</v>
      </c>
      <c r="AD21" s="75"/>
      <c r="AE21" s="106">
        <v>4.5321070900398368</v>
      </c>
      <c r="AF21" s="75"/>
      <c r="AG21" s="106">
        <v>5.5542782749638553</v>
      </c>
      <c r="AH21" s="75"/>
      <c r="AI21" s="106">
        <v>6.3354413057404022</v>
      </c>
      <c r="AJ21" s="75"/>
      <c r="AK21" s="106">
        <v>5.5998479528967886</v>
      </c>
      <c r="AL21" s="75"/>
      <c r="AM21" s="106">
        <v>5.8013253715413038</v>
      </c>
      <c r="AN21" s="75"/>
      <c r="AO21" s="106">
        <v>3.8957805829063106</v>
      </c>
      <c r="AP21" s="75"/>
      <c r="AQ21" s="20" t="s">
        <v>34</v>
      </c>
      <c r="AR21" s="106">
        <v>1.1334472669592091</v>
      </c>
      <c r="AS21" s="75"/>
      <c r="AT21" s="106">
        <v>1.2025167397234899</v>
      </c>
      <c r="AU21" s="75"/>
      <c r="AV21" s="106">
        <v>1.8530504780020542</v>
      </c>
      <c r="AW21" s="75"/>
      <c r="AX21" s="106">
        <v>2.1635662493093548</v>
      </c>
      <c r="AY21" s="75"/>
      <c r="AZ21" s="106">
        <v>2.1464991947047918</v>
      </c>
      <c r="BA21" s="75"/>
      <c r="BB21" s="106">
        <v>2.3834886600744727</v>
      </c>
      <c r="BC21" s="75"/>
      <c r="BD21" s="106">
        <v>2.8455002176779409</v>
      </c>
      <c r="BE21" s="75"/>
      <c r="BF21" s="106">
        <v>3.2106222620365594</v>
      </c>
      <c r="BG21" s="75"/>
      <c r="BH21" s="106">
        <v>3.0089349952868081</v>
      </c>
      <c r="BI21" s="75"/>
      <c r="BJ21" s="106">
        <v>3.4718572546419946</v>
      </c>
      <c r="BK21" s="75"/>
      <c r="BL21" s="20" t="s">
        <v>34</v>
      </c>
      <c r="BM21" s="106">
        <v>3.643814916369446</v>
      </c>
      <c r="BN21" s="75"/>
      <c r="BO21" s="106">
        <v>3.6238644459148279</v>
      </c>
      <c r="BP21" s="75"/>
      <c r="BQ21" s="106">
        <v>2.4975183111186086</v>
      </c>
      <c r="BR21" s="75"/>
      <c r="BS21" s="106">
        <v>1.8348797252480578</v>
      </c>
      <c r="BT21" s="75"/>
      <c r="BU21" s="106">
        <v>0.78487980791011769</v>
      </c>
      <c r="BV21" s="75"/>
    </row>
    <row r="22" spans="1:74" s="1" customFormat="1" x14ac:dyDescent="0.25">
      <c r="A22" s="1" t="s">
        <v>35</v>
      </c>
      <c r="B22" s="106">
        <v>100</v>
      </c>
      <c r="C22" s="75"/>
      <c r="D22" s="106">
        <v>93.317166523364619</v>
      </c>
      <c r="E22" s="75"/>
      <c r="F22" s="106">
        <v>6.6828334766353814</v>
      </c>
      <c r="G22" s="75"/>
      <c r="H22" s="106">
        <v>3.2718295320462043</v>
      </c>
      <c r="I22" s="75"/>
      <c r="J22" s="106">
        <v>3.4110039445891776</v>
      </c>
      <c r="K22" s="75"/>
      <c r="L22" s="106">
        <v>2.367707612074097</v>
      </c>
      <c r="M22" s="75"/>
      <c r="N22" s="106">
        <v>2.564932380572774</v>
      </c>
      <c r="O22" s="75"/>
      <c r="P22" s="106">
        <v>3.4755894299654226</v>
      </c>
      <c r="Q22" s="75"/>
      <c r="R22" s="106">
        <v>3.4072320376277183</v>
      </c>
      <c r="S22" s="75"/>
      <c r="T22" s="106">
        <v>3.3364257626242839</v>
      </c>
      <c r="U22" s="75"/>
      <c r="V22" s="20" t="s">
        <v>35</v>
      </c>
      <c r="W22" s="106">
        <v>3.5925714189860263</v>
      </c>
      <c r="X22" s="75"/>
      <c r="Y22" s="106">
        <v>4.5424929709110931</v>
      </c>
      <c r="Z22" s="75"/>
      <c r="AA22" s="106">
        <v>4.4257934271958552</v>
      </c>
      <c r="AB22" s="75"/>
      <c r="AC22" s="106">
        <v>4.4976899137886024</v>
      </c>
      <c r="AD22" s="75"/>
      <c r="AE22" s="106">
        <v>4.65206571686985</v>
      </c>
      <c r="AF22" s="75"/>
      <c r="AG22" s="106">
        <v>4.8290388499679961</v>
      </c>
      <c r="AH22" s="75"/>
      <c r="AI22" s="106">
        <v>4.8783496045394763</v>
      </c>
      <c r="AJ22" s="75"/>
      <c r="AK22" s="106">
        <v>3.7865929234266815</v>
      </c>
      <c r="AL22" s="75"/>
      <c r="AM22" s="106">
        <v>3.3213057286141852</v>
      </c>
      <c r="AN22" s="75"/>
      <c r="AO22" s="106">
        <v>1.7527733557813676</v>
      </c>
      <c r="AP22" s="75"/>
      <c r="AQ22" s="20" t="s">
        <v>35</v>
      </c>
      <c r="AR22" s="106">
        <v>1.4954619302999521</v>
      </c>
      <c r="AS22" s="75"/>
      <c r="AT22" s="106">
        <v>1.2493944204652569</v>
      </c>
      <c r="AU22" s="75"/>
      <c r="AV22" s="106">
        <v>1.7323934601938584</v>
      </c>
      <c r="AW22" s="75"/>
      <c r="AX22" s="106">
        <v>2.1362735321092772</v>
      </c>
      <c r="AY22" s="75"/>
      <c r="AZ22" s="106">
        <v>2.3106746391174928</v>
      </c>
      <c r="BA22" s="75"/>
      <c r="BB22" s="106">
        <v>2.4500963618614207</v>
      </c>
      <c r="BC22" s="75"/>
      <c r="BD22" s="106">
        <v>3.316961938132863</v>
      </c>
      <c r="BE22" s="75"/>
      <c r="BF22" s="106">
        <v>3.7565017532033345</v>
      </c>
      <c r="BG22" s="75"/>
      <c r="BH22" s="106">
        <v>3.9346244523390221</v>
      </c>
      <c r="BI22" s="75"/>
      <c r="BJ22" s="106">
        <v>4.2463898317779813</v>
      </c>
      <c r="BK22" s="75"/>
      <c r="BL22" s="20" t="s">
        <v>35</v>
      </c>
      <c r="BM22" s="106">
        <v>4.0387884389235182</v>
      </c>
      <c r="BN22" s="75"/>
      <c r="BO22" s="106">
        <v>3.4056847285635379</v>
      </c>
      <c r="BP22" s="75"/>
      <c r="BQ22" s="106">
        <v>2.0171242529345124</v>
      </c>
      <c r="BR22" s="75"/>
      <c r="BS22" s="106">
        <v>1.3144767435072822</v>
      </c>
      <c r="BT22" s="75"/>
      <c r="BU22" s="106">
        <v>0.48175890698988261</v>
      </c>
      <c r="BV22" s="75"/>
    </row>
    <row r="23" spans="1:74" s="1" customFormat="1" x14ac:dyDescent="0.25">
      <c r="A23" s="1" t="s">
        <v>36</v>
      </c>
      <c r="B23" s="106">
        <v>100</v>
      </c>
      <c r="C23" s="75"/>
      <c r="D23" s="106">
        <v>94.752928294845617</v>
      </c>
      <c r="E23" s="75"/>
      <c r="F23" s="106">
        <v>5.2470717051543909</v>
      </c>
      <c r="G23" s="75"/>
      <c r="H23" s="106">
        <v>2.4179973110405584</v>
      </c>
      <c r="I23" s="75"/>
      <c r="J23" s="106">
        <v>2.8290743941138325</v>
      </c>
      <c r="K23" s="75"/>
      <c r="L23" s="106">
        <v>2.2010598807591606</v>
      </c>
      <c r="M23" s="75"/>
      <c r="N23" s="106">
        <v>2.1875177233065624</v>
      </c>
      <c r="O23" s="75"/>
      <c r="P23" s="106">
        <v>3.1473131751912127</v>
      </c>
      <c r="Q23" s="75"/>
      <c r="R23" s="106">
        <v>3.0747893887466731</v>
      </c>
      <c r="S23" s="75"/>
      <c r="T23" s="106">
        <v>2.8953318142661826</v>
      </c>
      <c r="U23" s="75"/>
      <c r="V23" s="20" t="s">
        <v>36</v>
      </c>
      <c r="W23" s="106">
        <v>3.1370071903674615</v>
      </c>
      <c r="X23" s="75"/>
      <c r="Y23" s="106">
        <v>3.7286696147416767</v>
      </c>
      <c r="Z23" s="75"/>
      <c r="AA23" s="106">
        <v>4.1572440352169791</v>
      </c>
      <c r="AB23" s="75"/>
      <c r="AC23" s="106">
        <v>4.1699219765751767</v>
      </c>
      <c r="AD23" s="75"/>
      <c r="AE23" s="106">
        <v>4.8132032414538788</v>
      </c>
      <c r="AF23" s="75"/>
      <c r="AG23" s="106">
        <v>4.9434350416098622</v>
      </c>
      <c r="AH23" s="75"/>
      <c r="AI23" s="106">
        <v>6.2344529859472066</v>
      </c>
      <c r="AJ23" s="75"/>
      <c r="AK23" s="106">
        <v>4.8742081979858556</v>
      </c>
      <c r="AL23" s="75"/>
      <c r="AM23" s="106">
        <v>4.9947641042529396</v>
      </c>
      <c r="AN23" s="75"/>
      <c r="AO23" s="106">
        <v>3.1497740481113898</v>
      </c>
      <c r="AP23" s="75"/>
      <c r="AQ23" s="20" t="s">
        <v>36</v>
      </c>
      <c r="AR23" s="106">
        <v>1.3161927958511384</v>
      </c>
      <c r="AS23" s="75"/>
      <c r="AT23" s="106">
        <v>1.2126922038023435</v>
      </c>
      <c r="AU23" s="75"/>
      <c r="AV23" s="106">
        <v>1.5372350926593819</v>
      </c>
      <c r="AW23" s="75"/>
      <c r="AX23" s="106">
        <v>2.1600591919578238</v>
      </c>
      <c r="AY23" s="75"/>
      <c r="AZ23" s="106">
        <v>2.4237883904651389</v>
      </c>
      <c r="BA23" s="75"/>
      <c r="BB23" s="106">
        <v>2.6482446926736904</v>
      </c>
      <c r="BC23" s="75"/>
      <c r="BD23" s="106">
        <v>3.0290428678177581</v>
      </c>
      <c r="BE23" s="75"/>
      <c r="BF23" s="106">
        <v>3.8924267304353664</v>
      </c>
      <c r="BG23" s="75"/>
      <c r="BH23" s="106">
        <v>3.3455768850967833</v>
      </c>
      <c r="BI23" s="75"/>
      <c r="BJ23" s="106">
        <v>3.6767315708092805</v>
      </c>
      <c r="BK23" s="75"/>
      <c r="BL23" s="20" t="s">
        <v>36</v>
      </c>
      <c r="BM23" s="106">
        <v>3.5685228881203757</v>
      </c>
      <c r="BN23" s="75"/>
      <c r="BO23" s="106">
        <v>3.5072166393748803</v>
      </c>
      <c r="BP23" s="75"/>
      <c r="BQ23" s="106">
        <v>2.3842941627313916</v>
      </c>
      <c r="BR23" s="75"/>
      <c r="BS23" s="106">
        <v>1.6641437228594727</v>
      </c>
      <c r="BT23" s="75"/>
      <c r="BU23" s="106">
        <v>0.67806804165856771</v>
      </c>
      <c r="BV23" s="75"/>
    </row>
    <row r="24" spans="1:74" s="1" customFormat="1" x14ac:dyDescent="0.25">
      <c r="A24" s="1" t="s">
        <v>37</v>
      </c>
      <c r="B24" s="106">
        <v>100</v>
      </c>
      <c r="C24" s="75"/>
      <c r="D24" s="106">
        <v>92.055716048911918</v>
      </c>
      <c r="E24" s="75"/>
      <c r="F24" s="106">
        <v>7.9442839510880736</v>
      </c>
      <c r="G24" s="75"/>
      <c r="H24" s="106">
        <v>3.4680621062784316</v>
      </c>
      <c r="I24" s="75"/>
      <c r="J24" s="106">
        <v>4.4762218448096416</v>
      </c>
      <c r="K24" s="75"/>
      <c r="L24" s="106">
        <v>2.43507692364929</v>
      </c>
      <c r="M24" s="75"/>
      <c r="N24" s="106">
        <v>2.6455636246613286</v>
      </c>
      <c r="O24" s="75"/>
      <c r="P24" s="106">
        <v>3.4715941485755102</v>
      </c>
      <c r="Q24" s="75"/>
      <c r="R24" s="106">
        <v>3.4548082280076304</v>
      </c>
      <c r="S24" s="75"/>
      <c r="T24" s="106">
        <v>3.0721466725324764</v>
      </c>
      <c r="U24" s="75"/>
      <c r="V24" s="20" t="s">
        <v>37</v>
      </c>
      <c r="W24" s="106">
        <v>3.2963476496920912</v>
      </c>
      <c r="X24" s="75"/>
      <c r="Y24" s="106">
        <v>3.5811421029672874</v>
      </c>
      <c r="Z24" s="75"/>
      <c r="AA24" s="106">
        <v>3.4969125439354438</v>
      </c>
      <c r="AB24" s="75"/>
      <c r="AC24" s="106">
        <v>3.1663898853841808</v>
      </c>
      <c r="AD24" s="75"/>
      <c r="AE24" s="106">
        <v>3.9372005669869607</v>
      </c>
      <c r="AF24" s="75"/>
      <c r="AG24" s="106">
        <v>4.3119353731594545</v>
      </c>
      <c r="AH24" s="75"/>
      <c r="AI24" s="106">
        <v>5.2792952564137146</v>
      </c>
      <c r="AJ24" s="75"/>
      <c r="AK24" s="106">
        <v>4.9244308040593134</v>
      </c>
      <c r="AL24" s="75"/>
      <c r="AM24" s="106">
        <v>4.0720297128698411</v>
      </c>
      <c r="AN24" s="75"/>
      <c r="AO24" s="106">
        <v>2.7219850217224089</v>
      </c>
      <c r="AP24" s="75"/>
      <c r="AQ24" s="20" t="s">
        <v>37</v>
      </c>
      <c r="AR24" s="106">
        <v>1.3573319989545711</v>
      </c>
      <c r="AS24" s="75"/>
      <c r="AT24" s="106">
        <v>1.3326193290840314</v>
      </c>
      <c r="AU24" s="75"/>
      <c r="AV24" s="106">
        <v>1.8388221441147663</v>
      </c>
      <c r="AW24" s="75"/>
      <c r="AX24" s="106">
        <v>2.322623579626045</v>
      </c>
      <c r="AY24" s="75"/>
      <c r="AZ24" s="106">
        <v>2.1945887902883019</v>
      </c>
      <c r="BA24" s="75"/>
      <c r="BB24" s="106">
        <v>2.811520782546177</v>
      </c>
      <c r="BC24" s="75"/>
      <c r="BD24" s="106">
        <v>3.4524946124147449</v>
      </c>
      <c r="BE24" s="75"/>
      <c r="BF24" s="106">
        <v>3.1999745153498509</v>
      </c>
      <c r="BG24" s="75"/>
      <c r="BH24" s="106">
        <v>3.1502352679655155</v>
      </c>
      <c r="BI24" s="75"/>
      <c r="BJ24" s="106">
        <v>3.8825655229887355</v>
      </c>
      <c r="BK24" s="75"/>
      <c r="BL24" s="20" t="s">
        <v>37</v>
      </c>
      <c r="BM24" s="106">
        <v>3.9889523111508365</v>
      </c>
      <c r="BN24" s="75"/>
      <c r="BO24" s="106">
        <v>4.1659404161438749</v>
      </c>
      <c r="BP24" s="75"/>
      <c r="BQ24" s="106">
        <v>1.9539251011712706</v>
      </c>
      <c r="BR24" s="75"/>
      <c r="BS24" s="106">
        <v>1.917340909281156</v>
      </c>
      <c r="BT24" s="75"/>
      <c r="BU24" s="106">
        <v>0.61992225321511185</v>
      </c>
      <c r="BV24" s="75"/>
    </row>
    <row r="25" spans="1:74" s="1" customFormat="1" x14ac:dyDescent="0.25">
      <c r="A25" s="1" t="s">
        <v>38</v>
      </c>
      <c r="B25" s="106">
        <v>100</v>
      </c>
      <c r="C25" s="75"/>
      <c r="D25" s="106">
        <v>91.768156531717977</v>
      </c>
      <c r="E25" s="75"/>
      <c r="F25" s="106">
        <v>8.2318434682820243</v>
      </c>
      <c r="G25" s="75"/>
      <c r="H25" s="106">
        <v>3.7305379515365815</v>
      </c>
      <c r="I25" s="75"/>
      <c r="J25" s="106">
        <v>4.5013055167454423</v>
      </c>
      <c r="K25" s="75"/>
      <c r="L25" s="106">
        <v>2.6542600012682218</v>
      </c>
      <c r="M25" s="75"/>
      <c r="N25" s="106">
        <v>3.0432696838909044</v>
      </c>
      <c r="O25" s="75"/>
      <c r="P25" s="106">
        <v>3.563727276809832</v>
      </c>
      <c r="Q25" s="75"/>
      <c r="R25" s="106">
        <v>2.7765190858703712</v>
      </c>
      <c r="S25" s="75"/>
      <c r="T25" s="106">
        <v>2.7708670184665039</v>
      </c>
      <c r="U25" s="75"/>
      <c r="V25" s="20" t="s">
        <v>38</v>
      </c>
      <c r="W25" s="106">
        <v>3.073804339592785</v>
      </c>
      <c r="X25" s="75"/>
      <c r="Y25" s="106">
        <v>3.2200979614587788</v>
      </c>
      <c r="Z25" s="75"/>
      <c r="AA25" s="106">
        <v>3.0643167686480157</v>
      </c>
      <c r="AB25" s="75"/>
      <c r="AC25" s="106">
        <v>3.2824489863573643</v>
      </c>
      <c r="AD25" s="75"/>
      <c r="AE25" s="106">
        <v>4.7183680337185088</v>
      </c>
      <c r="AF25" s="75"/>
      <c r="AG25" s="106">
        <v>5.3557651183888879</v>
      </c>
      <c r="AH25" s="75"/>
      <c r="AI25" s="106">
        <v>5.4774797156793262</v>
      </c>
      <c r="AJ25" s="75"/>
      <c r="AK25" s="106">
        <v>4.172001518011351</v>
      </c>
      <c r="AL25" s="75"/>
      <c r="AM25" s="106">
        <v>4.5097233869539295</v>
      </c>
      <c r="AN25" s="75"/>
      <c r="AO25" s="106">
        <v>2.2323401563536271</v>
      </c>
      <c r="AP25" s="75"/>
      <c r="AQ25" s="20" t="s">
        <v>38</v>
      </c>
      <c r="AR25" s="106">
        <v>1.1787090234750162</v>
      </c>
      <c r="AS25" s="75"/>
      <c r="AT25" s="106">
        <v>1.3917963012254144</v>
      </c>
      <c r="AU25" s="75"/>
      <c r="AV25" s="106">
        <v>1.3610592697085615</v>
      </c>
      <c r="AW25" s="75"/>
      <c r="AX25" s="106">
        <v>1.714595363049684</v>
      </c>
      <c r="AY25" s="75"/>
      <c r="AZ25" s="106">
        <v>2.2367056917908852</v>
      </c>
      <c r="BA25" s="75"/>
      <c r="BB25" s="106">
        <v>2.3630604774103294</v>
      </c>
      <c r="BC25" s="75"/>
      <c r="BD25" s="106">
        <v>3.7523415363639461</v>
      </c>
      <c r="BE25" s="75"/>
      <c r="BF25" s="106">
        <v>3.4557935088246454</v>
      </c>
      <c r="BG25" s="75"/>
      <c r="BH25" s="106">
        <v>3.479220918643573</v>
      </c>
      <c r="BI25" s="75"/>
      <c r="BJ25" s="106">
        <v>4.8010867388525131</v>
      </c>
      <c r="BK25" s="75"/>
      <c r="BL25" s="20" t="s">
        <v>38</v>
      </c>
      <c r="BM25" s="106">
        <v>4.235017492016274</v>
      </c>
      <c r="BN25" s="75"/>
      <c r="BO25" s="106">
        <v>3.3416294568213849</v>
      </c>
      <c r="BP25" s="75"/>
      <c r="BQ25" s="106">
        <v>2.5801326313269666</v>
      </c>
      <c r="BR25" s="75"/>
      <c r="BS25" s="106">
        <v>1.5069963246624611</v>
      </c>
      <c r="BT25" s="75"/>
      <c r="BU25" s="106">
        <v>0.45502274607790849</v>
      </c>
      <c r="BV25" s="75"/>
    </row>
    <row r="26" spans="1:74" s="1" customFormat="1" x14ac:dyDescent="0.25">
      <c r="A26" s="1" t="s">
        <v>39</v>
      </c>
      <c r="B26" s="106">
        <v>100</v>
      </c>
      <c r="C26" s="75"/>
      <c r="D26" s="106">
        <v>91.887588351257634</v>
      </c>
      <c r="E26" s="75"/>
      <c r="F26" s="106">
        <v>8.1124116487423592</v>
      </c>
      <c r="G26" s="75"/>
      <c r="H26" s="106">
        <v>3.7951187395856065</v>
      </c>
      <c r="I26" s="75"/>
      <c r="J26" s="106">
        <v>4.3172929091567536</v>
      </c>
      <c r="K26" s="75"/>
      <c r="L26" s="106">
        <v>2.8669544447975253</v>
      </c>
      <c r="M26" s="75"/>
      <c r="N26" s="106">
        <v>3.0410474303732449</v>
      </c>
      <c r="O26" s="75"/>
      <c r="P26" s="106">
        <v>3.5985607058382691</v>
      </c>
      <c r="Q26" s="75"/>
      <c r="R26" s="106">
        <v>3.3695232669981166</v>
      </c>
      <c r="S26" s="75"/>
      <c r="T26" s="106">
        <v>3.0826549171205562</v>
      </c>
      <c r="U26" s="75"/>
      <c r="V26" s="20" t="s">
        <v>39</v>
      </c>
      <c r="W26" s="106">
        <v>3.3292376801094816</v>
      </c>
      <c r="X26" s="75"/>
      <c r="Y26" s="106">
        <v>3.870086238959467</v>
      </c>
      <c r="Z26" s="75"/>
      <c r="AA26" s="106">
        <v>3.7990906341255775</v>
      </c>
      <c r="AB26" s="75"/>
      <c r="AC26" s="106">
        <v>3.6414219478409131</v>
      </c>
      <c r="AD26" s="75"/>
      <c r="AE26" s="106">
        <v>3.8896682563594389</v>
      </c>
      <c r="AF26" s="75"/>
      <c r="AG26" s="106">
        <v>4.3907795485333825</v>
      </c>
      <c r="AH26" s="75"/>
      <c r="AI26" s="106">
        <v>5.087238879370144</v>
      </c>
      <c r="AJ26" s="75"/>
      <c r="AK26" s="106">
        <v>4.058316395862561</v>
      </c>
      <c r="AL26" s="75"/>
      <c r="AM26" s="106">
        <v>3.8503497428842164</v>
      </c>
      <c r="AN26" s="75"/>
      <c r="AO26" s="106">
        <v>2.2525242131879111</v>
      </c>
      <c r="AP26" s="75"/>
      <c r="AQ26" s="20" t="s">
        <v>39</v>
      </c>
      <c r="AR26" s="106">
        <v>1.7613185365468498</v>
      </c>
      <c r="AS26" s="75"/>
      <c r="AT26" s="106">
        <v>1.4972189198817281</v>
      </c>
      <c r="AU26" s="75"/>
      <c r="AV26" s="106">
        <v>2.0481822731533903</v>
      </c>
      <c r="AW26" s="75"/>
      <c r="AX26" s="106">
        <v>2.2568185094682667</v>
      </c>
      <c r="AY26" s="75"/>
      <c r="AZ26" s="106">
        <v>2.6092456583794674</v>
      </c>
      <c r="BA26" s="75"/>
      <c r="BB26" s="106">
        <v>2.7046061881985124</v>
      </c>
      <c r="BC26" s="75"/>
      <c r="BD26" s="106">
        <v>3.3361403198242137</v>
      </c>
      <c r="BE26" s="75"/>
      <c r="BF26" s="106">
        <v>3.4409351206857006</v>
      </c>
      <c r="BG26" s="75"/>
      <c r="BH26" s="106">
        <v>3.4506364342162947</v>
      </c>
      <c r="BI26" s="75"/>
      <c r="BJ26" s="106">
        <v>3.5664627523548877</v>
      </c>
      <c r="BK26" s="75"/>
      <c r="BL26" s="20" t="s">
        <v>39</v>
      </c>
      <c r="BM26" s="106">
        <v>3.5292397183844257</v>
      </c>
      <c r="BN26" s="75"/>
      <c r="BO26" s="106">
        <v>3.2957782844444004</v>
      </c>
      <c r="BP26" s="75"/>
      <c r="BQ26" s="106">
        <v>2.2017639967380851</v>
      </c>
      <c r="BR26" s="75"/>
      <c r="BS26" s="106">
        <v>1.4381542883659864</v>
      </c>
      <c r="BT26" s="75"/>
      <c r="BU26" s="106">
        <v>0.62363304825462507</v>
      </c>
      <c r="BV26" s="75"/>
    </row>
    <row r="27" spans="1:74" s="1" customFormat="1" x14ac:dyDescent="0.25">
      <c r="A27" s="1" t="s">
        <v>40</v>
      </c>
      <c r="B27" s="106">
        <v>100</v>
      </c>
      <c r="C27" s="75"/>
      <c r="D27" s="106">
        <v>93.371118033214813</v>
      </c>
      <c r="E27" s="75"/>
      <c r="F27" s="106">
        <v>6.6288819667851833</v>
      </c>
      <c r="G27" s="75"/>
      <c r="H27" s="106">
        <v>3.1354536081306157</v>
      </c>
      <c r="I27" s="75"/>
      <c r="J27" s="106">
        <v>3.4934283586545676</v>
      </c>
      <c r="K27" s="75"/>
      <c r="L27" s="106">
        <v>2.467795859971162</v>
      </c>
      <c r="M27" s="75"/>
      <c r="N27" s="106">
        <v>2.9743148228288554</v>
      </c>
      <c r="O27" s="75"/>
      <c r="P27" s="106">
        <v>3.6782306738005306</v>
      </c>
      <c r="Q27" s="75"/>
      <c r="R27" s="106">
        <v>3.0667193647739541</v>
      </c>
      <c r="S27" s="75"/>
      <c r="T27" s="106">
        <v>2.8758204711251993</v>
      </c>
      <c r="U27" s="75"/>
      <c r="V27" s="20" t="s">
        <v>40</v>
      </c>
      <c r="W27" s="106">
        <v>3.2652554619719441</v>
      </c>
      <c r="X27" s="75"/>
      <c r="Y27" s="106">
        <v>3.968910569143973</v>
      </c>
      <c r="Z27" s="75"/>
      <c r="AA27" s="106">
        <v>3.9816855438605061</v>
      </c>
      <c r="AB27" s="75"/>
      <c r="AC27" s="106">
        <v>3.9398570588364263</v>
      </c>
      <c r="AD27" s="75"/>
      <c r="AE27" s="106">
        <v>4.0203650913493538</v>
      </c>
      <c r="AF27" s="75"/>
      <c r="AG27" s="106">
        <v>4.6823500432537468</v>
      </c>
      <c r="AH27" s="75"/>
      <c r="AI27" s="106">
        <v>5.1583961195672181</v>
      </c>
      <c r="AJ27" s="75"/>
      <c r="AK27" s="106">
        <v>4.4847215463696504</v>
      </c>
      <c r="AL27" s="75"/>
      <c r="AM27" s="106">
        <v>3.9312280871102065</v>
      </c>
      <c r="AN27" s="75"/>
      <c r="AO27" s="106">
        <v>2.2517719763099837</v>
      </c>
      <c r="AP27" s="75"/>
      <c r="AQ27" s="20" t="s">
        <v>40</v>
      </c>
      <c r="AR27" s="106">
        <v>1.5570878095946361</v>
      </c>
      <c r="AS27" s="75"/>
      <c r="AT27" s="106">
        <v>1.4548518137953776</v>
      </c>
      <c r="AU27" s="75"/>
      <c r="AV27" s="106">
        <v>2.1710994338828327</v>
      </c>
      <c r="AW27" s="75"/>
      <c r="AX27" s="106">
        <v>2.2412177382888583</v>
      </c>
      <c r="AY27" s="75"/>
      <c r="AZ27" s="106">
        <v>2.2630657732120474</v>
      </c>
      <c r="BA27" s="75"/>
      <c r="BB27" s="106">
        <v>2.772081814105857</v>
      </c>
      <c r="BC27" s="75"/>
      <c r="BD27" s="106">
        <v>3.3066436843275464</v>
      </c>
      <c r="BE27" s="75"/>
      <c r="BF27" s="106">
        <v>3.3493668207635054</v>
      </c>
      <c r="BG27" s="75"/>
      <c r="BH27" s="106">
        <v>3.7673167653113042</v>
      </c>
      <c r="BI27" s="75"/>
      <c r="BJ27" s="106">
        <v>3.8250656310684183</v>
      </c>
      <c r="BK27" s="75"/>
      <c r="BL27" s="20" t="s">
        <v>40</v>
      </c>
      <c r="BM27" s="106">
        <v>3.7553790548272699</v>
      </c>
      <c r="BN27" s="75"/>
      <c r="BO27" s="106">
        <v>3.491565188230684</v>
      </c>
      <c r="BP27" s="75"/>
      <c r="BQ27" s="106">
        <v>2.5720324611315899</v>
      </c>
      <c r="BR27" s="75"/>
      <c r="BS27" s="106">
        <v>1.4927647274263482</v>
      </c>
      <c r="BT27" s="75"/>
      <c r="BU27" s="106">
        <v>0.6041566269758295</v>
      </c>
      <c r="BV27" s="75"/>
    </row>
    <row r="28" spans="1:74" s="1" customFormat="1" x14ac:dyDescent="0.25">
      <c r="A28" s="1" t="s">
        <v>41</v>
      </c>
      <c r="B28" s="106">
        <v>100</v>
      </c>
      <c r="C28" s="75"/>
      <c r="D28" s="106">
        <v>92.996669698691818</v>
      </c>
      <c r="E28" s="75"/>
      <c r="F28" s="106">
        <v>7.0033303013081785</v>
      </c>
      <c r="G28" s="75"/>
      <c r="H28" s="106">
        <v>3.2839273447299373</v>
      </c>
      <c r="I28" s="75"/>
      <c r="J28" s="106">
        <v>3.7194029565782416</v>
      </c>
      <c r="K28" s="75"/>
      <c r="L28" s="106">
        <v>2.6066241856022194</v>
      </c>
      <c r="M28" s="75"/>
      <c r="N28" s="106">
        <v>2.9667517438936324</v>
      </c>
      <c r="O28" s="75"/>
      <c r="P28" s="106">
        <v>4.0352136586313208</v>
      </c>
      <c r="Q28" s="75"/>
      <c r="R28" s="106">
        <v>3.8004966426149269</v>
      </c>
      <c r="S28" s="75"/>
      <c r="T28" s="106">
        <v>3.439258408429628</v>
      </c>
      <c r="U28" s="75"/>
      <c r="V28" s="20" t="s">
        <v>41</v>
      </c>
      <c r="W28" s="106">
        <v>3.6353378392422817</v>
      </c>
      <c r="X28" s="75"/>
      <c r="Y28" s="106">
        <v>4.1633851297978195</v>
      </c>
      <c r="Z28" s="75"/>
      <c r="AA28" s="106">
        <v>4.2228361039758813</v>
      </c>
      <c r="AB28" s="75"/>
      <c r="AC28" s="106">
        <v>3.7771998717346467</v>
      </c>
      <c r="AD28" s="75"/>
      <c r="AE28" s="106">
        <v>4.2477372603842767</v>
      </c>
      <c r="AF28" s="75"/>
      <c r="AG28" s="106">
        <v>4.4968435847083699</v>
      </c>
      <c r="AH28" s="75"/>
      <c r="AI28" s="106">
        <v>4.6448573231709487</v>
      </c>
      <c r="AJ28" s="75"/>
      <c r="AK28" s="106">
        <v>3.748037822592488</v>
      </c>
      <c r="AL28" s="75"/>
      <c r="AM28" s="106">
        <v>3.3429192538517793</v>
      </c>
      <c r="AN28" s="75"/>
      <c r="AO28" s="106">
        <v>2.0250698569611352</v>
      </c>
      <c r="AP28" s="75"/>
      <c r="AQ28" s="20" t="s">
        <v>41</v>
      </c>
      <c r="AR28" s="106">
        <v>1.5264969047016475</v>
      </c>
      <c r="AS28" s="75"/>
      <c r="AT28" s="106">
        <v>1.3236078137076761</v>
      </c>
      <c r="AU28" s="75"/>
      <c r="AV28" s="106">
        <v>2.018915223280104</v>
      </c>
      <c r="AW28" s="75"/>
      <c r="AX28" s="106">
        <v>2.3217574350853294</v>
      </c>
      <c r="AY28" s="75"/>
      <c r="AZ28" s="106">
        <v>2.6429119901036504</v>
      </c>
      <c r="BA28" s="75"/>
      <c r="BB28" s="106">
        <v>2.79493532612147</v>
      </c>
      <c r="BC28" s="75"/>
      <c r="BD28" s="106">
        <v>3.4309500530807142</v>
      </c>
      <c r="BE28" s="75"/>
      <c r="BF28" s="106">
        <v>3.7860581487654903</v>
      </c>
      <c r="BG28" s="75"/>
      <c r="BH28" s="106">
        <v>3.7614952405469029</v>
      </c>
      <c r="BI28" s="75"/>
      <c r="BJ28" s="106">
        <v>3.9452741871299475</v>
      </c>
      <c r="BK28" s="75"/>
      <c r="BL28" s="20" t="s">
        <v>41</v>
      </c>
      <c r="BM28" s="106">
        <v>3.6711548678442218</v>
      </c>
      <c r="BN28" s="75"/>
      <c r="BO28" s="106">
        <v>3.104877627021132</v>
      </c>
      <c r="BP28" s="75"/>
      <c r="BQ28" s="106">
        <v>1.8650059535438634</v>
      </c>
      <c r="BR28" s="75"/>
      <c r="BS28" s="106">
        <v>1.2038441424675337</v>
      </c>
      <c r="BT28" s="75"/>
      <c r="BU28" s="106">
        <v>0.44681609970077946</v>
      </c>
      <c r="BV28" s="75"/>
    </row>
    <row r="29" spans="1:74" s="1" customFormat="1" x14ac:dyDescent="0.25">
      <c r="A29" s="1" t="s">
        <v>42</v>
      </c>
      <c r="B29" s="106">
        <v>100</v>
      </c>
      <c r="C29" s="75"/>
      <c r="D29" s="106">
        <v>92.206091060309987</v>
      </c>
      <c r="E29" s="75"/>
      <c r="F29" s="106">
        <v>7.7939089396900165</v>
      </c>
      <c r="G29" s="75"/>
      <c r="H29" s="106">
        <v>3.7035387497180197</v>
      </c>
      <c r="I29" s="75"/>
      <c r="J29" s="106">
        <v>4.0903701899719973</v>
      </c>
      <c r="K29" s="75"/>
      <c r="L29" s="106">
        <v>2.8472559075538779</v>
      </c>
      <c r="M29" s="75"/>
      <c r="N29" s="106">
        <v>2.944516350429573</v>
      </c>
      <c r="O29" s="75"/>
      <c r="P29" s="106">
        <v>3.9009323384697399</v>
      </c>
      <c r="Q29" s="75"/>
      <c r="R29" s="106">
        <v>3.8162194041316395</v>
      </c>
      <c r="S29" s="75"/>
      <c r="T29" s="106">
        <v>3.2902582092440764</v>
      </c>
      <c r="U29" s="75"/>
      <c r="V29" s="20" t="s">
        <v>42</v>
      </c>
      <c r="W29" s="106">
        <v>3.5431208552020168</v>
      </c>
      <c r="X29" s="75"/>
      <c r="Y29" s="106">
        <v>3.4754962670716139</v>
      </c>
      <c r="Z29" s="75"/>
      <c r="AA29" s="106">
        <v>3.5447627015528056</v>
      </c>
      <c r="AB29" s="75"/>
      <c r="AC29" s="106">
        <v>3.3848463975516898</v>
      </c>
      <c r="AD29" s="75"/>
      <c r="AE29" s="106">
        <v>3.8285033253280001</v>
      </c>
      <c r="AF29" s="75"/>
      <c r="AG29" s="106">
        <v>4.7557930295203104</v>
      </c>
      <c r="AH29" s="75"/>
      <c r="AI29" s="106">
        <v>4.9833836816841899</v>
      </c>
      <c r="AJ29" s="75"/>
      <c r="AK29" s="106">
        <v>4.1433038326991287</v>
      </c>
      <c r="AL29" s="75"/>
      <c r="AM29" s="106">
        <v>3.5567375002839783</v>
      </c>
      <c r="AN29" s="75"/>
      <c r="AO29" s="106">
        <v>2.0542021057558464</v>
      </c>
      <c r="AP29" s="75"/>
      <c r="AQ29" s="20" t="s">
        <v>42</v>
      </c>
      <c r="AR29" s="106">
        <v>1.6849082603036203</v>
      </c>
      <c r="AS29" s="75"/>
      <c r="AT29" s="106">
        <v>1.3115979352581559</v>
      </c>
      <c r="AU29" s="75"/>
      <c r="AV29" s="106">
        <v>1.8640366311388719</v>
      </c>
      <c r="AW29" s="75"/>
      <c r="AX29" s="106">
        <v>2.5051230593883709</v>
      </c>
      <c r="AY29" s="75"/>
      <c r="AZ29" s="106">
        <v>2.6997258614194504</v>
      </c>
      <c r="BA29" s="75"/>
      <c r="BB29" s="106">
        <v>2.9067862753258877</v>
      </c>
      <c r="BC29" s="75"/>
      <c r="BD29" s="106">
        <v>3.2893712131955231</v>
      </c>
      <c r="BE29" s="75"/>
      <c r="BF29" s="106">
        <v>3.3872027228577042</v>
      </c>
      <c r="BG29" s="75"/>
      <c r="BH29" s="106">
        <v>3.6691139612922199</v>
      </c>
      <c r="BI29" s="75"/>
      <c r="BJ29" s="106">
        <v>3.7591322070051425</v>
      </c>
      <c r="BK29" s="75"/>
      <c r="BL29" s="20" t="s">
        <v>42</v>
      </c>
      <c r="BM29" s="106">
        <v>3.7227921267677009</v>
      </c>
      <c r="BN29" s="75"/>
      <c r="BO29" s="106">
        <v>3.2843121200940355</v>
      </c>
      <c r="BP29" s="75"/>
      <c r="BQ29" s="106">
        <v>2.1298833595032374</v>
      </c>
      <c r="BR29" s="75"/>
      <c r="BS29" s="106">
        <v>1.4008324604613882</v>
      </c>
      <c r="BT29" s="75"/>
      <c r="BU29" s="106">
        <v>0.52194095982018451</v>
      </c>
      <c r="BV29" s="75"/>
    </row>
    <row r="30" spans="1:74" s="1" customFormat="1" x14ac:dyDescent="0.25">
      <c r="A30" s="1" t="s">
        <v>43</v>
      </c>
      <c r="B30" s="106">
        <v>100</v>
      </c>
      <c r="C30" s="75"/>
      <c r="D30" s="106">
        <v>94.449875424215861</v>
      </c>
      <c r="E30" s="75"/>
      <c r="F30" s="106">
        <v>5.5501245757841469</v>
      </c>
      <c r="G30" s="75"/>
      <c r="H30" s="106">
        <v>2.6564733885969152</v>
      </c>
      <c r="I30" s="75"/>
      <c r="J30" s="106">
        <v>2.8936511871872317</v>
      </c>
      <c r="K30" s="75"/>
      <c r="L30" s="106">
        <v>2.0439645683374281</v>
      </c>
      <c r="M30" s="75"/>
      <c r="N30" s="106">
        <v>2.6285154480956319</v>
      </c>
      <c r="O30" s="75"/>
      <c r="P30" s="106">
        <v>3.3879131906671653</v>
      </c>
      <c r="Q30" s="75"/>
      <c r="R30" s="106">
        <v>3.215054839914357</v>
      </c>
      <c r="S30" s="75"/>
      <c r="T30" s="106">
        <v>3.010323240456986</v>
      </c>
      <c r="U30" s="75"/>
      <c r="V30" s="20" t="s">
        <v>43</v>
      </c>
      <c r="W30" s="106">
        <v>3.1217539749475063</v>
      </c>
      <c r="X30" s="75"/>
      <c r="Y30" s="106">
        <v>3.9722785448195199</v>
      </c>
      <c r="Z30" s="75"/>
      <c r="AA30" s="106">
        <v>4.3994140338105119</v>
      </c>
      <c r="AB30" s="75"/>
      <c r="AC30" s="106">
        <v>4.3490548525220376</v>
      </c>
      <c r="AD30" s="75"/>
      <c r="AE30" s="106">
        <v>4.6716831253887907</v>
      </c>
      <c r="AF30" s="75"/>
      <c r="AG30" s="106">
        <v>4.9661942558766006</v>
      </c>
      <c r="AH30" s="75"/>
      <c r="AI30" s="106">
        <v>5.4876772614193765</v>
      </c>
      <c r="AJ30" s="75"/>
      <c r="AK30" s="106">
        <v>4.4384868851502102</v>
      </c>
      <c r="AL30" s="75"/>
      <c r="AM30" s="106">
        <v>4.3181368150834363</v>
      </c>
      <c r="AN30" s="75"/>
      <c r="AO30" s="106">
        <v>2.6711501895462719</v>
      </c>
      <c r="AP30" s="75"/>
      <c r="AQ30" s="20" t="s">
        <v>43</v>
      </c>
      <c r="AR30" s="106">
        <v>1.3525374628688227</v>
      </c>
      <c r="AS30" s="75"/>
      <c r="AT30" s="106">
        <v>1.2059493111927353</v>
      </c>
      <c r="AU30" s="75"/>
      <c r="AV30" s="106">
        <v>1.7910645767213467</v>
      </c>
      <c r="AW30" s="75"/>
      <c r="AX30" s="106">
        <v>2.0811424891000714</v>
      </c>
      <c r="AY30" s="75"/>
      <c r="AZ30" s="106">
        <v>2.106466923224775</v>
      </c>
      <c r="BA30" s="75"/>
      <c r="BB30" s="106">
        <v>2.3287341560833474</v>
      </c>
      <c r="BC30" s="75"/>
      <c r="BD30" s="106">
        <v>3.1717970195960068</v>
      </c>
      <c r="BE30" s="75"/>
      <c r="BF30" s="106">
        <v>3.6958908603618985</v>
      </c>
      <c r="BG30" s="75"/>
      <c r="BH30" s="106">
        <v>4.0392477466935901</v>
      </c>
      <c r="BI30" s="75"/>
      <c r="BJ30" s="106">
        <v>4.2941171058406011</v>
      </c>
      <c r="BK30" s="75"/>
      <c r="BL30" s="20" t="s">
        <v>43</v>
      </c>
      <c r="BM30" s="106">
        <v>3.7864293712299801</v>
      </c>
      <c r="BN30" s="75"/>
      <c r="BO30" s="106">
        <v>3.5037960358946578</v>
      </c>
      <c r="BP30" s="75"/>
      <c r="BQ30" s="106">
        <v>2.2463510888706257</v>
      </c>
      <c r="BR30" s="75"/>
      <c r="BS30" s="106">
        <v>1.5426126654149546</v>
      </c>
      <c r="BT30" s="75"/>
      <c r="BU30" s="106">
        <v>0.6221373850866142</v>
      </c>
      <c r="BV30" s="75"/>
    </row>
    <row r="31" spans="1:74" s="1" customFormat="1" x14ac:dyDescent="0.25">
      <c r="A31" s="1" t="s">
        <v>44</v>
      </c>
      <c r="B31" s="106">
        <v>100</v>
      </c>
      <c r="C31" s="75"/>
      <c r="D31" s="106">
        <v>92.264326369102761</v>
      </c>
      <c r="E31" s="75"/>
      <c r="F31" s="106">
        <v>7.7356736308972387</v>
      </c>
      <c r="G31" s="75"/>
      <c r="H31" s="106">
        <v>3.7090009174737517</v>
      </c>
      <c r="I31" s="75"/>
      <c r="J31" s="106">
        <v>4.026672713423487</v>
      </c>
      <c r="K31" s="75"/>
      <c r="L31" s="106">
        <v>2.4017309629910799</v>
      </c>
      <c r="M31" s="75"/>
      <c r="N31" s="106">
        <v>3.2131389849101555</v>
      </c>
      <c r="O31" s="75"/>
      <c r="P31" s="106">
        <v>3.9260505101188747</v>
      </c>
      <c r="Q31" s="75"/>
      <c r="R31" s="106">
        <v>3.6575945701565562</v>
      </c>
      <c r="S31" s="75"/>
      <c r="T31" s="106">
        <v>3.1849426508350405</v>
      </c>
      <c r="U31" s="75"/>
      <c r="V31" s="20" t="s">
        <v>44</v>
      </c>
      <c r="W31" s="106">
        <v>3.4887434594573183</v>
      </c>
      <c r="X31" s="75"/>
      <c r="Y31" s="106">
        <v>4.1382385250320288</v>
      </c>
      <c r="Z31" s="75"/>
      <c r="AA31" s="106">
        <v>4.0745184372249392</v>
      </c>
      <c r="AB31" s="75"/>
      <c r="AC31" s="106">
        <v>3.6388936240081646</v>
      </c>
      <c r="AD31" s="75"/>
      <c r="AE31" s="106">
        <v>4.0633255902250296</v>
      </c>
      <c r="AF31" s="75"/>
      <c r="AG31" s="106">
        <v>4.4237085948341281</v>
      </c>
      <c r="AH31" s="75"/>
      <c r="AI31" s="106">
        <v>5.0324702734173679</v>
      </c>
      <c r="AJ31" s="75"/>
      <c r="AK31" s="106">
        <v>4.1894609752776129</v>
      </c>
      <c r="AL31" s="75"/>
      <c r="AM31" s="106">
        <v>4.0644446892954065</v>
      </c>
      <c r="AN31" s="75"/>
      <c r="AO31" s="106">
        <v>2.8431185238425636</v>
      </c>
      <c r="AP31" s="75"/>
      <c r="AQ31" s="20" t="s">
        <v>44</v>
      </c>
      <c r="AR31" s="106">
        <v>1.3445118340515994</v>
      </c>
      <c r="AS31" s="75"/>
      <c r="AT31" s="106">
        <v>1.1849577969740677</v>
      </c>
      <c r="AU31" s="75"/>
      <c r="AV31" s="106">
        <v>1.7043665367773144</v>
      </c>
      <c r="AW31" s="75"/>
      <c r="AX31" s="106">
        <v>2.160631630603596</v>
      </c>
      <c r="AY31" s="75"/>
      <c r="AZ31" s="106">
        <v>2.2563189943549782</v>
      </c>
      <c r="BA31" s="75"/>
      <c r="BB31" s="106">
        <v>2.4643700057988029</v>
      </c>
      <c r="BC31" s="75"/>
      <c r="BD31" s="106">
        <v>3.1772845010813571</v>
      </c>
      <c r="BE31" s="75"/>
      <c r="BF31" s="106">
        <v>3.4699135007267232</v>
      </c>
      <c r="BG31" s="75"/>
      <c r="BH31" s="106">
        <v>3.2601660202343248</v>
      </c>
      <c r="BI31" s="75"/>
      <c r="BJ31" s="106">
        <v>3.6053228175757153</v>
      </c>
      <c r="BK31" s="75"/>
      <c r="BL31" s="20" t="s">
        <v>44</v>
      </c>
      <c r="BM31" s="106">
        <v>3.5825263871151454</v>
      </c>
      <c r="BN31" s="75"/>
      <c r="BO31" s="106">
        <v>3.3988197096121806</v>
      </c>
      <c r="BP31" s="75"/>
      <c r="BQ31" s="106">
        <v>2.1707864367982066</v>
      </c>
      <c r="BR31" s="75"/>
      <c r="BS31" s="106">
        <v>1.4506411730115041</v>
      </c>
      <c r="BT31" s="75"/>
      <c r="BU31" s="106">
        <v>0.69332865276097611</v>
      </c>
      <c r="BV31" s="75"/>
    </row>
    <row r="32" spans="1:74" s="1" customFormat="1" x14ac:dyDescent="0.25">
      <c r="A32" s="1" t="s">
        <v>45</v>
      </c>
      <c r="B32" s="106">
        <v>100</v>
      </c>
      <c r="C32" s="75"/>
      <c r="D32" s="106">
        <v>92.806766310210875</v>
      </c>
      <c r="E32" s="75"/>
      <c r="F32" s="106">
        <v>7.1932336897891282</v>
      </c>
      <c r="G32" s="75"/>
      <c r="H32" s="106">
        <v>3.5249925144409096</v>
      </c>
      <c r="I32" s="75"/>
      <c r="J32" s="106">
        <v>3.6682411753482187</v>
      </c>
      <c r="K32" s="75"/>
      <c r="L32" s="106">
        <v>2.8968107553011389</v>
      </c>
      <c r="M32" s="75"/>
      <c r="N32" s="106">
        <v>3.5498779399917191</v>
      </c>
      <c r="O32" s="75"/>
      <c r="P32" s="106">
        <v>4.1572490365200769</v>
      </c>
      <c r="Q32" s="75"/>
      <c r="R32" s="106">
        <v>3.7556694250370182</v>
      </c>
      <c r="S32" s="75"/>
      <c r="T32" s="106">
        <v>3.2726056383964135</v>
      </c>
      <c r="U32" s="75"/>
      <c r="V32" s="20" t="s">
        <v>45</v>
      </c>
      <c r="W32" s="106">
        <v>3.356128819348799</v>
      </c>
      <c r="X32" s="75"/>
      <c r="Y32" s="106">
        <v>4.2017899428613248</v>
      </c>
      <c r="Z32" s="75"/>
      <c r="AA32" s="106">
        <v>3.9616885066991543</v>
      </c>
      <c r="AB32" s="75"/>
      <c r="AC32" s="106">
        <v>3.7577095774143099</v>
      </c>
      <c r="AD32" s="75"/>
      <c r="AE32" s="106">
        <v>4.0147464185952462</v>
      </c>
      <c r="AF32" s="75"/>
      <c r="AG32" s="106">
        <v>4.4143197018833646</v>
      </c>
      <c r="AH32" s="75"/>
      <c r="AI32" s="106">
        <v>4.688515531661321</v>
      </c>
      <c r="AJ32" s="75"/>
      <c r="AK32" s="106">
        <v>3.7750157107594107</v>
      </c>
      <c r="AL32" s="75"/>
      <c r="AM32" s="106">
        <v>3.1088958314286526</v>
      </c>
      <c r="AN32" s="75"/>
      <c r="AO32" s="106">
        <v>1.6224688241651333</v>
      </c>
      <c r="AP32" s="75"/>
      <c r="AQ32" s="20" t="s">
        <v>45</v>
      </c>
      <c r="AR32" s="106">
        <v>1.7270791851970793</v>
      </c>
      <c r="AS32" s="75"/>
      <c r="AT32" s="106">
        <v>1.4663107914242191</v>
      </c>
      <c r="AU32" s="75"/>
      <c r="AV32" s="106">
        <v>1.9538913485396894</v>
      </c>
      <c r="AW32" s="75"/>
      <c r="AX32" s="106">
        <v>2.3042798754565323</v>
      </c>
      <c r="AY32" s="75"/>
      <c r="AZ32" s="106">
        <v>2.5499143363407057</v>
      </c>
      <c r="BA32" s="75"/>
      <c r="BB32" s="106">
        <v>2.6517354444596739</v>
      </c>
      <c r="BC32" s="75"/>
      <c r="BD32" s="106">
        <v>3.3513938160137919</v>
      </c>
      <c r="BE32" s="75"/>
      <c r="BF32" s="106">
        <v>3.6383751867204746</v>
      </c>
      <c r="BG32" s="75"/>
      <c r="BH32" s="106">
        <v>3.6712744592265207</v>
      </c>
      <c r="BI32" s="75"/>
      <c r="BJ32" s="106">
        <v>4.2377205882749189</v>
      </c>
      <c r="BK32" s="75"/>
      <c r="BL32" s="20" t="s">
        <v>45</v>
      </c>
      <c r="BM32" s="106">
        <v>3.6758800898414616</v>
      </c>
      <c r="BN32" s="75"/>
      <c r="BO32" s="106">
        <v>3.2537304069649564</v>
      </c>
      <c r="BP32" s="75"/>
      <c r="BQ32" s="106">
        <v>2.1475365123735757</v>
      </c>
      <c r="BR32" s="75"/>
      <c r="BS32" s="106">
        <v>1.1528662977119759</v>
      </c>
      <c r="BT32" s="75"/>
      <c r="BU32" s="106">
        <v>0.49128631160221087</v>
      </c>
      <c r="BV32" s="75"/>
    </row>
    <row r="33" spans="1:74" s="1" customFormat="1" x14ac:dyDescent="0.25">
      <c r="A33" s="1" t="s">
        <v>46</v>
      </c>
      <c r="B33" s="106">
        <v>100</v>
      </c>
      <c r="C33" s="75"/>
      <c r="D33" s="106">
        <v>93.684471913271196</v>
      </c>
      <c r="E33" s="75"/>
      <c r="F33" s="106">
        <v>6.3155280867288122</v>
      </c>
      <c r="G33" s="75"/>
      <c r="H33" s="106">
        <v>3.0736868153928749</v>
      </c>
      <c r="I33" s="75"/>
      <c r="J33" s="106">
        <v>3.2418412713359377</v>
      </c>
      <c r="K33" s="75"/>
      <c r="L33" s="106">
        <v>2.3546033605476362</v>
      </c>
      <c r="M33" s="75"/>
      <c r="N33" s="106">
        <v>3.1296861099578757</v>
      </c>
      <c r="O33" s="75"/>
      <c r="P33" s="106">
        <v>3.4470348353410252</v>
      </c>
      <c r="Q33" s="75"/>
      <c r="R33" s="106">
        <v>3.1040432083857135</v>
      </c>
      <c r="S33" s="75"/>
      <c r="T33" s="106">
        <v>2.7733023827015266</v>
      </c>
      <c r="U33" s="75"/>
      <c r="V33" s="20" t="s">
        <v>46</v>
      </c>
      <c r="W33" s="106">
        <v>3.1699327649107771</v>
      </c>
      <c r="X33" s="75"/>
      <c r="Y33" s="106">
        <v>3.9876926028043784</v>
      </c>
      <c r="Z33" s="75"/>
      <c r="AA33" s="106">
        <v>3.8481030406516807</v>
      </c>
      <c r="AB33" s="75"/>
      <c r="AC33" s="106">
        <v>3.6889870108697629</v>
      </c>
      <c r="AD33" s="75"/>
      <c r="AE33" s="106">
        <v>4.3021602608741043</v>
      </c>
      <c r="AF33" s="75"/>
      <c r="AG33" s="106">
        <v>4.9774791283617894</v>
      </c>
      <c r="AH33" s="75"/>
      <c r="AI33" s="106">
        <v>6.0752556716175894</v>
      </c>
      <c r="AJ33" s="75"/>
      <c r="AK33" s="106">
        <v>4.6970506448846487</v>
      </c>
      <c r="AL33" s="75"/>
      <c r="AM33" s="106">
        <v>4.4708313362612069</v>
      </c>
      <c r="AN33" s="75"/>
      <c r="AO33" s="106">
        <v>3.578390904431636</v>
      </c>
      <c r="AP33" s="75"/>
      <c r="AQ33" s="20" t="s">
        <v>46</v>
      </c>
      <c r="AR33" s="106">
        <v>1.41743752575898</v>
      </c>
      <c r="AS33" s="75"/>
      <c r="AT33" s="106">
        <v>1.2540200125865235</v>
      </c>
      <c r="AU33" s="75"/>
      <c r="AV33" s="106">
        <v>1.6256045829860379</v>
      </c>
      <c r="AW33" s="75"/>
      <c r="AX33" s="106">
        <v>1.8478277355984174</v>
      </c>
      <c r="AY33" s="75"/>
      <c r="AZ33" s="106">
        <v>2.1011319738995029</v>
      </c>
      <c r="BA33" s="75"/>
      <c r="BB33" s="106">
        <v>2.4662030468136376</v>
      </c>
      <c r="BC33" s="75"/>
      <c r="BD33" s="106">
        <v>3.0320622786740055</v>
      </c>
      <c r="BE33" s="75"/>
      <c r="BF33" s="106">
        <v>3.1610575785383581</v>
      </c>
      <c r="BG33" s="75"/>
      <c r="BH33" s="106">
        <v>3.178189709322794</v>
      </c>
      <c r="BI33" s="75"/>
      <c r="BJ33" s="106">
        <v>3.5894068311883247</v>
      </c>
      <c r="BK33" s="75"/>
      <c r="BL33" s="20" t="s">
        <v>46</v>
      </c>
      <c r="BM33" s="106">
        <v>3.7887216935625028</v>
      </c>
      <c r="BN33" s="75"/>
      <c r="BO33" s="106">
        <v>3.8319163211506857</v>
      </c>
      <c r="BP33" s="75"/>
      <c r="BQ33" s="106">
        <v>2.3951300522085219</v>
      </c>
      <c r="BR33" s="75"/>
      <c r="BS33" s="106">
        <v>1.5426396847298001</v>
      </c>
      <c r="BT33" s="75"/>
      <c r="BU33" s="106">
        <v>0.84856962365174771</v>
      </c>
      <c r="BV33" s="75"/>
    </row>
    <row r="34" spans="1:74" s="1" customFormat="1" x14ac:dyDescent="0.25">
      <c r="A34" s="1" t="s">
        <v>47</v>
      </c>
      <c r="B34" s="106">
        <v>100</v>
      </c>
      <c r="C34" s="75"/>
      <c r="D34" s="106">
        <v>92.617745139832635</v>
      </c>
      <c r="E34" s="75"/>
      <c r="F34" s="106">
        <v>7.3822548601673681</v>
      </c>
      <c r="G34" s="75"/>
      <c r="H34" s="106">
        <v>3.5452355043262691</v>
      </c>
      <c r="I34" s="75"/>
      <c r="J34" s="106">
        <v>3.8370193558410985</v>
      </c>
      <c r="K34" s="75"/>
      <c r="L34" s="106">
        <v>2.6320101474942827</v>
      </c>
      <c r="M34" s="75"/>
      <c r="N34" s="106">
        <v>3.1621840179508625</v>
      </c>
      <c r="O34" s="75"/>
      <c r="P34" s="106">
        <v>4.1872916084855349</v>
      </c>
      <c r="Q34" s="75"/>
      <c r="R34" s="106">
        <v>4.1003357114984018</v>
      </c>
      <c r="S34" s="75"/>
      <c r="T34" s="106">
        <v>3.6096300363848366</v>
      </c>
      <c r="U34" s="75"/>
      <c r="V34" s="20" t="s">
        <v>47</v>
      </c>
      <c r="W34" s="106">
        <v>3.7395530962771035</v>
      </c>
      <c r="X34" s="75"/>
      <c r="Y34" s="106">
        <v>4.3216737747960163</v>
      </c>
      <c r="Z34" s="75"/>
      <c r="AA34" s="106">
        <v>4.3246359860835328</v>
      </c>
      <c r="AB34" s="75"/>
      <c r="AC34" s="106">
        <v>3.6372208274511348</v>
      </c>
      <c r="AD34" s="75"/>
      <c r="AE34" s="106">
        <v>3.8823912662352908</v>
      </c>
      <c r="AF34" s="75"/>
      <c r="AG34" s="106">
        <v>4.2091069848672102</v>
      </c>
      <c r="AH34" s="75"/>
      <c r="AI34" s="106">
        <v>4.5541422184472635</v>
      </c>
      <c r="AJ34" s="75"/>
      <c r="AK34" s="106">
        <v>3.7999015507370224</v>
      </c>
      <c r="AL34" s="75"/>
      <c r="AM34" s="106">
        <v>3.9131319305240453</v>
      </c>
      <c r="AN34" s="75"/>
      <c r="AO34" s="106">
        <v>3.3423622537691742</v>
      </c>
      <c r="AP34" s="75"/>
      <c r="AQ34" s="20" t="s">
        <v>47</v>
      </c>
      <c r="AR34" s="106">
        <v>1.475706329475633</v>
      </c>
      <c r="AS34" s="75"/>
      <c r="AT34" s="106">
        <v>1.470409776280166</v>
      </c>
      <c r="AU34" s="75"/>
      <c r="AV34" s="106">
        <v>2.0002809717630594</v>
      </c>
      <c r="AW34" s="75"/>
      <c r="AX34" s="106">
        <v>2.5287379296479773</v>
      </c>
      <c r="AY34" s="75"/>
      <c r="AZ34" s="106">
        <v>2.436373141148461</v>
      </c>
      <c r="BA34" s="75"/>
      <c r="BB34" s="106">
        <v>2.5134644051776243</v>
      </c>
      <c r="BC34" s="75"/>
      <c r="BD34" s="106">
        <v>3.1118370386690586</v>
      </c>
      <c r="BE34" s="75"/>
      <c r="BF34" s="106">
        <v>3.393259966904183</v>
      </c>
      <c r="BG34" s="75"/>
      <c r="BH34" s="106">
        <v>3.1199325588389817</v>
      </c>
      <c r="BI34" s="75"/>
      <c r="BJ34" s="106">
        <v>3.2158114141367609</v>
      </c>
      <c r="BK34" s="75"/>
      <c r="BL34" s="20" t="s">
        <v>47</v>
      </c>
      <c r="BM34" s="106">
        <v>3.1656084384271015</v>
      </c>
      <c r="BN34" s="75"/>
      <c r="BO34" s="106">
        <v>2.8694369214513586</v>
      </c>
      <c r="BP34" s="75"/>
      <c r="BQ34" s="106">
        <v>1.7362616819522145</v>
      </c>
      <c r="BR34" s="75"/>
      <c r="BS34" s="106">
        <v>1.4081721916751877</v>
      </c>
      <c r="BT34" s="75"/>
      <c r="BU34" s="106">
        <v>0.75688096328315557</v>
      </c>
      <c r="BV34" s="75"/>
    </row>
    <row r="35" spans="1:74" s="1" customFormat="1" x14ac:dyDescent="0.25">
      <c r="A35" s="1" t="s">
        <v>48</v>
      </c>
      <c r="B35" s="106">
        <v>100</v>
      </c>
      <c r="C35" s="75"/>
      <c r="D35" s="106">
        <v>93.24988108950042</v>
      </c>
      <c r="E35" s="75"/>
      <c r="F35" s="106">
        <v>6.7501189104995785</v>
      </c>
      <c r="G35" s="75"/>
      <c r="H35" s="106">
        <v>3.1263182779482448</v>
      </c>
      <c r="I35" s="75"/>
      <c r="J35" s="106">
        <v>3.6238006325513341</v>
      </c>
      <c r="K35" s="75"/>
      <c r="L35" s="106">
        <v>2.19090781514267</v>
      </c>
      <c r="M35" s="75"/>
      <c r="N35" s="106">
        <v>2.8010130625823209</v>
      </c>
      <c r="O35" s="75"/>
      <c r="P35" s="106">
        <v>2.9779696524683121</v>
      </c>
      <c r="Q35" s="75"/>
      <c r="R35" s="106">
        <v>2.7521862887566302</v>
      </c>
      <c r="S35" s="75"/>
      <c r="T35" s="106">
        <v>2.4851745083478702</v>
      </c>
      <c r="U35" s="75"/>
      <c r="V35" s="20" t="s">
        <v>48</v>
      </c>
      <c r="W35" s="106">
        <v>3.0536606402973927</v>
      </c>
      <c r="X35" s="75"/>
      <c r="Y35" s="106">
        <v>3.7283369416472141</v>
      </c>
      <c r="Z35" s="75"/>
      <c r="AA35" s="106">
        <v>3.3694668810978317</v>
      </c>
      <c r="AB35" s="75"/>
      <c r="AC35" s="106">
        <v>3.3157020270381663</v>
      </c>
      <c r="AD35" s="75"/>
      <c r="AE35" s="106">
        <v>4.1748944992817787</v>
      </c>
      <c r="AF35" s="75"/>
      <c r="AG35" s="106">
        <v>4.8790947040126458</v>
      </c>
      <c r="AH35" s="75"/>
      <c r="AI35" s="106">
        <v>5.7775620989880814</v>
      </c>
      <c r="AJ35" s="75"/>
      <c r="AK35" s="106">
        <v>5.3127856397407207</v>
      </c>
      <c r="AL35" s="75"/>
      <c r="AM35" s="106">
        <v>4.9619345984790852</v>
      </c>
      <c r="AN35" s="75"/>
      <c r="AO35" s="106">
        <v>3.6252506244629878</v>
      </c>
      <c r="AP35" s="75"/>
      <c r="AQ35" s="20" t="s">
        <v>48</v>
      </c>
      <c r="AR35" s="106">
        <v>1.2539527701913342</v>
      </c>
      <c r="AS35" s="75"/>
      <c r="AT35" s="106">
        <v>1.1667264739370475</v>
      </c>
      <c r="AU35" s="75"/>
      <c r="AV35" s="106">
        <v>1.5594586632627969</v>
      </c>
      <c r="AW35" s="75"/>
      <c r="AX35" s="106">
        <v>2.2190534036838701</v>
      </c>
      <c r="AY35" s="75"/>
      <c r="AZ35" s="106">
        <v>2.091905916017526</v>
      </c>
      <c r="BA35" s="75"/>
      <c r="BB35" s="106">
        <v>2.3423526551179084</v>
      </c>
      <c r="BC35" s="75"/>
      <c r="BD35" s="106">
        <v>3.1894916289581623</v>
      </c>
      <c r="BE35" s="75"/>
      <c r="BF35" s="106">
        <v>3.3662202622551254</v>
      </c>
      <c r="BG35" s="75"/>
      <c r="BH35" s="106">
        <v>3.6199905849228595</v>
      </c>
      <c r="BI35" s="75"/>
      <c r="BJ35" s="106">
        <v>3.9685949612452061</v>
      </c>
      <c r="BK35" s="75"/>
      <c r="BL35" s="20" t="s">
        <v>48</v>
      </c>
      <c r="BM35" s="106">
        <v>3.6046234907408441</v>
      </c>
      <c r="BN35" s="75"/>
      <c r="BO35" s="106">
        <v>3.7464959165278433</v>
      </c>
      <c r="BP35" s="75"/>
      <c r="BQ35" s="106">
        <v>3.1101227848215647</v>
      </c>
      <c r="BR35" s="75"/>
      <c r="BS35" s="106">
        <v>1.7767394812105197</v>
      </c>
      <c r="BT35" s="75"/>
      <c r="BU35" s="106">
        <v>0.82821211426410979</v>
      </c>
      <c r="BV35" s="75"/>
    </row>
    <row r="36" spans="1:74" s="1" customFormat="1" x14ac:dyDescent="0.25">
      <c r="A36" s="1" t="s">
        <v>49</v>
      </c>
      <c r="B36" s="106">
        <v>100</v>
      </c>
      <c r="C36" s="75"/>
      <c r="D36" s="106">
        <v>93.236893789850726</v>
      </c>
      <c r="E36" s="75"/>
      <c r="F36" s="106">
        <v>6.7631062101492736</v>
      </c>
      <c r="G36" s="75"/>
      <c r="H36" s="106">
        <v>3.2226695512356747</v>
      </c>
      <c r="I36" s="75"/>
      <c r="J36" s="106">
        <v>3.5404366589135985</v>
      </c>
      <c r="K36" s="75"/>
      <c r="L36" s="106">
        <v>2.4643980475139253</v>
      </c>
      <c r="M36" s="75"/>
      <c r="N36" s="106">
        <v>2.9206466296808289</v>
      </c>
      <c r="O36" s="75"/>
      <c r="P36" s="106">
        <v>3.7557430318083562</v>
      </c>
      <c r="Q36" s="75"/>
      <c r="R36" s="106">
        <v>3.5100876087606663</v>
      </c>
      <c r="S36" s="75"/>
      <c r="T36" s="106">
        <v>3.1855982221098045</v>
      </c>
      <c r="U36" s="75"/>
      <c r="V36" s="20" t="s">
        <v>49</v>
      </c>
      <c r="W36" s="106">
        <v>3.3842181527075978</v>
      </c>
      <c r="X36" s="75"/>
      <c r="Y36" s="106">
        <v>4.0213197674468057</v>
      </c>
      <c r="Z36" s="75"/>
      <c r="AA36" s="106">
        <v>4.0248315475508232</v>
      </c>
      <c r="AB36" s="75"/>
      <c r="AC36" s="106">
        <v>3.8165171489802967</v>
      </c>
      <c r="AD36" s="75"/>
      <c r="AE36" s="106">
        <v>4.2015689834225443</v>
      </c>
      <c r="AF36" s="75"/>
      <c r="AG36" s="106">
        <v>4.6509578046290239</v>
      </c>
      <c r="AH36" s="75"/>
      <c r="AI36" s="106">
        <v>5.1268608807685698</v>
      </c>
      <c r="AJ36" s="75"/>
      <c r="AK36" s="106">
        <v>4.3460838400961768</v>
      </c>
      <c r="AL36" s="75"/>
      <c r="AM36" s="106">
        <v>4.0907667632276548</v>
      </c>
      <c r="AN36" s="75"/>
      <c r="AO36" s="106">
        <v>2.7399616047905093</v>
      </c>
      <c r="AP36" s="75"/>
      <c r="AQ36" s="20" t="s">
        <v>49</v>
      </c>
      <c r="AR36" s="106">
        <v>1.4645484471969894</v>
      </c>
      <c r="AS36" s="75"/>
      <c r="AT36" s="106">
        <v>1.3308478188037243</v>
      </c>
      <c r="AU36" s="75"/>
      <c r="AV36" s="106">
        <v>1.8850229711439723</v>
      </c>
      <c r="AW36" s="75"/>
      <c r="AX36" s="106">
        <v>2.2663873120340496</v>
      </c>
      <c r="AY36" s="75"/>
      <c r="AZ36" s="106">
        <v>2.3651740254267009</v>
      </c>
      <c r="BA36" s="75"/>
      <c r="BB36" s="106">
        <v>2.5378468571175774</v>
      </c>
      <c r="BC36" s="75"/>
      <c r="BD36" s="106">
        <v>3.171823719030185</v>
      </c>
      <c r="BE36" s="75"/>
      <c r="BF36" s="106">
        <v>3.4681661850766767</v>
      </c>
      <c r="BG36" s="75"/>
      <c r="BH36" s="106">
        <v>3.440274175354451</v>
      </c>
      <c r="BI36" s="75"/>
      <c r="BJ36" s="106">
        <v>3.7350381811401383</v>
      </c>
      <c r="BK36" s="75"/>
      <c r="BL36" s="20" t="s">
        <v>49</v>
      </c>
      <c r="BM36" s="106">
        <v>3.6337612382198818</v>
      </c>
      <c r="BN36" s="75"/>
      <c r="BO36" s="106">
        <v>3.3739384149865654</v>
      </c>
      <c r="BP36" s="75"/>
      <c r="BQ36" s="106">
        <v>2.2024631073898617</v>
      </c>
      <c r="BR36" s="75"/>
      <c r="BS36" s="106">
        <v>1.4695317959145131</v>
      </c>
      <c r="BT36" s="75"/>
      <c r="BU36" s="106">
        <v>0.65250950752185122</v>
      </c>
      <c r="BV36" s="75"/>
    </row>
    <row r="37" spans="1:74" x14ac:dyDescent="0.25">
      <c r="B37" s="28"/>
      <c r="D37" s="28"/>
      <c r="F37" s="28"/>
      <c r="H37" s="28"/>
      <c r="J37" s="28"/>
      <c r="L37" s="28"/>
      <c r="N37" s="28"/>
      <c r="P37" s="28"/>
      <c r="R37" s="28"/>
      <c r="T37" s="28"/>
      <c r="V37"/>
      <c r="W37" s="28"/>
      <c r="Y37" s="28"/>
      <c r="AA37" s="28"/>
      <c r="AC37" s="28"/>
      <c r="AE37" s="28"/>
      <c r="AG37" s="28"/>
      <c r="AI37" s="28"/>
      <c r="AK37" s="28"/>
      <c r="AM37" s="28"/>
      <c r="AO37" s="28"/>
      <c r="AQ37"/>
      <c r="AR37" s="28"/>
      <c r="AT37" s="28"/>
      <c r="AV37" s="28"/>
      <c r="AX37" s="28"/>
      <c r="AZ37" s="28"/>
      <c r="BB37" s="28"/>
      <c r="BD37" s="28"/>
      <c r="BF37" s="28"/>
      <c r="BH37" s="28"/>
      <c r="BJ37" s="28"/>
      <c r="BL37"/>
      <c r="BM37" s="28"/>
      <c r="BO37" s="28"/>
      <c r="BQ37" s="28"/>
      <c r="BS37" s="28"/>
      <c r="BU37" s="28"/>
    </row>
    <row r="38" spans="1:74" x14ac:dyDescent="0.25">
      <c r="D38" s="28"/>
      <c r="F38" s="28"/>
      <c r="H38" s="28"/>
      <c r="L38" s="28"/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8:C8"/>
    <mergeCell ref="B6:C6"/>
    <mergeCell ref="D6:E6"/>
    <mergeCell ref="F6:G6"/>
    <mergeCell ref="B7:C7"/>
    <mergeCell ref="D7:E7"/>
    <mergeCell ref="F7:G7"/>
    <mergeCell ref="D8:E8"/>
    <mergeCell ref="F8:G8"/>
    <mergeCell ref="P6:Q6"/>
    <mergeCell ref="R6:S6"/>
    <mergeCell ref="T6:U6"/>
    <mergeCell ref="W6:X6"/>
    <mergeCell ref="H6:I6"/>
    <mergeCell ref="J6:K6"/>
    <mergeCell ref="L6:M6"/>
    <mergeCell ref="N6:O6"/>
    <mergeCell ref="AG6:AH6"/>
    <mergeCell ref="AI6:AJ6"/>
    <mergeCell ref="AK6:AL6"/>
    <mergeCell ref="AM6:AN6"/>
    <mergeCell ref="Y6:Z6"/>
    <mergeCell ref="AA6:AB6"/>
    <mergeCell ref="AC6:AD6"/>
    <mergeCell ref="AE6:AF6"/>
    <mergeCell ref="AX6:AY6"/>
    <mergeCell ref="AZ6:BA6"/>
    <mergeCell ref="BB6:BC6"/>
    <mergeCell ref="BD6:BE6"/>
    <mergeCell ref="AO6:AP6"/>
    <mergeCell ref="AR6:AS6"/>
    <mergeCell ref="AT6:AU6"/>
    <mergeCell ref="AV6:AW6"/>
    <mergeCell ref="BO6:BP6"/>
    <mergeCell ref="BQ6:BR6"/>
    <mergeCell ref="BS6:BT6"/>
    <mergeCell ref="BU6:BV6"/>
    <mergeCell ref="BF6:BG6"/>
    <mergeCell ref="BH6:BI6"/>
    <mergeCell ref="BJ6:BK6"/>
    <mergeCell ref="BM6:BN6"/>
    <mergeCell ref="P7:Q7"/>
    <mergeCell ref="R7:S7"/>
    <mergeCell ref="T7:U7"/>
    <mergeCell ref="W7:X7"/>
    <mergeCell ref="H7:I7"/>
    <mergeCell ref="J7:K7"/>
    <mergeCell ref="L7:M7"/>
    <mergeCell ref="N7:O7"/>
    <mergeCell ref="AG7:AH7"/>
    <mergeCell ref="AI7:AJ7"/>
    <mergeCell ref="AK7:AL7"/>
    <mergeCell ref="AM7:AN7"/>
    <mergeCell ref="Y7:Z7"/>
    <mergeCell ref="AA7:AB7"/>
    <mergeCell ref="AC7:AD7"/>
    <mergeCell ref="AE7:AF7"/>
    <mergeCell ref="AX7:AY7"/>
    <mergeCell ref="AZ7:BA7"/>
    <mergeCell ref="BB7:BC7"/>
    <mergeCell ref="BD7:BE7"/>
    <mergeCell ref="AO7:AP7"/>
    <mergeCell ref="AR7:AS7"/>
    <mergeCell ref="AT7:AU7"/>
    <mergeCell ref="AV7:AW7"/>
    <mergeCell ref="BO7:BP7"/>
    <mergeCell ref="BQ7:BR7"/>
    <mergeCell ref="BS7:BT7"/>
    <mergeCell ref="BU7:BV7"/>
    <mergeCell ref="BF7:BG7"/>
    <mergeCell ref="BH7:BI7"/>
    <mergeCell ref="BJ7:BK7"/>
    <mergeCell ref="BM7:BN7"/>
    <mergeCell ref="P8:Q8"/>
    <mergeCell ref="R8:S8"/>
    <mergeCell ref="T8:U8"/>
    <mergeCell ref="W8:X8"/>
    <mergeCell ref="H8:I8"/>
    <mergeCell ref="J8:K8"/>
    <mergeCell ref="L8:M8"/>
    <mergeCell ref="N8:O8"/>
    <mergeCell ref="AG8:AH8"/>
    <mergeCell ref="AI8:AJ8"/>
    <mergeCell ref="AK8:AL8"/>
    <mergeCell ref="AM8:AN8"/>
    <mergeCell ref="Y8:Z8"/>
    <mergeCell ref="AA8:AB8"/>
    <mergeCell ref="AC8:AD8"/>
    <mergeCell ref="AE8:AF8"/>
    <mergeCell ref="AX8:AY8"/>
    <mergeCell ref="AZ8:BA8"/>
    <mergeCell ref="BB8:BC8"/>
    <mergeCell ref="BD8:BE8"/>
    <mergeCell ref="AO8:AP8"/>
    <mergeCell ref="AR8:AS8"/>
    <mergeCell ref="AT8:AU8"/>
    <mergeCell ref="AV8:AW8"/>
    <mergeCell ref="BF8:BG8"/>
    <mergeCell ref="BH8:BI8"/>
    <mergeCell ref="BS8:BT8"/>
    <mergeCell ref="BU8:BV8"/>
    <mergeCell ref="BJ8:BK8"/>
    <mergeCell ref="BM8:BN8"/>
    <mergeCell ref="BO8:BP8"/>
    <mergeCell ref="BQ8:BR8"/>
  </mergeCells>
  <phoneticPr fontId="0" type="noConversion"/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Header>&amp;CVerteilung der Kosten in %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66"/>
  <sheetViews>
    <sheetView workbookViewId="0"/>
  </sheetViews>
  <sheetFormatPr baseColWidth="10" defaultColWidth="11.44140625" defaultRowHeight="13.2" x14ac:dyDescent="0.25"/>
  <cols>
    <col min="1" max="1" width="8.5546875" style="1" customWidth="1"/>
    <col min="2" max="2" width="9.109375" style="64" customWidth="1"/>
    <col min="3" max="3" width="2.33203125" style="64" customWidth="1"/>
    <col min="4" max="4" width="9.88671875" style="64" customWidth="1"/>
    <col min="5" max="5" width="3.6640625" style="64" customWidth="1"/>
    <col min="6" max="6" width="9" style="64" customWidth="1"/>
    <col min="7" max="7" width="3.109375" style="64" customWidth="1"/>
    <col min="8" max="8" width="9" style="64" customWidth="1"/>
    <col min="9" max="9" width="3.5546875" style="64" customWidth="1"/>
    <col min="10" max="10" width="9" style="64" customWidth="1"/>
    <col min="11" max="11" width="3.5546875" style="64" customWidth="1"/>
    <col min="12" max="12" width="9.33203125" style="64" customWidth="1"/>
    <col min="13" max="13" width="2.88671875" style="64" customWidth="1"/>
    <col min="14" max="14" width="9.33203125" style="64" customWidth="1"/>
    <col min="15" max="15" width="2.88671875" style="64" customWidth="1"/>
    <col min="16" max="16" width="9.33203125" style="64" customWidth="1"/>
    <col min="17" max="17" width="2.88671875" style="64" customWidth="1"/>
    <col min="18" max="18" width="9.33203125" style="64" customWidth="1"/>
    <col min="19" max="19" width="2.88671875" style="64" customWidth="1"/>
    <col min="20" max="20" width="9.33203125" style="64" customWidth="1"/>
    <col min="21" max="21" width="2.88671875" style="64" customWidth="1"/>
    <col min="22" max="22" width="9.6640625" style="64" customWidth="1"/>
    <col min="23" max="23" width="9.109375" style="64" customWidth="1"/>
    <col min="24" max="24" width="2.88671875" style="64" customWidth="1"/>
    <col min="25" max="25" width="9.109375" style="64" customWidth="1"/>
    <col min="26" max="26" width="2.88671875" style="64" customWidth="1"/>
    <col min="27" max="27" width="9.109375" style="64" customWidth="1"/>
    <col min="28" max="28" width="2.88671875" style="64" customWidth="1"/>
    <col min="29" max="29" width="9.109375" style="64" customWidth="1"/>
    <col min="30" max="30" width="2.88671875" style="64" customWidth="1"/>
    <col min="31" max="31" width="9.109375" style="64" customWidth="1"/>
    <col min="32" max="32" width="2.88671875" style="64" customWidth="1"/>
    <col min="33" max="33" width="9.109375" style="64" customWidth="1"/>
    <col min="34" max="34" width="2.88671875" style="64" customWidth="1"/>
    <col min="35" max="35" width="9.109375" style="64" customWidth="1"/>
    <col min="36" max="36" width="2.88671875" style="64" customWidth="1"/>
    <col min="37" max="37" width="9.109375" style="64" customWidth="1"/>
    <col min="38" max="38" width="2.88671875" style="64" customWidth="1"/>
    <col min="39" max="39" width="9.109375" style="64" customWidth="1"/>
    <col min="40" max="40" width="2.88671875" style="64" customWidth="1"/>
    <col min="41" max="41" width="9.109375" style="64" customWidth="1"/>
    <col min="42" max="42" width="2.88671875" style="64" customWidth="1"/>
    <col min="43" max="43" width="9.88671875" style="64" customWidth="1"/>
    <col min="44" max="44" width="9.109375" style="64" customWidth="1"/>
    <col min="45" max="45" width="2.88671875" style="64" customWidth="1"/>
    <col min="46" max="46" width="9.109375" style="64" customWidth="1"/>
    <col min="47" max="47" width="2.88671875" style="64" customWidth="1"/>
    <col min="48" max="48" width="9.109375" style="64" customWidth="1"/>
    <col min="49" max="49" width="2.88671875" style="64" customWidth="1"/>
    <col min="50" max="50" width="9.109375" style="64" customWidth="1"/>
    <col min="51" max="51" width="2.88671875" style="64" customWidth="1"/>
    <col min="52" max="52" width="9.109375" style="64" customWidth="1"/>
    <col min="53" max="53" width="2.88671875" style="64" customWidth="1"/>
    <col min="54" max="54" width="9.109375" style="64" customWidth="1"/>
    <col min="55" max="55" width="2.88671875" style="64" customWidth="1"/>
    <col min="56" max="56" width="9.109375" style="64" customWidth="1"/>
    <col min="57" max="57" width="2.88671875" style="64" customWidth="1"/>
    <col min="58" max="58" width="9.109375" style="64" customWidth="1"/>
    <col min="59" max="59" width="2.88671875" style="64" customWidth="1"/>
    <col min="60" max="60" width="9.109375" style="64" customWidth="1"/>
    <col min="61" max="61" width="2.88671875" style="64" customWidth="1"/>
    <col min="62" max="62" width="9.109375" style="64" customWidth="1"/>
    <col min="63" max="63" width="2.88671875" style="64" customWidth="1"/>
    <col min="64" max="64" width="11.6640625" style="64" customWidth="1"/>
    <col min="65" max="65" width="9.109375" style="64" customWidth="1"/>
    <col min="66" max="66" width="2.88671875" style="64" customWidth="1"/>
    <col min="67" max="67" width="9.109375" style="64" customWidth="1"/>
    <col min="68" max="68" width="2.88671875" style="64" customWidth="1"/>
    <col min="69" max="69" width="9.109375" style="64" customWidth="1"/>
    <col min="70" max="70" width="2.88671875" style="64" customWidth="1"/>
    <col min="71" max="71" width="9.109375" style="64" customWidth="1"/>
    <col min="72" max="72" width="2.88671875" style="64" customWidth="1"/>
    <col min="73" max="73" width="9.109375" style="64" customWidth="1"/>
    <col min="74" max="74" width="2.88671875" style="64" customWidth="1"/>
    <col min="75" max="88" width="11.44140625" style="20"/>
    <col min="89" max="16384" width="11.44140625" style="1"/>
  </cols>
  <sheetData>
    <row r="1" spans="1:96" s="6" customFormat="1" x14ac:dyDescent="0.25">
      <c r="A1" s="6" t="s">
        <v>184</v>
      </c>
      <c r="B1" s="23"/>
      <c r="C1" s="23"/>
      <c r="D1" s="23"/>
      <c r="E1" s="23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S1" s="20"/>
      <c r="T1" s="20"/>
      <c r="U1" s="8" t="s">
        <v>185</v>
      </c>
      <c r="V1" s="20"/>
      <c r="W1" s="20"/>
      <c r="Y1" s="20"/>
      <c r="AA1" s="20"/>
      <c r="AC1" s="20"/>
      <c r="AE1" s="20"/>
      <c r="AG1" s="20"/>
      <c r="AI1" s="20"/>
      <c r="AK1" s="20"/>
      <c r="AM1" s="20"/>
      <c r="AO1" s="20"/>
      <c r="AQ1" s="20"/>
      <c r="AR1" s="20"/>
      <c r="AT1" s="20"/>
      <c r="AV1" s="20"/>
      <c r="AX1" s="20"/>
      <c r="AZ1" s="20"/>
      <c r="BB1" s="20"/>
      <c r="BD1" s="20"/>
      <c r="BF1" s="20"/>
      <c r="BH1" s="20"/>
      <c r="BJ1" s="20"/>
      <c r="BL1" s="20"/>
      <c r="BM1" s="20"/>
      <c r="BO1" s="20"/>
      <c r="BQ1" s="20"/>
      <c r="BS1" s="20"/>
      <c r="BU1" s="20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</row>
    <row r="2" spans="1:96" s="6" customFormat="1" x14ac:dyDescent="0.25">
      <c r="A2" s="6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</row>
    <row r="3" spans="1:96" x14ac:dyDescent="0.25">
      <c r="A3" s="6" t="s">
        <v>50</v>
      </c>
    </row>
    <row r="4" spans="1:96" x14ac:dyDescent="0.25">
      <c r="A4" s="6" t="s">
        <v>175</v>
      </c>
    </row>
    <row r="5" spans="1:96" x14ac:dyDescent="0.25">
      <c r="A5" s="6"/>
    </row>
    <row r="6" spans="1:96" s="34" customFormat="1" x14ac:dyDescent="0.25">
      <c r="A6" s="34" t="s">
        <v>1</v>
      </c>
      <c r="B6" s="35" t="s">
        <v>2</v>
      </c>
      <c r="C6" s="35"/>
      <c r="D6" s="35" t="s">
        <v>3</v>
      </c>
      <c r="E6" s="35"/>
      <c r="F6" s="135" t="s">
        <v>90</v>
      </c>
      <c r="G6" s="135"/>
      <c r="H6" s="135" t="s">
        <v>4</v>
      </c>
      <c r="I6" s="135"/>
      <c r="J6" s="135" t="s">
        <v>4</v>
      </c>
      <c r="K6" s="135"/>
      <c r="L6" s="35" t="s">
        <v>108</v>
      </c>
      <c r="M6" s="35"/>
      <c r="N6" s="35" t="s">
        <v>109</v>
      </c>
      <c r="O6" s="35"/>
      <c r="P6" s="35" t="s">
        <v>110</v>
      </c>
      <c r="Q6" s="35"/>
      <c r="R6" s="35" t="s">
        <v>111</v>
      </c>
      <c r="S6" s="35"/>
      <c r="T6" s="35" t="s">
        <v>112</v>
      </c>
      <c r="U6" s="35"/>
      <c r="V6" s="33" t="s">
        <v>1</v>
      </c>
      <c r="W6" s="35" t="s">
        <v>113</v>
      </c>
      <c r="X6" s="35"/>
      <c r="Y6" s="35" t="s">
        <v>114</v>
      </c>
      <c r="Z6" s="35"/>
      <c r="AA6" s="35" t="s">
        <v>115</v>
      </c>
      <c r="AB6" s="35"/>
      <c r="AC6" s="35" t="s">
        <v>116</v>
      </c>
      <c r="AD6" s="35"/>
      <c r="AE6" s="35" t="s">
        <v>117</v>
      </c>
      <c r="AF6" s="35"/>
      <c r="AG6" s="35" t="s">
        <v>118</v>
      </c>
      <c r="AH6" s="35"/>
      <c r="AI6" s="35" t="s">
        <v>119</v>
      </c>
      <c r="AJ6" s="35"/>
      <c r="AK6" s="35" t="s">
        <v>120</v>
      </c>
      <c r="AL6" s="35"/>
      <c r="AM6" s="35" t="s">
        <v>121</v>
      </c>
      <c r="AN6" s="35"/>
      <c r="AO6" s="35" t="s">
        <v>122</v>
      </c>
      <c r="AP6" s="35"/>
      <c r="AQ6" s="33" t="s">
        <v>1</v>
      </c>
      <c r="AR6" s="35" t="s">
        <v>123</v>
      </c>
      <c r="AS6" s="35"/>
      <c r="AT6" s="35" t="s">
        <v>124</v>
      </c>
      <c r="AU6" s="35"/>
      <c r="AV6" s="35" t="s">
        <v>125</v>
      </c>
      <c r="AW6" s="35"/>
      <c r="AX6" s="35" t="s">
        <v>126</v>
      </c>
      <c r="AY6" s="35"/>
      <c r="AZ6" s="35" t="s">
        <v>127</v>
      </c>
      <c r="BA6" s="35"/>
      <c r="BB6" s="35" t="s">
        <v>128</v>
      </c>
      <c r="BC6" s="35"/>
      <c r="BD6" s="35" t="s">
        <v>129</v>
      </c>
      <c r="BE6" s="35"/>
      <c r="BF6" s="35" t="s">
        <v>130</v>
      </c>
      <c r="BG6" s="35"/>
      <c r="BH6" s="35" t="s">
        <v>131</v>
      </c>
      <c r="BI6" s="35"/>
      <c r="BJ6" s="35" t="s">
        <v>132</v>
      </c>
      <c r="BK6" s="35"/>
      <c r="BL6" s="33" t="s">
        <v>1</v>
      </c>
      <c r="BM6" s="35" t="s">
        <v>133</v>
      </c>
      <c r="BN6" s="35"/>
      <c r="BO6" s="35" t="s">
        <v>134</v>
      </c>
      <c r="BP6" s="35"/>
      <c r="BQ6" s="35" t="s">
        <v>135</v>
      </c>
      <c r="BR6" s="35"/>
      <c r="BS6" s="35" t="s">
        <v>136</v>
      </c>
      <c r="BT6" s="35"/>
      <c r="BU6" s="35" t="s">
        <v>137</v>
      </c>
      <c r="BV6" s="3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6"/>
      <c r="CR6" s="66"/>
    </row>
    <row r="7" spans="1:96" s="6" customFormat="1" x14ac:dyDescent="0.25">
      <c r="A7" s="1"/>
      <c r="B7" s="67" t="s">
        <v>5</v>
      </c>
      <c r="C7" s="67"/>
      <c r="D7" s="67" t="s">
        <v>6</v>
      </c>
      <c r="E7" s="67"/>
      <c r="F7" s="134" t="s">
        <v>7</v>
      </c>
      <c r="G7" s="134"/>
      <c r="H7" s="134" t="s">
        <v>91</v>
      </c>
      <c r="I7" s="134"/>
      <c r="J7" s="134" t="s">
        <v>92</v>
      </c>
      <c r="K7" s="134"/>
      <c r="L7" s="67" t="s">
        <v>93</v>
      </c>
      <c r="M7" s="67"/>
      <c r="N7" s="67" t="s">
        <v>94</v>
      </c>
      <c r="O7" s="67"/>
      <c r="P7" s="67" t="s">
        <v>95</v>
      </c>
      <c r="Q7" s="67"/>
      <c r="R7" s="67" t="s">
        <v>96</v>
      </c>
      <c r="S7" s="67"/>
      <c r="T7" s="67" t="s">
        <v>97</v>
      </c>
      <c r="U7" s="67"/>
      <c r="V7" s="20"/>
      <c r="W7" s="67" t="s">
        <v>98</v>
      </c>
      <c r="X7" s="67"/>
      <c r="Y7" s="67" t="s">
        <v>99</v>
      </c>
      <c r="Z7" s="67"/>
      <c r="AA7" s="67" t="s">
        <v>100</v>
      </c>
      <c r="AB7" s="67"/>
      <c r="AC7" s="67" t="s">
        <v>101</v>
      </c>
      <c r="AD7" s="67"/>
      <c r="AE7" s="67" t="s">
        <v>102</v>
      </c>
      <c r="AF7" s="67"/>
      <c r="AG7" s="67" t="s">
        <v>103</v>
      </c>
      <c r="AH7" s="67"/>
      <c r="AI7" s="67" t="s">
        <v>104</v>
      </c>
      <c r="AJ7" s="67"/>
      <c r="AK7" s="67" t="s">
        <v>105</v>
      </c>
      <c r="AL7" s="67"/>
      <c r="AM7" s="67" t="s">
        <v>106</v>
      </c>
      <c r="AN7" s="67"/>
      <c r="AO7" s="67" t="s">
        <v>107</v>
      </c>
      <c r="AP7" s="67"/>
      <c r="AQ7" s="20"/>
      <c r="AR7" s="67" t="s">
        <v>8</v>
      </c>
      <c r="AS7" s="67"/>
      <c r="AT7" s="67" t="s">
        <v>9</v>
      </c>
      <c r="AU7" s="67"/>
      <c r="AV7" s="67" t="s">
        <v>10</v>
      </c>
      <c r="AW7" s="67"/>
      <c r="AX7" s="67" t="s">
        <v>11</v>
      </c>
      <c r="AY7" s="67"/>
      <c r="AZ7" s="67" t="s">
        <v>12</v>
      </c>
      <c r="BA7" s="67"/>
      <c r="BB7" s="67" t="s">
        <v>13</v>
      </c>
      <c r="BC7" s="67"/>
      <c r="BD7" s="67" t="s">
        <v>14</v>
      </c>
      <c r="BE7" s="67"/>
      <c r="BF7" s="67" t="s">
        <v>15</v>
      </c>
      <c r="BG7" s="67"/>
      <c r="BH7" s="67" t="s">
        <v>16</v>
      </c>
      <c r="BI7" s="67"/>
      <c r="BJ7" s="67" t="s">
        <v>17</v>
      </c>
      <c r="BK7" s="67"/>
      <c r="BL7" s="20"/>
      <c r="BM7" s="67" t="s">
        <v>18</v>
      </c>
      <c r="BN7" s="67"/>
      <c r="BO7" s="67" t="s">
        <v>19</v>
      </c>
      <c r="BP7" s="67"/>
      <c r="BQ7" s="67" t="s">
        <v>20</v>
      </c>
      <c r="BR7" s="67"/>
      <c r="BS7" s="67" t="s">
        <v>21</v>
      </c>
      <c r="BT7" s="67"/>
      <c r="BU7" s="67" t="s">
        <v>22</v>
      </c>
      <c r="BV7" s="67"/>
      <c r="BW7" s="20"/>
      <c r="BX7" s="20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7"/>
      <c r="CP7" s="27"/>
      <c r="CQ7" s="27"/>
      <c r="CR7" s="27"/>
    </row>
    <row r="8" spans="1:96" s="6" customFormat="1" x14ac:dyDescent="0.25">
      <c r="A8" s="1"/>
      <c r="B8" s="67" t="s">
        <v>54</v>
      </c>
      <c r="C8" s="67"/>
      <c r="D8" s="67" t="s">
        <v>54</v>
      </c>
      <c r="E8" s="67"/>
      <c r="F8" s="134" t="s">
        <v>54</v>
      </c>
      <c r="G8" s="134"/>
      <c r="H8" s="134" t="s">
        <v>54</v>
      </c>
      <c r="I8" s="134"/>
      <c r="J8" s="134" t="s">
        <v>54</v>
      </c>
      <c r="K8" s="134"/>
      <c r="L8" s="67" t="s">
        <v>54</v>
      </c>
      <c r="M8" s="67"/>
      <c r="N8" s="67" t="s">
        <v>54</v>
      </c>
      <c r="O8" s="67"/>
      <c r="P8" s="67" t="s">
        <v>54</v>
      </c>
      <c r="Q8" s="67"/>
      <c r="R8" s="67" t="s">
        <v>54</v>
      </c>
      <c r="S8" s="67"/>
      <c r="T8" s="67" t="s">
        <v>54</v>
      </c>
      <c r="U8" s="67"/>
      <c r="V8" s="64"/>
      <c r="W8" s="67" t="s">
        <v>54</v>
      </c>
      <c r="X8" s="67"/>
      <c r="Y8" s="67" t="s">
        <v>54</v>
      </c>
      <c r="Z8" s="67"/>
      <c r="AA8" s="67" t="s">
        <v>54</v>
      </c>
      <c r="AB8" s="67"/>
      <c r="AC8" s="67" t="s">
        <v>54</v>
      </c>
      <c r="AD8" s="67"/>
      <c r="AE8" s="67" t="s">
        <v>54</v>
      </c>
      <c r="AF8" s="67"/>
      <c r="AG8" s="67" t="s">
        <v>54</v>
      </c>
      <c r="AH8" s="67"/>
      <c r="AI8" s="67" t="s">
        <v>54</v>
      </c>
      <c r="AJ8" s="67"/>
      <c r="AK8" s="67" t="s">
        <v>54</v>
      </c>
      <c r="AL8" s="67"/>
      <c r="AM8" s="67" t="s">
        <v>54</v>
      </c>
      <c r="AN8" s="67"/>
      <c r="AO8" s="67" t="s">
        <v>54</v>
      </c>
      <c r="AP8" s="67"/>
      <c r="AQ8" s="64"/>
      <c r="AR8" s="67" t="s">
        <v>54</v>
      </c>
      <c r="AS8" s="67"/>
      <c r="AT8" s="67" t="s">
        <v>54</v>
      </c>
      <c r="AU8" s="67"/>
      <c r="AV8" s="67" t="s">
        <v>54</v>
      </c>
      <c r="AW8" s="67"/>
      <c r="AX8" s="67" t="s">
        <v>54</v>
      </c>
      <c r="AY8" s="67"/>
      <c r="AZ8" s="67" t="s">
        <v>54</v>
      </c>
      <c r="BA8" s="67"/>
      <c r="BB8" s="67" t="s">
        <v>54</v>
      </c>
      <c r="BC8" s="67"/>
      <c r="BD8" s="67" t="s">
        <v>54</v>
      </c>
      <c r="BE8" s="67"/>
      <c r="BF8" s="67" t="s">
        <v>54</v>
      </c>
      <c r="BG8" s="67"/>
      <c r="BH8" s="67" t="s">
        <v>54</v>
      </c>
      <c r="BI8" s="67"/>
      <c r="BJ8" s="67" t="s">
        <v>54</v>
      </c>
      <c r="BK8" s="67"/>
      <c r="BL8" s="64"/>
      <c r="BM8" s="67" t="s">
        <v>54</v>
      </c>
      <c r="BN8" s="67"/>
      <c r="BO8" s="67" t="s">
        <v>54</v>
      </c>
      <c r="BP8" s="67"/>
      <c r="BQ8" s="67" t="s">
        <v>54</v>
      </c>
      <c r="BR8" s="67"/>
      <c r="BS8" s="67" t="s">
        <v>54</v>
      </c>
      <c r="BT8" s="67"/>
      <c r="BU8" s="67" t="s">
        <v>54</v>
      </c>
      <c r="BV8" s="67"/>
      <c r="BW8" s="20"/>
      <c r="BX8" s="20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7"/>
      <c r="CP8" s="27"/>
      <c r="CQ8" s="27"/>
      <c r="CR8" s="27"/>
    </row>
    <row r="9" spans="1:96" s="6" customFormat="1" x14ac:dyDescent="0.25">
      <c r="A9" s="1"/>
      <c r="B9" s="57"/>
      <c r="C9" s="68"/>
      <c r="D9" s="57"/>
      <c r="E9" s="68"/>
      <c r="F9" s="57"/>
      <c r="G9" s="69"/>
      <c r="H9" s="57"/>
      <c r="I9" s="69"/>
      <c r="J9" s="57"/>
      <c r="K9" s="69"/>
      <c r="L9" s="57"/>
      <c r="M9" s="64"/>
      <c r="N9" s="57"/>
      <c r="O9" s="64"/>
      <c r="P9" s="57"/>
      <c r="Q9" s="64"/>
      <c r="R9" s="57"/>
      <c r="S9" s="64"/>
      <c r="T9" s="57"/>
      <c r="U9" s="64"/>
      <c r="V9" s="20"/>
      <c r="W9" s="57"/>
      <c r="X9" s="64"/>
      <c r="Y9" s="57"/>
      <c r="Z9" s="64"/>
      <c r="AA9" s="57"/>
      <c r="AB9" s="64"/>
      <c r="AC9" s="57"/>
      <c r="AD9" s="64"/>
      <c r="AE9" s="57"/>
      <c r="AF9" s="64"/>
      <c r="AG9" s="57"/>
      <c r="AH9" s="64"/>
      <c r="AI9" s="57"/>
      <c r="AJ9" s="64"/>
      <c r="AK9" s="57"/>
      <c r="AL9" s="64"/>
      <c r="AM9" s="57"/>
      <c r="AN9" s="64"/>
      <c r="AO9" s="57"/>
      <c r="AP9" s="64"/>
      <c r="AQ9" s="20"/>
      <c r="AR9" s="57"/>
      <c r="AS9" s="64"/>
      <c r="AT9" s="57"/>
      <c r="AU9" s="64"/>
      <c r="AV9" s="57"/>
      <c r="AW9" s="64"/>
      <c r="AX9" s="57"/>
      <c r="AY9" s="64"/>
      <c r="AZ9" s="57"/>
      <c r="BA9" s="64"/>
      <c r="BB9" s="57"/>
      <c r="BC9" s="64"/>
      <c r="BD9" s="57"/>
      <c r="BE9" s="64"/>
      <c r="BF9" s="57"/>
      <c r="BG9" s="64"/>
      <c r="BH9" s="57"/>
      <c r="BI9" s="64"/>
      <c r="BJ9" s="57"/>
      <c r="BK9" s="64"/>
      <c r="BL9" s="20"/>
      <c r="BM9" s="57"/>
      <c r="BN9" s="64"/>
      <c r="BO9" s="57"/>
      <c r="BP9" s="64"/>
      <c r="BQ9" s="57"/>
      <c r="BR9" s="64"/>
      <c r="BS9" s="57"/>
      <c r="BT9" s="64"/>
      <c r="BU9" s="57"/>
      <c r="BV9" s="64"/>
      <c r="BW9" s="20"/>
      <c r="BX9" s="20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7"/>
      <c r="CP9" s="27"/>
      <c r="CQ9" s="27"/>
      <c r="CR9" s="27"/>
    </row>
    <row r="10" spans="1:96" s="20" customFormat="1" x14ac:dyDescent="0.25">
      <c r="A10" s="20" t="s">
        <v>23</v>
      </c>
      <c r="B10" s="94">
        <v>2148.34538772416</v>
      </c>
      <c r="C10" s="58"/>
      <c r="D10" s="94">
        <v>2501.29776732754</v>
      </c>
      <c r="E10" s="58"/>
      <c r="F10" s="94">
        <v>694.50245705515397</v>
      </c>
      <c r="G10" s="58"/>
      <c r="H10" s="94">
        <v>675.82329476432096</v>
      </c>
      <c r="I10" s="58"/>
      <c r="J10" s="94">
        <v>712.14544404050105</v>
      </c>
      <c r="K10" s="58"/>
      <c r="L10" s="94">
        <v>1350.6776439776099</v>
      </c>
      <c r="M10" s="58"/>
      <c r="N10" s="94">
        <v>1721.9920479745999</v>
      </c>
      <c r="O10" s="58"/>
      <c r="P10" s="94">
        <v>1931.8289807087001</v>
      </c>
      <c r="Q10" s="58"/>
      <c r="R10" s="94">
        <v>1818.71140713047</v>
      </c>
      <c r="S10" s="58"/>
      <c r="T10" s="94">
        <v>1823.8957080226901</v>
      </c>
      <c r="U10" s="58"/>
      <c r="V10" s="20" t="s">
        <v>23</v>
      </c>
      <c r="W10" s="94">
        <v>2084.2641309155201</v>
      </c>
      <c r="X10" s="58"/>
      <c r="Y10" s="94">
        <v>2512.2651805293899</v>
      </c>
      <c r="Z10" s="58"/>
      <c r="AA10" s="94">
        <v>2842.7173846979499</v>
      </c>
      <c r="AB10" s="58"/>
      <c r="AC10" s="94">
        <v>3185.8099203932002</v>
      </c>
      <c r="AD10" s="58"/>
      <c r="AE10" s="94">
        <v>3825.7693023961801</v>
      </c>
      <c r="AF10" s="58"/>
      <c r="AG10" s="94">
        <v>4614.5915695792401</v>
      </c>
      <c r="AH10" s="58"/>
      <c r="AI10" s="94">
        <v>5839.3258511148397</v>
      </c>
      <c r="AJ10" s="58"/>
      <c r="AK10" s="94">
        <v>7751.3194195525202</v>
      </c>
      <c r="AL10" s="58"/>
      <c r="AM10" s="94">
        <v>10527.428046107099</v>
      </c>
      <c r="AN10" s="58"/>
      <c r="AO10" s="94">
        <v>15325.5049684395</v>
      </c>
      <c r="AP10" s="58"/>
      <c r="AQ10" s="20" t="s">
        <v>23</v>
      </c>
      <c r="AR10" s="94">
        <v>796.79002897840905</v>
      </c>
      <c r="AS10" s="58"/>
      <c r="AT10" s="94">
        <v>861.01512871287105</v>
      </c>
      <c r="AU10" s="58"/>
      <c r="AV10" s="94">
        <v>1032.7099419323999</v>
      </c>
      <c r="AW10" s="58"/>
      <c r="AX10" s="94">
        <v>1179.0505088218599</v>
      </c>
      <c r="AY10" s="58"/>
      <c r="AZ10" s="94">
        <v>1322.71582076185</v>
      </c>
      <c r="BA10" s="58"/>
      <c r="BB10" s="94">
        <v>1505.5371071197601</v>
      </c>
      <c r="BC10" s="58"/>
      <c r="BD10" s="94">
        <v>1886.79816805572</v>
      </c>
      <c r="BE10" s="58"/>
      <c r="BF10" s="94">
        <v>2407.5327297682502</v>
      </c>
      <c r="BG10" s="58"/>
      <c r="BH10" s="94">
        <v>3036.3114807276602</v>
      </c>
      <c r="BI10" s="58"/>
      <c r="BJ10" s="94">
        <v>3803.3696774126802</v>
      </c>
      <c r="BK10" s="58"/>
      <c r="BL10" s="20" t="s">
        <v>23</v>
      </c>
      <c r="BM10" s="94">
        <v>4686.4386133681501</v>
      </c>
      <c r="BN10" s="58"/>
      <c r="BO10" s="94">
        <v>5740.4010997597898</v>
      </c>
      <c r="BP10" s="58"/>
      <c r="BQ10" s="94">
        <v>6849.5233957636101</v>
      </c>
      <c r="BR10" s="58"/>
      <c r="BS10" s="94">
        <v>8390.41531006285</v>
      </c>
      <c r="BT10" s="58"/>
      <c r="BU10" s="94">
        <v>11299.274773622599</v>
      </c>
      <c r="BV10" s="58"/>
      <c r="BW10" s="30"/>
      <c r="BX10" s="30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</row>
    <row r="11" spans="1:96" s="20" customFormat="1" x14ac:dyDescent="0.25">
      <c r="A11" s="20" t="s">
        <v>24</v>
      </c>
      <c r="B11" s="94">
        <v>2102.84599213918</v>
      </c>
      <c r="C11" s="58"/>
      <c r="D11" s="94">
        <v>2490.9259509278199</v>
      </c>
      <c r="E11" s="58"/>
      <c r="F11" s="94">
        <v>608.35452835942306</v>
      </c>
      <c r="G11" s="58"/>
      <c r="H11" s="94">
        <v>598.44290738265499</v>
      </c>
      <c r="I11" s="58"/>
      <c r="J11" s="94">
        <v>617.86030442195897</v>
      </c>
      <c r="K11" s="58"/>
      <c r="L11" s="94">
        <v>1169.1542990404901</v>
      </c>
      <c r="M11" s="58"/>
      <c r="N11" s="94">
        <v>1648.8556244511401</v>
      </c>
      <c r="O11" s="58"/>
      <c r="P11" s="94">
        <v>1758.71847681333</v>
      </c>
      <c r="Q11" s="58"/>
      <c r="R11" s="94">
        <v>1602.54492005725</v>
      </c>
      <c r="S11" s="58"/>
      <c r="T11" s="94">
        <v>1672.3067258220899</v>
      </c>
      <c r="U11" s="58"/>
      <c r="V11" s="20" t="s">
        <v>24</v>
      </c>
      <c r="W11" s="94">
        <v>1953.3760733546901</v>
      </c>
      <c r="X11" s="58"/>
      <c r="Y11" s="94">
        <v>2346.88416812381</v>
      </c>
      <c r="Z11" s="58"/>
      <c r="AA11" s="94">
        <v>2747.10026054231</v>
      </c>
      <c r="AB11" s="58"/>
      <c r="AC11" s="94">
        <v>3221.5634429895899</v>
      </c>
      <c r="AD11" s="58"/>
      <c r="AE11" s="94">
        <v>3711.8349115038</v>
      </c>
      <c r="AF11" s="58"/>
      <c r="AG11" s="94">
        <v>4460.4657097529098</v>
      </c>
      <c r="AH11" s="58"/>
      <c r="AI11" s="94">
        <v>5714.82037498307</v>
      </c>
      <c r="AJ11" s="58"/>
      <c r="AK11" s="94">
        <v>7404.2215519408201</v>
      </c>
      <c r="AL11" s="58"/>
      <c r="AM11" s="94">
        <v>9886.29834583304</v>
      </c>
      <c r="AN11" s="58"/>
      <c r="AO11" s="94">
        <v>13965.1454538541</v>
      </c>
      <c r="AP11" s="58"/>
      <c r="AQ11" s="20" t="s">
        <v>24</v>
      </c>
      <c r="AR11" s="94">
        <v>691.333378744274</v>
      </c>
      <c r="AS11" s="58"/>
      <c r="AT11" s="94">
        <v>757.71555518340404</v>
      </c>
      <c r="AU11" s="58"/>
      <c r="AV11" s="94">
        <v>892.11596858464895</v>
      </c>
      <c r="AW11" s="58"/>
      <c r="AX11" s="94">
        <v>1068.99904982368</v>
      </c>
      <c r="AY11" s="58"/>
      <c r="AZ11" s="94">
        <v>1217.7790598408301</v>
      </c>
      <c r="BA11" s="58"/>
      <c r="BB11" s="94">
        <v>1483.7384809156699</v>
      </c>
      <c r="BC11" s="58"/>
      <c r="BD11" s="94">
        <v>1831.6489226649001</v>
      </c>
      <c r="BE11" s="58"/>
      <c r="BF11" s="94">
        <v>2357.94872718432</v>
      </c>
      <c r="BG11" s="58"/>
      <c r="BH11" s="94">
        <v>3071.5153509695001</v>
      </c>
      <c r="BI11" s="58"/>
      <c r="BJ11" s="94">
        <v>3935.9850742414501</v>
      </c>
      <c r="BK11" s="58"/>
      <c r="BL11" s="20" t="s">
        <v>24</v>
      </c>
      <c r="BM11" s="94">
        <v>4681.5247030278497</v>
      </c>
      <c r="BN11" s="58"/>
      <c r="BO11" s="94">
        <v>5698.5775533108899</v>
      </c>
      <c r="BP11" s="58"/>
      <c r="BQ11" s="94">
        <v>6469.5139223100696</v>
      </c>
      <c r="BR11" s="58"/>
      <c r="BS11" s="94">
        <v>8040.5103326464496</v>
      </c>
      <c r="BT11" s="58"/>
      <c r="BU11" s="94">
        <v>10478.267271208701</v>
      </c>
      <c r="BV11" s="58"/>
      <c r="BW11" s="30"/>
      <c r="BX11" s="30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</row>
    <row r="12" spans="1:96" s="20" customFormat="1" x14ac:dyDescent="0.25">
      <c r="A12" s="20" t="s">
        <v>25</v>
      </c>
      <c r="B12" s="94">
        <v>1663.7339817202301</v>
      </c>
      <c r="C12" s="58"/>
      <c r="D12" s="94">
        <v>2018.23319177502</v>
      </c>
      <c r="E12" s="58"/>
      <c r="F12" s="94">
        <v>510.29862656472602</v>
      </c>
      <c r="G12" s="58"/>
      <c r="H12" s="94">
        <v>490.79466231160302</v>
      </c>
      <c r="I12" s="58"/>
      <c r="J12" s="94">
        <v>528.98016935929195</v>
      </c>
      <c r="K12" s="58"/>
      <c r="L12" s="94">
        <v>999.40232099003197</v>
      </c>
      <c r="M12" s="58"/>
      <c r="N12" s="94">
        <v>1424.5327465942601</v>
      </c>
      <c r="O12" s="58"/>
      <c r="P12" s="94">
        <v>1547.89886405277</v>
      </c>
      <c r="Q12" s="58"/>
      <c r="R12" s="94">
        <v>1363.2407609151101</v>
      </c>
      <c r="S12" s="58"/>
      <c r="T12" s="94">
        <v>1404.9698737143599</v>
      </c>
      <c r="U12" s="58"/>
      <c r="V12" s="20" t="s">
        <v>25</v>
      </c>
      <c r="W12" s="94">
        <v>1635.5698966427501</v>
      </c>
      <c r="X12" s="58"/>
      <c r="Y12" s="94">
        <v>2173.7727217205102</v>
      </c>
      <c r="Z12" s="58"/>
      <c r="AA12" s="94">
        <v>2432.1266783526398</v>
      </c>
      <c r="AB12" s="58"/>
      <c r="AC12" s="94">
        <v>2764.2970429972802</v>
      </c>
      <c r="AD12" s="58"/>
      <c r="AE12" s="94">
        <v>3253.6811126788998</v>
      </c>
      <c r="AF12" s="58"/>
      <c r="AG12" s="94">
        <v>3904.1430799927398</v>
      </c>
      <c r="AH12" s="58"/>
      <c r="AI12" s="94">
        <v>4894.1321235688001</v>
      </c>
      <c r="AJ12" s="58"/>
      <c r="AK12" s="94">
        <v>6326.2893282573996</v>
      </c>
      <c r="AL12" s="58"/>
      <c r="AM12" s="94">
        <v>8480.4450601273293</v>
      </c>
      <c r="AN12" s="58"/>
      <c r="AO12" s="94">
        <v>11349.3558788832</v>
      </c>
      <c r="AP12" s="58"/>
      <c r="AQ12" s="20" t="s">
        <v>25</v>
      </c>
      <c r="AR12" s="94">
        <v>612.45403118438605</v>
      </c>
      <c r="AS12" s="58"/>
      <c r="AT12" s="94">
        <v>654.17462385973204</v>
      </c>
      <c r="AU12" s="58"/>
      <c r="AV12" s="94">
        <v>701.42686597166801</v>
      </c>
      <c r="AW12" s="58"/>
      <c r="AX12" s="94">
        <v>871.84563098495198</v>
      </c>
      <c r="AY12" s="58"/>
      <c r="AZ12" s="94">
        <v>1076.4239517476899</v>
      </c>
      <c r="BA12" s="58"/>
      <c r="BB12" s="94">
        <v>1276.05525606469</v>
      </c>
      <c r="BC12" s="58"/>
      <c r="BD12" s="94">
        <v>1621.7711202084099</v>
      </c>
      <c r="BE12" s="58"/>
      <c r="BF12" s="94">
        <v>2140.8491805088001</v>
      </c>
      <c r="BG12" s="58"/>
      <c r="BH12" s="94">
        <v>2704.0922205216698</v>
      </c>
      <c r="BI12" s="58"/>
      <c r="BJ12" s="94">
        <v>3430.5119739020802</v>
      </c>
      <c r="BK12" s="58"/>
      <c r="BL12" s="20" t="s">
        <v>25</v>
      </c>
      <c r="BM12" s="94">
        <v>4063.9337567631101</v>
      </c>
      <c r="BN12" s="58"/>
      <c r="BO12" s="94">
        <v>5280.5149413366198</v>
      </c>
      <c r="BP12" s="58"/>
      <c r="BQ12" s="94">
        <v>5749.2614894694898</v>
      </c>
      <c r="BR12" s="58"/>
      <c r="BS12" s="94">
        <v>7239.3764673001697</v>
      </c>
      <c r="BT12" s="58"/>
      <c r="BU12" s="94">
        <v>7607.51108448173</v>
      </c>
      <c r="BV12" s="58"/>
      <c r="BW12" s="30"/>
      <c r="BX12" s="30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</row>
    <row r="13" spans="1:96" s="20" customFormat="1" x14ac:dyDescent="0.25">
      <c r="A13" s="20" t="s">
        <v>26</v>
      </c>
      <c r="B13" s="94">
        <v>1650.4087100776501</v>
      </c>
      <c r="C13" s="58"/>
      <c r="D13" s="94">
        <v>1984.58705472477</v>
      </c>
      <c r="E13" s="58"/>
      <c r="F13" s="94">
        <v>538.35030316437201</v>
      </c>
      <c r="G13" s="58"/>
      <c r="H13" s="94">
        <v>528.05520947844104</v>
      </c>
      <c r="I13" s="58"/>
      <c r="J13" s="94">
        <v>548.39849788392405</v>
      </c>
      <c r="K13" s="58"/>
      <c r="L13" s="94">
        <v>831.84626540971703</v>
      </c>
      <c r="M13" s="58"/>
      <c r="N13" s="94">
        <v>1322.8260091469499</v>
      </c>
      <c r="O13" s="58"/>
      <c r="P13" s="94">
        <v>1290.7169110822299</v>
      </c>
      <c r="Q13" s="58"/>
      <c r="R13" s="94">
        <v>1272.70734151842</v>
      </c>
      <c r="S13" s="58"/>
      <c r="T13" s="94">
        <v>1213.1236749116599</v>
      </c>
      <c r="U13" s="58"/>
      <c r="V13" s="20" t="s">
        <v>26</v>
      </c>
      <c r="W13" s="94">
        <v>1372.54433553681</v>
      </c>
      <c r="X13" s="58"/>
      <c r="Y13" s="94">
        <v>1939.2081106570299</v>
      </c>
      <c r="Z13" s="58"/>
      <c r="AA13" s="94">
        <v>2285.8324616611999</v>
      </c>
      <c r="AB13" s="58"/>
      <c r="AC13" s="94">
        <v>3058.13935483871</v>
      </c>
      <c r="AD13" s="58"/>
      <c r="AE13" s="94">
        <v>2791.2989821883002</v>
      </c>
      <c r="AF13" s="58"/>
      <c r="AG13" s="94">
        <v>3923.5778826702599</v>
      </c>
      <c r="AH13" s="58"/>
      <c r="AI13" s="94">
        <v>4869.8399702270199</v>
      </c>
      <c r="AJ13" s="58"/>
      <c r="AK13" s="94">
        <v>5941.4476060657698</v>
      </c>
      <c r="AL13" s="58"/>
      <c r="AM13" s="94">
        <v>7890.9714285714299</v>
      </c>
      <c r="AN13" s="58"/>
      <c r="AO13" s="94">
        <v>10855.0437956204</v>
      </c>
      <c r="AP13" s="58"/>
      <c r="AQ13" s="20" t="s">
        <v>26</v>
      </c>
      <c r="AR13" s="94">
        <v>518.85630775032996</v>
      </c>
      <c r="AS13" s="58"/>
      <c r="AT13" s="94">
        <v>548.30534918276396</v>
      </c>
      <c r="AU13" s="58"/>
      <c r="AV13" s="94">
        <v>694.31506849315099</v>
      </c>
      <c r="AW13" s="58"/>
      <c r="AX13" s="94">
        <v>889.11822275592897</v>
      </c>
      <c r="AY13" s="58"/>
      <c r="AZ13" s="94">
        <v>879.08631605340702</v>
      </c>
      <c r="BA13" s="58"/>
      <c r="BB13" s="94">
        <v>1123.4021696510299</v>
      </c>
      <c r="BC13" s="58"/>
      <c r="BD13" s="94">
        <v>1448.1686265808701</v>
      </c>
      <c r="BE13" s="58"/>
      <c r="BF13" s="94">
        <v>2218.4106657310799</v>
      </c>
      <c r="BG13" s="58"/>
      <c r="BH13" s="94">
        <v>2630.0397006182902</v>
      </c>
      <c r="BI13" s="58"/>
      <c r="BJ13" s="94">
        <v>3623.3972212326298</v>
      </c>
      <c r="BK13" s="58"/>
      <c r="BL13" s="20" t="s">
        <v>26</v>
      </c>
      <c r="BM13" s="94">
        <v>3990.9447491638798</v>
      </c>
      <c r="BN13" s="58"/>
      <c r="BO13" s="94">
        <v>5454.4199546485297</v>
      </c>
      <c r="BP13" s="58"/>
      <c r="BQ13" s="94">
        <v>5952.3790720631796</v>
      </c>
      <c r="BR13" s="58"/>
      <c r="BS13" s="94">
        <v>6257.4591728526002</v>
      </c>
      <c r="BT13" s="58"/>
      <c r="BU13" s="94">
        <v>8525.3679092382499</v>
      </c>
      <c r="BV13" s="58"/>
      <c r="BW13" s="30"/>
      <c r="BX13" s="30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6" s="20" customFormat="1" x14ac:dyDescent="0.25">
      <c r="A14" s="20" t="s">
        <v>27</v>
      </c>
      <c r="B14" s="94">
        <v>1662.90542733507</v>
      </c>
      <c r="C14" s="58"/>
      <c r="D14" s="94">
        <v>2001.77121912243</v>
      </c>
      <c r="E14" s="58"/>
      <c r="F14" s="94">
        <v>589.19613569021203</v>
      </c>
      <c r="G14" s="58"/>
      <c r="H14" s="94">
        <v>563.01643646861999</v>
      </c>
      <c r="I14" s="58"/>
      <c r="J14" s="94">
        <v>614.34584191284603</v>
      </c>
      <c r="K14" s="58"/>
      <c r="L14" s="94">
        <v>1071.0020223066599</v>
      </c>
      <c r="M14" s="58"/>
      <c r="N14" s="94">
        <v>1548.7262896551699</v>
      </c>
      <c r="O14" s="58"/>
      <c r="P14" s="94">
        <v>1481.4431873641199</v>
      </c>
      <c r="Q14" s="58"/>
      <c r="R14" s="94">
        <v>1440.88112572471</v>
      </c>
      <c r="S14" s="58"/>
      <c r="T14" s="94">
        <v>1549.69698832207</v>
      </c>
      <c r="U14" s="58"/>
      <c r="V14" s="20" t="s">
        <v>27</v>
      </c>
      <c r="W14" s="94">
        <v>1627.7897828762</v>
      </c>
      <c r="X14" s="58"/>
      <c r="Y14" s="94">
        <v>2261.7054778278398</v>
      </c>
      <c r="Z14" s="58"/>
      <c r="AA14" s="94">
        <v>2482.41567078874</v>
      </c>
      <c r="AB14" s="58"/>
      <c r="AC14" s="94">
        <v>2913.4393274853801</v>
      </c>
      <c r="AD14" s="58"/>
      <c r="AE14" s="94">
        <v>3502.28466423805</v>
      </c>
      <c r="AF14" s="58"/>
      <c r="AG14" s="94">
        <v>4345.9218411758002</v>
      </c>
      <c r="AH14" s="58"/>
      <c r="AI14" s="94">
        <v>4974.2672649058704</v>
      </c>
      <c r="AJ14" s="58"/>
      <c r="AK14" s="94">
        <v>6417.6981991306102</v>
      </c>
      <c r="AL14" s="58"/>
      <c r="AM14" s="94">
        <v>8277.7484033288201</v>
      </c>
      <c r="AN14" s="58"/>
      <c r="AO14" s="94">
        <v>11468.1092244149</v>
      </c>
      <c r="AP14" s="58"/>
      <c r="AQ14" s="20" t="s">
        <v>27</v>
      </c>
      <c r="AR14" s="94">
        <v>597.55223966751305</v>
      </c>
      <c r="AS14" s="58"/>
      <c r="AT14" s="94">
        <v>593.78784977125201</v>
      </c>
      <c r="AU14" s="58"/>
      <c r="AV14" s="94">
        <v>751.04558753585195</v>
      </c>
      <c r="AW14" s="58"/>
      <c r="AX14" s="94">
        <v>877.93418888717099</v>
      </c>
      <c r="AY14" s="58"/>
      <c r="AZ14" s="94">
        <v>1039.1138103058299</v>
      </c>
      <c r="BA14" s="58"/>
      <c r="BB14" s="94">
        <v>1253.2711177358101</v>
      </c>
      <c r="BC14" s="58"/>
      <c r="BD14" s="94">
        <v>1788.5872445674599</v>
      </c>
      <c r="BE14" s="58"/>
      <c r="BF14" s="94">
        <v>2199.4304269392701</v>
      </c>
      <c r="BG14" s="58"/>
      <c r="BH14" s="94">
        <v>2799.9564293305002</v>
      </c>
      <c r="BI14" s="58"/>
      <c r="BJ14" s="94">
        <v>3491.8686480307601</v>
      </c>
      <c r="BK14" s="58"/>
      <c r="BL14" s="20" t="s">
        <v>27</v>
      </c>
      <c r="BM14" s="94">
        <v>4687.9850739306903</v>
      </c>
      <c r="BN14" s="58"/>
      <c r="BO14" s="94">
        <v>5350.0717091725401</v>
      </c>
      <c r="BP14" s="58"/>
      <c r="BQ14" s="94">
        <v>5877.2507869884603</v>
      </c>
      <c r="BR14" s="58"/>
      <c r="BS14" s="94">
        <v>7095.0321592649298</v>
      </c>
      <c r="BT14" s="58"/>
      <c r="BU14" s="94">
        <v>10054.9794019934</v>
      </c>
      <c r="BV14" s="58"/>
      <c r="BW14" s="30"/>
      <c r="BX14" s="30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</row>
    <row r="15" spans="1:96" s="20" customFormat="1" x14ac:dyDescent="0.25">
      <c r="A15" s="20" t="s">
        <v>28</v>
      </c>
      <c r="B15" s="94">
        <v>1606.58089666665</v>
      </c>
      <c r="C15" s="58"/>
      <c r="D15" s="94">
        <v>1949.80778773374</v>
      </c>
      <c r="E15" s="58"/>
      <c r="F15" s="94">
        <v>546.82973827130195</v>
      </c>
      <c r="G15" s="58"/>
      <c r="H15" s="94">
        <v>502.229219611975</v>
      </c>
      <c r="I15" s="58"/>
      <c r="J15" s="94">
        <v>590.54951999027799</v>
      </c>
      <c r="K15" s="58"/>
      <c r="L15" s="94">
        <v>1041.2521660852899</v>
      </c>
      <c r="M15" s="58"/>
      <c r="N15" s="94">
        <v>1574.56362444461</v>
      </c>
      <c r="O15" s="58"/>
      <c r="P15" s="94">
        <v>1634.19681303978</v>
      </c>
      <c r="Q15" s="58"/>
      <c r="R15" s="94">
        <v>1506.39582736287</v>
      </c>
      <c r="S15" s="58"/>
      <c r="T15" s="94">
        <v>1439.77175503379</v>
      </c>
      <c r="U15" s="58"/>
      <c r="V15" s="20" t="s">
        <v>28</v>
      </c>
      <c r="W15" s="94">
        <v>1811.9145058404399</v>
      </c>
      <c r="X15" s="58"/>
      <c r="Y15" s="94">
        <v>1996.4932455836499</v>
      </c>
      <c r="Z15" s="58"/>
      <c r="AA15" s="94">
        <v>2455.8010410642</v>
      </c>
      <c r="AB15" s="58"/>
      <c r="AC15" s="94">
        <v>2579.1691242467</v>
      </c>
      <c r="AD15" s="58"/>
      <c r="AE15" s="94">
        <v>3486.4902234636902</v>
      </c>
      <c r="AF15" s="58"/>
      <c r="AG15" s="94">
        <v>3665.29553931076</v>
      </c>
      <c r="AH15" s="58"/>
      <c r="AI15" s="94">
        <v>4979.3246422893499</v>
      </c>
      <c r="AJ15" s="58"/>
      <c r="AK15" s="94">
        <v>6809.8864827900597</v>
      </c>
      <c r="AL15" s="58"/>
      <c r="AM15" s="94">
        <v>7697.1734892787499</v>
      </c>
      <c r="AN15" s="58"/>
      <c r="AO15" s="94">
        <v>10349.8223938224</v>
      </c>
      <c r="AP15" s="58"/>
      <c r="AQ15" s="20" t="s">
        <v>28</v>
      </c>
      <c r="AR15" s="94">
        <v>512.155450236967</v>
      </c>
      <c r="AS15" s="58"/>
      <c r="AT15" s="94">
        <v>469.16256289835599</v>
      </c>
      <c r="AU15" s="58"/>
      <c r="AV15" s="94">
        <v>691.94291470785799</v>
      </c>
      <c r="AW15" s="58"/>
      <c r="AX15" s="94">
        <v>731.96043334903402</v>
      </c>
      <c r="AY15" s="58"/>
      <c r="AZ15" s="94">
        <v>933.12449392712597</v>
      </c>
      <c r="BA15" s="58"/>
      <c r="BB15" s="94">
        <v>1142.45638441337</v>
      </c>
      <c r="BC15" s="58"/>
      <c r="BD15" s="94">
        <v>1468.28049951969</v>
      </c>
      <c r="BE15" s="58"/>
      <c r="BF15" s="94">
        <v>2126.3603621530201</v>
      </c>
      <c r="BG15" s="58"/>
      <c r="BH15" s="94">
        <v>2352.0552558873801</v>
      </c>
      <c r="BI15" s="58"/>
      <c r="BJ15" s="94">
        <v>3069.7442455242999</v>
      </c>
      <c r="BK15" s="58"/>
      <c r="BL15" s="20" t="s">
        <v>28</v>
      </c>
      <c r="BM15" s="94">
        <v>3696.20429311621</v>
      </c>
      <c r="BN15" s="58"/>
      <c r="BO15" s="94">
        <v>4996.0356624507604</v>
      </c>
      <c r="BP15" s="58"/>
      <c r="BQ15" s="94">
        <v>5518.1834338305298</v>
      </c>
      <c r="BR15" s="58"/>
      <c r="BS15" s="94">
        <v>8088.9492325855999</v>
      </c>
      <c r="BT15" s="58"/>
      <c r="BU15" s="94">
        <v>10767.443478260901</v>
      </c>
      <c r="BV15" s="58"/>
      <c r="BW15" s="30"/>
      <c r="BX15" s="30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</row>
    <row r="16" spans="1:96" s="20" customFormat="1" x14ac:dyDescent="0.25">
      <c r="A16" s="20" t="s">
        <v>29</v>
      </c>
      <c r="B16" s="94">
        <v>1556.69837385085</v>
      </c>
      <c r="C16" s="58"/>
      <c r="D16" s="94">
        <v>1857.3314585066</v>
      </c>
      <c r="E16" s="58"/>
      <c r="F16" s="94">
        <v>533.70620556857602</v>
      </c>
      <c r="G16" s="58"/>
      <c r="H16" s="94">
        <v>529.50413321439203</v>
      </c>
      <c r="I16" s="58"/>
      <c r="J16" s="94">
        <v>537.75289221488299</v>
      </c>
      <c r="K16" s="58"/>
      <c r="L16" s="94">
        <v>1017.13258286429</v>
      </c>
      <c r="M16" s="58"/>
      <c r="N16" s="94">
        <v>1494.03234298609</v>
      </c>
      <c r="O16" s="58"/>
      <c r="P16" s="94">
        <v>1742.26507462687</v>
      </c>
      <c r="Q16" s="58"/>
      <c r="R16" s="94">
        <v>1383.9660496983299</v>
      </c>
      <c r="S16" s="58"/>
      <c r="T16" s="94">
        <v>1407.29829094967</v>
      </c>
      <c r="U16" s="58"/>
      <c r="V16" s="20" t="s">
        <v>29</v>
      </c>
      <c r="W16" s="94">
        <v>1564.6392113626</v>
      </c>
      <c r="X16" s="58"/>
      <c r="Y16" s="94">
        <v>2136.41594887469</v>
      </c>
      <c r="Z16" s="58"/>
      <c r="AA16" s="94">
        <v>2304.10793131644</v>
      </c>
      <c r="AB16" s="58"/>
      <c r="AC16" s="94">
        <v>2701.4353393085798</v>
      </c>
      <c r="AD16" s="58"/>
      <c r="AE16" s="94">
        <v>3347.6640790402298</v>
      </c>
      <c r="AF16" s="58"/>
      <c r="AG16" s="94">
        <v>3663.82802303263</v>
      </c>
      <c r="AH16" s="58"/>
      <c r="AI16" s="94">
        <v>4797.7224176526997</v>
      </c>
      <c r="AJ16" s="58"/>
      <c r="AK16" s="94">
        <v>5905.4599406528196</v>
      </c>
      <c r="AL16" s="58"/>
      <c r="AM16" s="94">
        <v>7197.3801652892598</v>
      </c>
      <c r="AN16" s="58"/>
      <c r="AO16" s="94">
        <v>9736.5877437325908</v>
      </c>
      <c r="AP16" s="58"/>
      <c r="AQ16" s="20" t="s">
        <v>29</v>
      </c>
      <c r="AR16" s="94">
        <v>555.23366214549901</v>
      </c>
      <c r="AS16" s="58"/>
      <c r="AT16" s="94">
        <v>528.83078664402899</v>
      </c>
      <c r="AU16" s="58"/>
      <c r="AV16" s="94">
        <v>516.16863309352505</v>
      </c>
      <c r="AW16" s="58"/>
      <c r="AX16" s="94">
        <v>781.47941233326901</v>
      </c>
      <c r="AY16" s="58"/>
      <c r="AZ16" s="94">
        <v>858.59223659889096</v>
      </c>
      <c r="BA16" s="58"/>
      <c r="BB16" s="94">
        <v>1233.4251646200401</v>
      </c>
      <c r="BC16" s="58"/>
      <c r="BD16" s="94">
        <v>1487.638944495</v>
      </c>
      <c r="BE16" s="58"/>
      <c r="BF16" s="94">
        <v>2185.69422850412</v>
      </c>
      <c r="BG16" s="58"/>
      <c r="BH16" s="94">
        <v>2855.9860597739998</v>
      </c>
      <c r="BI16" s="58"/>
      <c r="BJ16" s="94">
        <v>2843.4804252009299</v>
      </c>
      <c r="BK16" s="58"/>
      <c r="BL16" s="20" t="s">
        <v>29</v>
      </c>
      <c r="BM16" s="94">
        <v>4010.1195793113402</v>
      </c>
      <c r="BN16" s="58"/>
      <c r="BO16" s="94">
        <v>4126.8767676767702</v>
      </c>
      <c r="BP16" s="58"/>
      <c r="BQ16" s="94">
        <v>5743.2730844793696</v>
      </c>
      <c r="BR16" s="58"/>
      <c r="BS16" s="94">
        <v>8260.6352238805994</v>
      </c>
      <c r="BT16" s="58"/>
      <c r="BU16" s="94">
        <v>8711.3121019108294</v>
      </c>
      <c r="BV16" s="58"/>
      <c r="BW16" s="30"/>
      <c r="BX16" s="30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</row>
    <row r="17" spans="1:93" s="20" customFormat="1" x14ac:dyDescent="0.25">
      <c r="A17" s="20" t="s">
        <v>30</v>
      </c>
      <c r="B17" s="94">
        <v>1798.5049233432501</v>
      </c>
      <c r="C17" s="58"/>
      <c r="D17" s="94">
        <v>2143.8932884240598</v>
      </c>
      <c r="E17" s="58"/>
      <c r="F17" s="94">
        <v>652.66615482808697</v>
      </c>
      <c r="G17" s="58"/>
      <c r="H17" s="94">
        <v>627.48822245202803</v>
      </c>
      <c r="I17" s="58"/>
      <c r="J17" s="94">
        <v>676.19030578468005</v>
      </c>
      <c r="K17" s="58"/>
      <c r="L17" s="94">
        <v>1109.23269382392</v>
      </c>
      <c r="M17" s="58"/>
      <c r="N17" s="94">
        <v>1601.00603329214</v>
      </c>
      <c r="O17" s="58"/>
      <c r="P17" s="94">
        <v>1561.63088960708</v>
      </c>
      <c r="Q17" s="58"/>
      <c r="R17" s="94">
        <v>1392.8194185115999</v>
      </c>
      <c r="S17" s="58"/>
      <c r="T17" s="94">
        <v>1621.5799751464599</v>
      </c>
      <c r="U17" s="58"/>
      <c r="V17" s="20" t="s">
        <v>30</v>
      </c>
      <c r="W17" s="94">
        <v>1702.69969283053</v>
      </c>
      <c r="X17" s="58"/>
      <c r="Y17" s="94">
        <v>2236.2078039927401</v>
      </c>
      <c r="Z17" s="58"/>
      <c r="AA17" s="94">
        <v>2446.6975572903598</v>
      </c>
      <c r="AB17" s="58"/>
      <c r="AC17" s="94">
        <v>2540.6947406470299</v>
      </c>
      <c r="AD17" s="58"/>
      <c r="AE17" s="94">
        <v>3383.3241831222899</v>
      </c>
      <c r="AF17" s="58"/>
      <c r="AG17" s="94">
        <v>4006.6440486287802</v>
      </c>
      <c r="AH17" s="58"/>
      <c r="AI17" s="94">
        <v>4746.2184631253203</v>
      </c>
      <c r="AJ17" s="58"/>
      <c r="AK17" s="94">
        <v>5677.1772536536</v>
      </c>
      <c r="AL17" s="58"/>
      <c r="AM17" s="94">
        <v>7236.9671319225599</v>
      </c>
      <c r="AN17" s="58"/>
      <c r="AO17" s="94">
        <v>8240.9167883211703</v>
      </c>
      <c r="AP17" s="58"/>
      <c r="AQ17" s="20" t="s">
        <v>30</v>
      </c>
      <c r="AR17" s="94">
        <v>737.37128875923395</v>
      </c>
      <c r="AS17" s="58"/>
      <c r="AT17" s="94">
        <v>729.73749571183498</v>
      </c>
      <c r="AU17" s="58"/>
      <c r="AV17" s="94">
        <v>732.70349104271895</v>
      </c>
      <c r="AW17" s="58"/>
      <c r="AX17" s="94">
        <v>1001.98352758353</v>
      </c>
      <c r="AY17" s="58"/>
      <c r="AZ17" s="94">
        <v>1061.9503761805699</v>
      </c>
      <c r="BA17" s="58"/>
      <c r="BB17" s="94">
        <v>1391.5386238424601</v>
      </c>
      <c r="BC17" s="58"/>
      <c r="BD17" s="94">
        <v>1899.0069939385901</v>
      </c>
      <c r="BE17" s="58"/>
      <c r="BF17" s="94">
        <v>2166.3992404462401</v>
      </c>
      <c r="BG17" s="58"/>
      <c r="BH17" s="94">
        <v>2508.7767565965</v>
      </c>
      <c r="BI17" s="58"/>
      <c r="BJ17" s="94">
        <v>3761.7455576147399</v>
      </c>
      <c r="BK17" s="58"/>
      <c r="BL17" s="20" t="s">
        <v>30</v>
      </c>
      <c r="BM17" s="94">
        <v>3975.24537219378</v>
      </c>
      <c r="BN17" s="58"/>
      <c r="BO17" s="94">
        <v>4876.1120092378796</v>
      </c>
      <c r="BP17" s="58"/>
      <c r="BQ17" s="94">
        <v>5053.2412645590703</v>
      </c>
      <c r="BR17" s="58"/>
      <c r="BS17" s="94">
        <v>6451.0304975923</v>
      </c>
      <c r="BT17" s="58"/>
      <c r="BU17" s="94">
        <v>6063.6837944664003</v>
      </c>
      <c r="BV17" s="58"/>
      <c r="BW17" s="30"/>
      <c r="BX17" s="30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</row>
    <row r="18" spans="1:93" s="20" customFormat="1" x14ac:dyDescent="0.25">
      <c r="A18" s="20" t="s">
        <v>31</v>
      </c>
      <c r="B18" s="94">
        <v>1673.66037392147</v>
      </c>
      <c r="C18" s="58"/>
      <c r="D18" s="94">
        <v>1972.2951101592801</v>
      </c>
      <c r="E18" s="58"/>
      <c r="F18" s="94">
        <v>566.44543079695995</v>
      </c>
      <c r="G18" s="58"/>
      <c r="H18" s="94">
        <v>542.74936893794904</v>
      </c>
      <c r="I18" s="58"/>
      <c r="J18" s="94">
        <v>589.13381567801503</v>
      </c>
      <c r="K18" s="58"/>
      <c r="L18" s="94">
        <v>1143.46152878527</v>
      </c>
      <c r="M18" s="58"/>
      <c r="N18" s="94">
        <v>1536.02970100108</v>
      </c>
      <c r="O18" s="58"/>
      <c r="P18" s="94">
        <v>1622.2929603999901</v>
      </c>
      <c r="Q18" s="58"/>
      <c r="R18" s="94">
        <v>1532.8844444444401</v>
      </c>
      <c r="S18" s="58"/>
      <c r="T18" s="94">
        <v>1458.0978615440399</v>
      </c>
      <c r="U18" s="58"/>
      <c r="V18" s="20" t="s">
        <v>31</v>
      </c>
      <c r="W18" s="94">
        <v>1755.96185830996</v>
      </c>
      <c r="X18" s="58"/>
      <c r="Y18" s="94">
        <v>2233.2413478128501</v>
      </c>
      <c r="Z18" s="58"/>
      <c r="AA18" s="94">
        <v>2570.5882215128699</v>
      </c>
      <c r="AB18" s="58"/>
      <c r="AC18" s="94">
        <v>2903.4800417972801</v>
      </c>
      <c r="AD18" s="58"/>
      <c r="AE18" s="94">
        <v>3356.1110308182801</v>
      </c>
      <c r="AF18" s="58"/>
      <c r="AG18" s="94">
        <v>4157.9661625991903</v>
      </c>
      <c r="AH18" s="58"/>
      <c r="AI18" s="94">
        <v>5318.2880554680096</v>
      </c>
      <c r="AJ18" s="58"/>
      <c r="AK18" s="94">
        <v>7203.28170968637</v>
      </c>
      <c r="AL18" s="58"/>
      <c r="AM18" s="94">
        <v>8936.7240735803807</v>
      </c>
      <c r="AN18" s="58"/>
      <c r="AO18" s="94">
        <v>12395.732072498</v>
      </c>
      <c r="AP18" s="58"/>
      <c r="AQ18" s="20" t="s">
        <v>31</v>
      </c>
      <c r="AR18" s="94">
        <v>645.52337599966597</v>
      </c>
      <c r="AS18" s="58"/>
      <c r="AT18" s="94">
        <v>669.99357164574599</v>
      </c>
      <c r="AU18" s="58"/>
      <c r="AV18" s="94">
        <v>704.29392513806499</v>
      </c>
      <c r="AW18" s="58"/>
      <c r="AX18" s="94">
        <v>754.31513421491604</v>
      </c>
      <c r="AY18" s="58"/>
      <c r="AZ18" s="94">
        <v>1058.2470427095</v>
      </c>
      <c r="BA18" s="58"/>
      <c r="BB18" s="94">
        <v>1171.4809879987499</v>
      </c>
      <c r="BC18" s="58"/>
      <c r="BD18" s="94">
        <v>1636.65622173881</v>
      </c>
      <c r="BE18" s="58"/>
      <c r="BF18" s="94">
        <v>1951.1050282654001</v>
      </c>
      <c r="BG18" s="58"/>
      <c r="BH18" s="94">
        <v>2602.6413650853201</v>
      </c>
      <c r="BI18" s="58"/>
      <c r="BJ18" s="94">
        <v>3177.3961123110098</v>
      </c>
      <c r="BK18" s="58"/>
      <c r="BL18" s="20" t="s">
        <v>31</v>
      </c>
      <c r="BM18" s="94">
        <v>4053.5667071533599</v>
      </c>
      <c r="BN18" s="58"/>
      <c r="BO18" s="94">
        <v>4985.5326842837303</v>
      </c>
      <c r="BP18" s="58"/>
      <c r="BQ18" s="94">
        <v>6235.2459499263596</v>
      </c>
      <c r="BR18" s="58"/>
      <c r="BS18" s="94">
        <v>7926.0510114336003</v>
      </c>
      <c r="BT18" s="58"/>
      <c r="BU18" s="94">
        <v>9520.7916666666697</v>
      </c>
      <c r="BV18" s="58"/>
      <c r="BW18" s="30"/>
      <c r="BX18" s="30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</row>
    <row r="19" spans="1:93" s="20" customFormat="1" x14ac:dyDescent="0.25">
      <c r="A19" s="20" t="s">
        <v>32</v>
      </c>
      <c r="B19" s="94">
        <v>1993.0276264945601</v>
      </c>
      <c r="C19" s="58"/>
      <c r="D19" s="94">
        <v>2428.0516405531898</v>
      </c>
      <c r="E19" s="58"/>
      <c r="F19" s="94">
        <v>629.325734294173</v>
      </c>
      <c r="G19" s="58"/>
      <c r="H19" s="94">
        <v>604.90386545961701</v>
      </c>
      <c r="I19" s="58"/>
      <c r="J19" s="94">
        <v>652.50810427899205</v>
      </c>
      <c r="K19" s="58"/>
      <c r="L19" s="94">
        <v>1340.8479873717399</v>
      </c>
      <c r="M19" s="58"/>
      <c r="N19" s="94">
        <v>1892.98730318036</v>
      </c>
      <c r="O19" s="58"/>
      <c r="P19" s="94">
        <v>1892.70485714286</v>
      </c>
      <c r="Q19" s="58"/>
      <c r="R19" s="94">
        <v>1786.2109693795601</v>
      </c>
      <c r="S19" s="58"/>
      <c r="T19" s="94">
        <v>1969.78757081447</v>
      </c>
      <c r="U19" s="58"/>
      <c r="V19" s="20" t="s">
        <v>32</v>
      </c>
      <c r="W19" s="94">
        <v>2173.4781812896299</v>
      </c>
      <c r="X19" s="58"/>
      <c r="Y19" s="94">
        <v>2597.81969313738</v>
      </c>
      <c r="Z19" s="58"/>
      <c r="AA19" s="94">
        <v>2965.0929690838202</v>
      </c>
      <c r="AB19" s="58"/>
      <c r="AC19" s="94">
        <v>3288.3312685160199</v>
      </c>
      <c r="AD19" s="58"/>
      <c r="AE19" s="94">
        <v>3908.5208967931098</v>
      </c>
      <c r="AF19" s="58"/>
      <c r="AG19" s="94">
        <v>4786.2092318659797</v>
      </c>
      <c r="AH19" s="58"/>
      <c r="AI19" s="94">
        <v>5777.9146392571201</v>
      </c>
      <c r="AJ19" s="58"/>
      <c r="AK19" s="94">
        <v>7539.8397083279997</v>
      </c>
      <c r="AL19" s="58"/>
      <c r="AM19" s="94">
        <v>10012.0184643791</v>
      </c>
      <c r="AN19" s="58"/>
      <c r="AO19" s="94">
        <v>13707.9608074607</v>
      </c>
      <c r="AP19" s="58"/>
      <c r="AQ19" s="20" t="s">
        <v>32</v>
      </c>
      <c r="AR19" s="94">
        <v>674.67010166846796</v>
      </c>
      <c r="AS19" s="58"/>
      <c r="AT19" s="94">
        <v>793.02295719103097</v>
      </c>
      <c r="AU19" s="58"/>
      <c r="AV19" s="94">
        <v>893.19947954128497</v>
      </c>
      <c r="AW19" s="58"/>
      <c r="AX19" s="94">
        <v>1012.59382942345</v>
      </c>
      <c r="AY19" s="58"/>
      <c r="AZ19" s="94">
        <v>1277.27534371155</v>
      </c>
      <c r="BA19" s="58"/>
      <c r="BB19" s="94">
        <v>1609.1744978587401</v>
      </c>
      <c r="BC19" s="58"/>
      <c r="BD19" s="94">
        <v>2075.48211439138</v>
      </c>
      <c r="BE19" s="58"/>
      <c r="BF19" s="94">
        <v>2724.1395802703701</v>
      </c>
      <c r="BG19" s="58"/>
      <c r="BH19" s="94">
        <v>3420.85345327407</v>
      </c>
      <c r="BI19" s="58"/>
      <c r="BJ19" s="94">
        <v>4408.0690539199504</v>
      </c>
      <c r="BK19" s="58"/>
      <c r="BL19" s="20" t="s">
        <v>32</v>
      </c>
      <c r="BM19" s="94">
        <v>5121.02999847723</v>
      </c>
      <c r="BN19" s="58"/>
      <c r="BO19" s="94">
        <v>6212.8321310196898</v>
      </c>
      <c r="BP19" s="58"/>
      <c r="BQ19" s="94">
        <v>6862.2327758433703</v>
      </c>
      <c r="BR19" s="58"/>
      <c r="BS19" s="94">
        <v>8162.1322477720296</v>
      </c>
      <c r="BT19" s="58"/>
      <c r="BU19" s="94">
        <v>10936.5606992554</v>
      </c>
      <c r="BV19" s="58"/>
      <c r="BW19" s="30"/>
      <c r="BX19" s="30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</row>
    <row r="20" spans="1:93" s="20" customFormat="1" x14ac:dyDescent="0.25">
      <c r="A20" s="20" t="s">
        <v>33</v>
      </c>
      <c r="B20" s="94">
        <v>1974.50285133434</v>
      </c>
      <c r="C20" s="58"/>
      <c r="D20" s="94">
        <v>2364.3805636954598</v>
      </c>
      <c r="E20" s="58"/>
      <c r="F20" s="94">
        <v>579.41227151869998</v>
      </c>
      <c r="G20" s="58"/>
      <c r="H20" s="94">
        <v>577.02074134398799</v>
      </c>
      <c r="I20" s="58"/>
      <c r="J20" s="94">
        <v>581.66782878985202</v>
      </c>
      <c r="K20" s="58"/>
      <c r="L20" s="94">
        <v>1164.5727616776401</v>
      </c>
      <c r="M20" s="58"/>
      <c r="N20" s="94">
        <v>1550.50012185689</v>
      </c>
      <c r="O20" s="58"/>
      <c r="P20" s="94">
        <v>1760.5451134745799</v>
      </c>
      <c r="Q20" s="58"/>
      <c r="R20" s="94">
        <v>1543.51290611643</v>
      </c>
      <c r="S20" s="58"/>
      <c r="T20" s="94">
        <v>1622.95267631313</v>
      </c>
      <c r="U20" s="58"/>
      <c r="V20" s="20" t="s">
        <v>33</v>
      </c>
      <c r="W20" s="94">
        <v>1896.8312849162</v>
      </c>
      <c r="X20" s="58"/>
      <c r="Y20" s="94">
        <v>2306.12797028658</v>
      </c>
      <c r="Z20" s="58"/>
      <c r="AA20" s="94">
        <v>2668.0068184819302</v>
      </c>
      <c r="AB20" s="58"/>
      <c r="AC20" s="94">
        <v>3086.0127153121598</v>
      </c>
      <c r="AD20" s="58"/>
      <c r="AE20" s="94">
        <v>3740.1591559663002</v>
      </c>
      <c r="AF20" s="58"/>
      <c r="AG20" s="94">
        <v>4424.3981676591802</v>
      </c>
      <c r="AH20" s="58"/>
      <c r="AI20" s="94">
        <v>5566.2577207481499</v>
      </c>
      <c r="AJ20" s="58"/>
      <c r="AK20" s="94">
        <v>7106.2131173574699</v>
      </c>
      <c r="AL20" s="58"/>
      <c r="AM20" s="94">
        <v>9478.7487146529602</v>
      </c>
      <c r="AN20" s="58"/>
      <c r="AO20" s="94">
        <v>12838.0104037652</v>
      </c>
      <c r="AP20" s="58"/>
      <c r="AQ20" s="20" t="s">
        <v>33</v>
      </c>
      <c r="AR20" s="94">
        <v>685.73123775378303</v>
      </c>
      <c r="AS20" s="58"/>
      <c r="AT20" s="94">
        <v>812.88872506687403</v>
      </c>
      <c r="AU20" s="58"/>
      <c r="AV20" s="94">
        <v>814.40611364725498</v>
      </c>
      <c r="AW20" s="58"/>
      <c r="AX20" s="94">
        <v>1024.9292904245699</v>
      </c>
      <c r="AY20" s="58"/>
      <c r="AZ20" s="94">
        <v>1171.4536154151799</v>
      </c>
      <c r="BA20" s="58"/>
      <c r="BB20" s="94">
        <v>1430.5287875366901</v>
      </c>
      <c r="BC20" s="58"/>
      <c r="BD20" s="94">
        <v>1838.6330716637101</v>
      </c>
      <c r="BE20" s="58"/>
      <c r="BF20" s="94">
        <v>2452.84076069504</v>
      </c>
      <c r="BG20" s="58"/>
      <c r="BH20" s="94">
        <v>2905.4052999417599</v>
      </c>
      <c r="BI20" s="58"/>
      <c r="BJ20" s="94">
        <v>4011.5395008872001</v>
      </c>
      <c r="BK20" s="58"/>
      <c r="BL20" s="20" t="s">
        <v>33</v>
      </c>
      <c r="BM20" s="94">
        <v>4689.0712449132498</v>
      </c>
      <c r="BN20" s="58"/>
      <c r="BO20" s="94">
        <v>5396.0715871554703</v>
      </c>
      <c r="BP20" s="58"/>
      <c r="BQ20" s="94">
        <v>6729.5915853311899</v>
      </c>
      <c r="BR20" s="58"/>
      <c r="BS20" s="94">
        <v>7932.8190945922097</v>
      </c>
      <c r="BT20" s="58"/>
      <c r="BU20" s="94">
        <v>10101.977671451399</v>
      </c>
      <c r="BV20" s="58"/>
      <c r="BW20" s="30"/>
      <c r="BX20" s="30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</row>
    <row r="21" spans="1:93" s="20" customFormat="1" x14ac:dyDescent="0.25">
      <c r="A21" s="20" t="s">
        <v>34</v>
      </c>
      <c r="B21" s="94">
        <v>3018.1269400081501</v>
      </c>
      <c r="C21" s="58"/>
      <c r="D21" s="94">
        <v>3458.5744177317101</v>
      </c>
      <c r="E21" s="58"/>
      <c r="F21" s="94">
        <v>799.26636227726397</v>
      </c>
      <c r="G21" s="58"/>
      <c r="H21" s="94">
        <v>799.36250934837096</v>
      </c>
      <c r="I21" s="58"/>
      <c r="J21" s="94">
        <v>799.17270058708402</v>
      </c>
      <c r="K21" s="58"/>
      <c r="L21" s="94">
        <v>1777.9779219944701</v>
      </c>
      <c r="M21" s="58"/>
      <c r="N21" s="94">
        <v>2116.9466973804001</v>
      </c>
      <c r="O21" s="58"/>
      <c r="P21" s="94">
        <v>2342.7441921684799</v>
      </c>
      <c r="Q21" s="58"/>
      <c r="R21" s="94">
        <v>2280.9387963981198</v>
      </c>
      <c r="S21" s="58"/>
      <c r="T21" s="94">
        <v>2475.2972790428398</v>
      </c>
      <c r="U21" s="58"/>
      <c r="V21" s="20" t="s">
        <v>34</v>
      </c>
      <c r="W21" s="94">
        <v>2728.1158386368302</v>
      </c>
      <c r="X21" s="58"/>
      <c r="Y21" s="94">
        <v>3128.6984477188598</v>
      </c>
      <c r="Z21" s="58"/>
      <c r="AA21" s="94">
        <v>3442.3511182819602</v>
      </c>
      <c r="AB21" s="58"/>
      <c r="AC21" s="94">
        <v>4094.9333096999999</v>
      </c>
      <c r="AD21" s="58"/>
      <c r="AE21" s="94">
        <v>4551.8847895479203</v>
      </c>
      <c r="AF21" s="58"/>
      <c r="AG21" s="94">
        <v>5505.20113696302</v>
      </c>
      <c r="AH21" s="58"/>
      <c r="AI21" s="94">
        <v>6877.8417691048598</v>
      </c>
      <c r="AJ21" s="58"/>
      <c r="AK21" s="94">
        <v>9358.2936758893302</v>
      </c>
      <c r="AL21" s="58"/>
      <c r="AM21" s="94">
        <v>11450.8055904064</v>
      </c>
      <c r="AN21" s="58"/>
      <c r="AO21" s="94">
        <v>14739.675167785201</v>
      </c>
      <c r="AP21" s="58"/>
      <c r="AQ21" s="20" t="s">
        <v>34</v>
      </c>
      <c r="AR21" s="94">
        <v>976.65867607535404</v>
      </c>
      <c r="AS21" s="58"/>
      <c r="AT21" s="94">
        <v>1135.4769063272099</v>
      </c>
      <c r="AU21" s="58"/>
      <c r="AV21" s="94">
        <v>1363.90908497443</v>
      </c>
      <c r="AW21" s="58"/>
      <c r="AX21" s="94">
        <v>1514.20384854128</v>
      </c>
      <c r="AY21" s="58"/>
      <c r="AZ21" s="94">
        <v>1729.76254065065</v>
      </c>
      <c r="BA21" s="58"/>
      <c r="BB21" s="94">
        <v>2111.4998101174701</v>
      </c>
      <c r="BC21" s="58"/>
      <c r="BD21" s="94">
        <v>2604.1349044224098</v>
      </c>
      <c r="BE21" s="58"/>
      <c r="BF21" s="94">
        <v>3204.7447213492101</v>
      </c>
      <c r="BG21" s="58"/>
      <c r="BH21" s="94">
        <v>3601.84799957532</v>
      </c>
      <c r="BI21" s="58"/>
      <c r="BJ21" s="94">
        <v>4542.8903675048396</v>
      </c>
      <c r="BK21" s="58"/>
      <c r="BL21" s="20" t="s">
        <v>34</v>
      </c>
      <c r="BM21" s="94">
        <v>5475.1051485940197</v>
      </c>
      <c r="BN21" s="58"/>
      <c r="BO21" s="94">
        <v>6730.6524997940896</v>
      </c>
      <c r="BP21" s="58"/>
      <c r="BQ21" s="94">
        <v>8490.5997286295806</v>
      </c>
      <c r="BR21" s="58"/>
      <c r="BS21" s="94">
        <v>9665.7570471889103</v>
      </c>
      <c r="BT21" s="58"/>
      <c r="BU21" s="94">
        <v>12001.871609403301</v>
      </c>
      <c r="BV21" s="58"/>
      <c r="BW21" s="30"/>
      <c r="BX21" s="30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</row>
    <row r="22" spans="1:93" s="20" customFormat="1" x14ac:dyDescent="0.25">
      <c r="A22" s="20" t="s">
        <v>35</v>
      </c>
      <c r="B22" s="94">
        <v>2241.3271353330902</v>
      </c>
      <c r="C22" s="58"/>
      <c r="D22" s="94">
        <v>2625.1515183502302</v>
      </c>
      <c r="E22" s="58"/>
      <c r="F22" s="94">
        <v>736.88122205452999</v>
      </c>
      <c r="G22" s="58"/>
      <c r="H22" s="94">
        <v>741.05713513095895</v>
      </c>
      <c r="I22" s="58"/>
      <c r="J22" s="94">
        <v>732.919677132674</v>
      </c>
      <c r="K22" s="58"/>
      <c r="L22" s="94">
        <v>1432.05102900469</v>
      </c>
      <c r="M22" s="58"/>
      <c r="N22" s="94">
        <v>1796.5068341778599</v>
      </c>
      <c r="O22" s="58"/>
      <c r="P22" s="94">
        <v>1953.50540039624</v>
      </c>
      <c r="Q22" s="58"/>
      <c r="R22" s="94">
        <v>1842.13513866583</v>
      </c>
      <c r="S22" s="58"/>
      <c r="T22" s="94">
        <v>1960.5851165121501</v>
      </c>
      <c r="U22" s="58"/>
      <c r="V22" s="20" t="s">
        <v>35</v>
      </c>
      <c r="W22" s="94">
        <v>2260.8654102451701</v>
      </c>
      <c r="X22" s="58"/>
      <c r="Y22" s="94">
        <v>2725.4641958674101</v>
      </c>
      <c r="Z22" s="58"/>
      <c r="AA22" s="94">
        <v>2943.4023688215402</v>
      </c>
      <c r="AB22" s="58"/>
      <c r="AC22" s="94">
        <v>3548.2138051668499</v>
      </c>
      <c r="AD22" s="58"/>
      <c r="AE22" s="94">
        <v>4100.7995489569603</v>
      </c>
      <c r="AF22" s="58"/>
      <c r="AG22" s="94">
        <v>4963.50107376079</v>
      </c>
      <c r="AH22" s="58"/>
      <c r="AI22" s="94">
        <v>6078.9920121854002</v>
      </c>
      <c r="AJ22" s="58"/>
      <c r="AK22" s="94">
        <v>8228.7268346923593</v>
      </c>
      <c r="AL22" s="58"/>
      <c r="AM22" s="94">
        <v>10240.0112182296</v>
      </c>
      <c r="AN22" s="58"/>
      <c r="AO22" s="94">
        <v>12137.780314960601</v>
      </c>
      <c r="AP22" s="58"/>
      <c r="AQ22" s="20" t="s">
        <v>35</v>
      </c>
      <c r="AR22" s="94">
        <v>855.96596187795399</v>
      </c>
      <c r="AS22" s="58"/>
      <c r="AT22" s="94">
        <v>866.61760965366295</v>
      </c>
      <c r="AU22" s="58"/>
      <c r="AV22" s="94">
        <v>966.22178886537097</v>
      </c>
      <c r="AW22" s="58"/>
      <c r="AX22" s="94">
        <v>1138.3478926042301</v>
      </c>
      <c r="AY22" s="58"/>
      <c r="AZ22" s="94">
        <v>1348.44106400803</v>
      </c>
      <c r="BA22" s="58"/>
      <c r="BB22" s="94">
        <v>1544.66381117941</v>
      </c>
      <c r="BC22" s="58"/>
      <c r="BD22" s="94">
        <v>2049.9050463349299</v>
      </c>
      <c r="BE22" s="58"/>
      <c r="BF22" s="94">
        <v>2618.1154444323402</v>
      </c>
      <c r="BG22" s="58"/>
      <c r="BH22" s="94">
        <v>3323.7478628373801</v>
      </c>
      <c r="BI22" s="58"/>
      <c r="BJ22" s="94">
        <v>4168.7692243291904</v>
      </c>
      <c r="BK22" s="58"/>
      <c r="BL22" s="20" t="s">
        <v>35</v>
      </c>
      <c r="BM22" s="94">
        <v>5013.0899211403803</v>
      </c>
      <c r="BN22" s="58"/>
      <c r="BO22" s="94">
        <v>5993.9390634380597</v>
      </c>
      <c r="BP22" s="58"/>
      <c r="BQ22" s="94">
        <v>7036.8296310987698</v>
      </c>
      <c r="BR22" s="58"/>
      <c r="BS22" s="94">
        <v>8702.6084501740806</v>
      </c>
      <c r="BT22" s="58"/>
      <c r="BU22" s="94">
        <v>10699.2121212121</v>
      </c>
      <c r="BV22" s="58"/>
      <c r="BW22" s="30"/>
      <c r="BX22" s="30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</row>
    <row r="23" spans="1:93" s="20" customFormat="1" x14ac:dyDescent="0.25">
      <c r="A23" s="20" t="s">
        <v>36</v>
      </c>
      <c r="B23" s="94">
        <v>2077.8860746874702</v>
      </c>
      <c r="C23" s="58"/>
      <c r="D23" s="94">
        <v>2497.31138963781</v>
      </c>
      <c r="E23" s="58"/>
      <c r="F23" s="94">
        <v>515.23417486298797</v>
      </c>
      <c r="G23" s="58"/>
      <c r="H23" s="94">
        <v>490.178933831873</v>
      </c>
      <c r="I23" s="58"/>
      <c r="J23" s="94">
        <v>538.77166409485903</v>
      </c>
      <c r="K23" s="58"/>
      <c r="L23" s="94">
        <v>1153.3229798050299</v>
      </c>
      <c r="M23" s="58"/>
      <c r="N23" s="94">
        <v>1591.5943063258701</v>
      </c>
      <c r="O23" s="58"/>
      <c r="P23" s="94">
        <v>1715.01388485447</v>
      </c>
      <c r="Q23" s="58"/>
      <c r="R23" s="94">
        <v>1533.2424242424199</v>
      </c>
      <c r="S23" s="58"/>
      <c r="T23" s="94">
        <v>1631.8381204182199</v>
      </c>
      <c r="U23" s="58"/>
      <c r="V23" s="20" t="s">
        <v>36</v>
      </c>
      <c r="W23" s="94">
        <v>1870.91422394608</v>
      </c>
      <c r="X23" s="58"/>
      <c r="Y23" s="94">
        <v>2358.2888739042501</v>
      </c>
      <c r="Z23" s="58"/>
      <c r="AA23" s="94">
        <v>2817.63711250813</v>
      </c>
      <c r="AB23" s="58"/>
      <c r="AC23" s="94">
        <v>3247.9815645241702</v>
      </c>
      <c r="AD23" s="58"/>
      <c r="AE23" s="94">
        <v>4009.0501731640202</v>
      </c>
      <c r="AF23" s="58"/>
      <c r="AG23" s="94">
        <v>4414.0545480508399</v>
      </c>
      <c r="AH23" s="58"/>
      <c r="AI23" s="94">
        <v>5757.8442300118204</v>
      </c>
      <c r="AJ23" s="58"/>
      <c r="AK23" s="94">
        <v>7153.5152558285099</v>
      </c>
      <c r="AL23" s="58"/>
      <c r="AM23" s="94">
        <v>9752.0570358035002</v>
      </c>
      <c r="AN23" s="58"/>
      <c r="AO23" s="94">
        <v>13925.814753712</v>
      </c>
      <c r="AP23" s="58"/>
      <c r="AQ23" s="20" t="s">
        <v>36</v>
      </c>
      <c r="AR23" s="94">
        <v>661.86087655810195</v>
      </c>
      <c r="AS23" s="58"/>
      <c r="AT23" s="94">
        <v>826.06964668288595</v>
      </c>
      <c r="AU23" s="58"/>
      <c r="AV23" s="94">
        <v>858.508365584996</v>
      </c>
      <c r="AW23" s="58"/>
      <c r="AX23" s="94">
        <v>1079.12053262317</v>
      </c>
      <c r="AY23" s="58"/>
      <c r="AZ23" s="94">
        <v>1276.4471519609201</v>
      </c>
      <c r="BA23" s="58"/>
      <c r="BB23" s="94">
        <v>1614.4203821656099</v>
      </c>
      <c r="BC23" s="58"/>
      <c r="BD23" s="94">
        <v>1833.63167575591</v>
      </c>
      <c r="BE23" s="58"/>
      <c r="BF23" s="94">
        <v>2735.70866584242</v>
      </c>
      <c r="BG23" s="58"/>
      <c r="BH23" s="94">
        <v>2887.3912403386098</v>
      </c>
      <c r="BI23" s="58"/>
      <c r="BJ23" s="94">
        <v>3652.2389197776001</v>
      </c>
      <c r="BK23" s="58"/>
      <c r="BL23" s="20" t="s">
        <v>36</v>
      </c>
      <c r="BM23" s="94">
        <v>4306.0995754534897</v>
      </c>
      <c r="BN23" s="58"/>
      <c r="BO23" s="94">
        <v>5169.1206788183499</v>
      </c>
      <c r="BP23" s="58"/>
      <c r="BQ23" s="94">
        <v>6058.1665989435196</v>
      </c>
      <c r="BR23" s="58"/>
      <c r="BS23" s="94">
        <v>8243.46448376023</v>
      </c>
      <c r="BT23" s="58"/>
      <c r="BU23" s="94">
        <v>9264.3932993444996</v>
      </c>
      <c r="BV23" s="58"/>
      <c r="BW23" s="30"/>
      <c r="BX23" s="30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</row>
    <row r="24" spans="1:93" s="20" customFormat="1" x14ac:dyDescent="0.25">
      <c r="A24" s="20" t="s">
        <v>37</v>
      </c>
      <c r="B24" s="94">
        <v>1579.6758464265099</v>
      </c>
      <c r="C24" s="58"/>
      <c r="D24" s="94">
        <v>1912.5862758912201</v>
      </c>
      <c r="E24" s="58"/>
      <c r="F24" s="94">
        <v>523.59444203213195</v>
      </c>
      <c r="G24" s="58"/>
      <c r="H24" s="94">
        <v>483.20232181425501</v>
      </c>
      <c r="I24" s="58"/>
      <c r="J24" s="94">
        <v>559.85356987058299</v>
      </c>
      <c r="K24" s="58"/>
      <c r="L24" s="94">
        <v>984.55280476339703</v>
      </c>
      <c r="M24" s="58"/>
      <c r="N24" s="94">
        <v>1433.9234364333399</v>
      </c>
      <c r="O24" s="58"/>
      <c r="P24" s="94">
        <v>1401.2781666731801</v>
      </c>
      <c r="Q24" s="58"/>
      <c r="R24" s="94">
        <v>1335.88686172405</v>
      </c>
      <c r="S24" s="58"/>
      <c r="T24" s="94">
        <v>1293.82993308308</v>
      </c>
      <c r="U24" s="58"/>
      <c r="V24" s="20" t="s">
        <v>37</v>
      </c>
      <c r="W24" s="94">
        <v>1538.8184531886</v>
      </c>
      <c r="X24" s="58"/>
      <c r="Y24" s="94">
        <v>1859.1079368272799</v>
      </c>
      <c r="Z24" s="58"/>
      <c r="AA24" s="94">
        <v>2114.4351493848899</v>
      </c>
      <c r="AB24" s="58"/>
      <c r="AC24" s="94">
        <v>2212.4232331437902</v>
      </c>
      <c r="AD24" s="58"/>
      <c r="AE24" s="94">
        <v>2935.4120196475001</v>
      </c>
      <c r="AF24" s="58"/>
      <c r="AG24" s="94">
        <v>3296.96066375287</v>
      </c>
      <c r="AH24" s="58"/>
      <c r="AI24" s="94">
        <v>4327.3732528589599</v>
      </c>
      <c r="AJ24" s="58"/>
      <c r="AK24" s="94">
        <v>5522.3324641460204</v>
      </c>
      <c r="AL24" s="58"/>
      <c r="AM24" s="94">
        <v>6537.4839010732603</v>
      </c>
      <c r="AN24" s="58"/>
      <c r="AO24" s="94">
        <v>8652.5987064983092</v>
      </c>
      <c r="AP24" s="58"/>
      <c r="AQ24" s="20" t="s">
        <v>37</v>
      </c>
      <c r="AR24" s="94">
        <v>501.295738361899</v>
      </c>
      <c r="AS24" s="58"/>
      <c r="AT24" s="94">
        <v>679.77859049125198</v>
      </c>
      <c r="AU24" s="58"/>
      <c r="AV24" s="94">
        <v>784.88962408502505</v>
      </c>
      <c r="AW24" s="58"/>
      <c r="AX24" s="94">
        <v>892.18369929289202</v>
      </c>
      <c r="AY24" s="58"/>
      <c r="AZ24" s="94">
        <v>889.23424802732302</v>
      </c>
      <c r="BA24" s="58"/>
      <c r="BB24" s="94">
        <v>1217.4497398892399</v>
      </c>
      <c r="BC24" s="58"/>
      <c r="BD24" s="94">
        <v>1598.26641550054</v>
      </c>
      <c r="BE24" s="58"/>
      <c r="BF24" s="94">
        <v>1888.10152632482</v>
      </c>
      <c r="BG24" s="58"/>
      <c r="BH24" s="94">
        <v>2358.90713871155</v>
      </c>
      <c r="BI24" s="58"/>
      <c r="BJ24" s="94">
        <v>3256.1898106768499</v>
      </c>
      <c r="BK24" s="58"/>
      <c r="BL24" s="20" t="s">
        <v>37</v>
      </c>
      <c r="BM24" s="94">
        <v>3998.8344988345002</v>
      </c>
      <c r="BN24" s="58"/>
      <c r="BO24" s="94">
        <v>4880.6792281498301</v>
      </c>
      <c r="BP24" s="58"/>
      <c r="BQ24" s="94">
        <v>4163.3881090008299</v>
      </c>
      <c r="BR24" s="58"/>
      <c r="BS24" s="94">
        <v>5839.4358217763302</v>
      </c>
      <c r="BT24" s="58"/>
      <c r="BU24" s="94">
        <v>6164.2890173410397</v>
      </c>
      <c r="BV24" s="58"/>
      <c r="BW24" s="30"/>
      <c r="BX24" s="30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</row>
    <row r="25" spans="1:93" s="20" customFormat="1" x14ac:dyDescent="0.25">
      <c r="A25" s="20" t="s">
        <v>38</v>
      </c>
      <c r="B25" s="94">
        <v>1388.3853156794401</v>
      </c>
      <c r="C25" s="58"/>
      <c r="D25" s="94">
        <v>1748.32389840881</v>
      </c>
      <c r="E25" s="58"/>
      <c r="F25" s="94">
        <v>421.348597266468</v>
      </c>
      <c r="G25" s="58"/>
      <c r="H25" s="94">
        <v>399.66411425621601</v>
      </c>
      <c r="I25" s="58"/>
      <c r="J25" s="94">
        <v>441.18713841552199</v>
      </c>
      <c r="K25" s="58"/>
      <c r="L25" s="94">
        <v>875.06115965051595</v>
      </c>
      <c r="M25" s="58"/>
      <c r="N25" s="94">
        <v>1251.9008919722501</v>
      </c>
      <c r="O25" s="58"/>
      <c r="P25" s="94">
        <v>1320.1195894689899</v>
      </c>
      <c r="Q25" s="58"/>
      <c r="R25" s="94">
        <v>1030.35136343317</v>
      </c>
      <c r="S25" s="58"/>
      <c r="T25" s="94">
        <v>1224.38112136267</v>
      </c>
      <c r="U25" s="58"/>
      <c r="V25" s="20" t="s">
        <v>38</v>
      </c>
      <c r="W25" s="94">
        <v>1547.7258390618699</v>
      </c>
      <c r="X25" s="58"/>
      <c r="Y25" s="94">
        <v>1855.4798704303601</v>
      </c>
      <c r="Z25" s="58"/>
      <c r="AA25" s="94">
        <v>2053.1138014527801</v>
      </c>
      <c r="AB25" s="58"/>
      <c r="AC25" s="94">
        <v>2123.8409976617299</v>
      </c>
      <c r="AD25" s="58"/>
      <c r="AE25" s="94">
        <v>2841.0783365570601</v>
      </c>
      <c r="AF25" s="58"/>
      <c r="AG25" s="94">
        <v>3621.52701601955</v>
      </c>
      <c r="AH25" s="58"/>
      <c r="AI25" s="94">
        <v>4497.5944609297703</v>
      </c>
      <c r="AJ25" s="58"/>
      <c r="AK25" s="94">
        <v>5236.9052419354803</v>
      </c>
      <c r="AL25" s="58"/>
      <c r="AM25" s="94">
        <v>7185.5969289827299</v>
      </c>
      <c r="AN25" s="58"/>
      <c r="AO25" s="94">
        <v>7775.46293706294</v>
      </c>
      <c r="AP25" s="58"/>
      <c r="AQ25" s="20" t="s">
        <v>38</v>
      </c>
      <c r="AR25" s="94">
        <v>353.03379434756499</v>
      </c>
      <c r="AS25" s="58"/>
      <c r="AT25" s="94">
        <v>523.98367346938801</v>
      </c>
      <c r="AU25" s="58"/>
      <c r="AV25" s="94">
        <v>516.07856272838001</v>
      </c>
      <c r="AW25" s="58"/>
      <c r="AX25" s="94">
        <v>560.81639085894403</v>
      </c>
      <c r="AY25" s="58"/>
      <c r="AZ25" s="94">
        <v>894.40077071290898</v>
      </c>
      <c r="BA25" s="58"/>
      <c r="BB25" s="94">
        <v>1052.7735241502701</v>
      </c>
      <c r="BC25" s="58"/>
      <c r="BD25" s="94">
        <v>1739.87935207596</v>
      </c>
      <c r="BE25" s="58"/>
      <c r="BF25" s="94">
        <v>2034.1205388797</v>
      </c>
      <c r="BG25" s="58"/>
      <c r="BH25" s="94">
        <v>2065.9771101573701</v>
      </c>
      <c r="BI25" s="58"/>
      <c r="BJ25" s="94">
        <v>3108.0592669612702</v>
      </c>
      <c r="BK25" s="58"/>
      <c r="BL25" s="20" t="s">
        <v>38</v>
      </c>
      <c r="BM25" s="94">
        <v>3641.9046961325998</v>
      </c>
      <c r="BN25" s="58"/>
      <c r="BO25" s="94">
        <v>3796.5547445255502</v>
      </c>
      <c r="BP25" s="58"/>
      <c r="BQ25" s="94">
        <v>4579.9030648610096</v>
      </c>
      <c r="BR25" s="58"/>
      <c r="BS25" s="94">
        <v>4478.5775656324604</v>
      </c>
      <c r="BT25" s="58"/>
      <c r="BU25" s="94">
        <v>5902.0625</v>
      </c>
      <c r="BV25" s="58"/>
      <c r="BW25" s="30"/>
      <c r="BX25" s="30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</row>
    <row r="26" spans="1:93" s="20" customFormat="1" x14ac:dyDescent="0.25">
      <c r="A26" s="20" t="s">
        <v>39</v>
      </c>
      <c r="B26" s="94">
        <v>1668.33378736433</v>
      </c>
      <c r="C26" s="58"/>
      <c r="D26" s="94">
        <v>2013.62754299983</v>
      </c>
      <c r="E26" s="58"/>
      <c r="F26" s="94">
        <v>567.01676250431797</v>
      </c>
      <c r="G26" s="58"/>
      <c r="H26" s="94">
        <v>544.63033948559303</v>
      </c>
      <c r="I26" s="58"/>
      <c r="J26" s="94">
        <v>588.27245419809105</v>
      </c>
      <c r="K26" s="58"/>
      <c r="L26" s="94">
        <v>1080.35821488588</v>
      </c>
      <c r="M26" s="58"/>
      <c r="N26" s="94">
        <v>1476.2908195095399</v>
      </c>
      <c r="O26" s="58"/>
      <c r="P26" s="94">
        <v>1499.90182532379</v>
      </c>
      <c r="Q26" s="58"/>
      <c r="R26" s="94">
        <v>1370.9771270747899</v>
      </c>
      <c r="S26" s="58"/>
      <c r="T26" s="94">
        <v>1425.8358397008601</v>
      </c>
      <c r="U26" s="58"/>
      <c r="V26" s="20" t="s">
        <v>39</v>
      </c>
      <c r="W26" s="94">
        <v>1738.78297584286</v>
      </c>
      <c r="X26" s="58"/>
      <c r="Y26" s="94">
        <v>2127.0613235453902</v>
      </c>
      <c r="Z26" s="58"/>
      <c r="AA26" s="94">
        <v>2348.3744899275498</v>
      </c>
      <c r="AB26" s="58"/>
      <c r="AC26" s="94">
        <v>2644.7010921158599</v>
      </c>
      <c r="AD26" s="58"/>
      <c r="AE26" s="94">
        <v>3103.4202984917702</v>
      </c>
      <c r="AF26" s="58"/>
      <c r="AG26" s="94">
        <v>3723.7447601304102</v>
      </c>
      <c r="AH26" s="58"/>
      <c r="AI26" s="94">
        <v>4772.6351823418499</v>
      </c>
      <c r="AJ26" s="58"/>
      <c r="AK26" s="94">
        <v>5864.0467249670701</v>
      </c>
      <c r="AL26" s="58"/>
      <c r="AM26" s="94">
        <v>7833.87391333497</v>
      </c>
      <c r="AN26" s="58"/>
      <c r="AO26" s="94">
        <v>10583.3522217061</v>
      </c>
      <c r="AP26" s="58"/>
      <c r="AQ26" s="20" t="s">
        <v>39</v>
      </c>
      <c r="AR26" s="94">
        <v>640.09763925369396</v>
      </c>
      <c r="AS26" s="58"/>
      <c r="AT26" s="94">
        <v>703.32518433286702</v>
      </c>
      <c r="AU26" s="58"/>
      <c r="AV26" s="94">
        <v>831.99841158649497</v>
      </c>
      <c r="AW26" s="58"/>
      <c r="AX26" s="94">
        <v>899.92893934615802</v>
      </c>
      <c r="AY26" s="58"/>
      <c r="AZ26" s="94">
        <v>1165.9017021026</v>
      </c>
      <c r="BA26" s="58"/>
      <c r="BB26" s="94">
        <v>1346.47143357102</v>
      </c>
      <c r="BC26" s="58"/>
      <c r="BD26" s="94">
        <v>1724.22757489228</v>
      </c>
      <c r="BE26" s="58"/>
      <c r="BF26" s="94">
        <v>2072.6770586600701</v>
      </c>
      <c r="BG26" s="58"/>
      <c r="BH26" s="94">
        <v>2682.19235859125</v>
      </c>
      <c r="BI26" s="58"/>
      <c r="BJ26" s="94">
        <v>3337.9608528486501</v>
      </c>
      <c r="BK26" s="58"/>
      <c r="BL26" s="20" t="s">
        <v>39</v>
      </c>
      <c r="BM26" s="94">
        <v>4153.8416071982601</v>
      </c>
      <c r="BN26" s="58"/>
      <c r="BO26" s="94">
        <v>4815.4908040442897</v>
      </c>
      <c r="BP26" s="58"/>
      <c r="BQ26" s="94">
        <v>5463.4047424366299</v>
      </c>
      <c r="BR26" s="58"/>
      <c r="BS26" s="94">
        <v>6501.0923535253196</v>
      </c>
      <c r="BT26" s="58"/>
      <c r="BU26" s="94">
        <v>8672.1564075148908</v>
      </c>
      <c r="BV26" s="58"/>
      <c r="BW26" s="30"/>
      <c r="BX26" s="30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</row>
    <row r="27" spans="1:93" s="20" customFormat="1" x14ac:dyDescent="0.25">
      <c r="A27" s="20" t="s">
        <v>40</v>
      </c>
      <c r="B27" s="94">
        <v>1748.16378240375</v>
      </c>
      <c r="C27" s="58"/>
      <c r="D27" s="94">
        <v>2064.18460217236</v>
      </c>
      <c r="E27" s="58"/>
      <c r="F27" s="94">
        <v>553.83854291527598</v>
      </c>
      <c r="G27" s="58"/>
      <c r="H27" s="94">
        <v>533.61179328363801</v>
      </c>
      <c r="I27" s="58"/>
      <c r="J27" s="94">
        <v>573.34438858679198</v>
      </c>
      <c r="K27" s="58"/>
      <c r="L27" s="94">
        <v>965.39483656807295</v>
      </c>
      <c r="M27" s="58"/>
      <c r="N27" s="94">
        <v>1370.7786832438501</v>
      </c>
      <c r="O27" s="58"/>
      <c r="P27" s="94">
        <v>1534.04735652405</v>
      </c>
      <c r="Q27" s="58"/>
      <c r="R27" s="94">
        <v>1323.28197422168</v>
      </c>
      <c r="S27" s="58"/>
      <c r="T27" s="94">
        <v>1387.4214318673901</v>
      </c>
      <c r="U27" s="58"/>
      <c r="V27" s="20" t="s">
        <v>40</v>
      </c>
      <c r="W27" s="94">
        <v>1784.01656148249</v>
      </c>
      <c r="X27" s="58"/>
      <c r="Y27" s="94">
        <v>2236.7103408242801</v>
      </c>
      <c r="Z27" s="58"/>
      <c r="AA27" s="94">
        <v>2591.8463626059602</v>
      </c>
      <c r="AB27" s="58"/>
      <c r="AC27" s="94">
        <v>2954.4332793879698</v>
      </c>
      <c r="AD27" s="58"/>
      <c r="AE27" s="94">
        <v>3228.42632636181</v>
      </c>
      <c r="AF27" s="58"/>
      <c r="AG27" s="94">
        <v>4053.45641374039</v>
      </c>
      <c r="AH27" s="58"/>
      <c r="AI27" s="94">
        <v>5094.7558677485804</v>
      </c>
      <c r="AJ27" s="58"/>
      <c r="AK27" s="94">
        <v>6426.0980426608603</v>
      </c>
      <c r="AL27" s="58"/>
      <c r="AM27" s="94">
        <v>8319.8428400892699</v>
      </c>
      <c r="AN27" s="58"/>
      <c r="AO27" s="94">
        <v>10930.652857142901</v>
      </c>
      <c r="AP27" s="58"/>
      <c r="AQ27" s="20" t="s">
        <v>40</v>
      </c>
      <c r="AR27" s="94">
        <v>593.88708048041303</v>
      </c>
      <c r="AS27" s="58"/>
      <c r="AT27" s="94">
        <v>631.27889158472703</v>
      </c>
      <c r="AU27" s="58"/>
      <c r="AV27" s="94">
        <v>843.69438382144097</v>
      </c>
      <c r="AW27" s="58"/>
      <c r="AX27" s="94">
        <v>885.59425542430199</v>
      </c>
      <c r="AY27" s="58"/>
      <c r="AZ27" s="94">
        <v>1012.90856402713</v>
      </c>
      <c r="BA27" s="58"/>
      <c r="BB27" s="94">
        <v>1327.24461039876</v>
      </c>
      <c r="BC27" s="58"/>
      <c r="BD27" s="94">
        <v>1736.65694634071</v>
      </c>
      <c r="BE27" s="58"/>
      <c r="BF27" s="94">
        <v>2114.1929471500698</v>
      </c>
      <c r="BG27" s="58"/>
      <c r="BH27" s="94">
        <v>2965.0219073906101</v>
      </c>
      <c r="BI27" s="58"/>
      <c r="BJ27" s="94">
        <v>3521.3936602546701</v>
      </c>
      <c r="BK27" s="58"/>
      <c r="BL27" s="20" t="s">
        <v>40</v>
      </c>
      <c r="BM27" s="94">
        <v>4420.9386494211403</v>
      </c>
      <c r="BN27" s="58"/>
      <c r="BO27" s="94">
        <v>5075.6102673796804</v>
      </c>
      <c r="BP27" s="58"/>
      <c r="BQ27" s="94">
        <v>6097.8147566718999</v>
      </c>
      <c r="BR27" s="58"/>
      <c r="BS27" s="94">
        <v>6709.48677248677</v>
      </c>
      <c r="BT27" s="58"/>
      <c r="BU27" s="94">
        <v>7962.1473820297297</v>
      </c>
      <c r="BV27" s="58"/>
      <c r="BW27" s="30"/>
      <c r="BX27" s="30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</row>
    <row r="28" spans="1:93" s="20" customFormat="1" x14ac:dyDescent="0.25">
      <c r="A28" s="20" t="s">
        <v>41</v>
      </c>
      <c r="B28" s="94">
        <v>1837.2608624907</v>
      </c>
      <c r="C28" s="58"/>
      <c r="D28" s="94">
        <v>2208.5262803542901</v>
      </c>
      <c r="E28" s="58"/>
      <c r="F28" s="94">
        <v>568.413756777201</v>
      </c>
      <c r="G28" s="58"/>
      <c r="H28" s="94">
        <v>549.12897141357405</v>
      </c>
      <c r="I28" s="58"/>
      <c r="J28" s="94">
        <v>586.60258549593004</v>
      </c>
      <c r="K28" s="58"/>
      <c r="L28" s="94">
        <v>1175.9418409688799</v>
      </c>
      <c r="M28" s="58"/>
      <c r="N28" s="94">
        <v>1636.7211252439599</v>
      </c>
      <c r="O28" s="58"/>
      <c r="P28" s="94">
        <v>1746.96534459995</v>
      </c>
      <c r="Q28" s="58"/>
      <c r="R28" s="94">
        <v>1591.58208568899</v>
      </c>
      <c r="S28" s="58"/>
      <c r="T28" s="94">
        <v>1595.0177378658</v>
      </c>
      <c r="U28" s="58"/>
      <c r="V28" s="20" t="s">
        <v>41</v>
      </c>
      <c r="W28" s="94">
        <v>1898.3816027519399</v>
      </c>
      <c r="X28" s="58"/>
      <c r="Y28" s="94">
        <v>2347.77704605281</v>
      </c>
      <c r="Z28" s="58"/>
      <c r="AA28" s="94">
        <v>2767.2948800622498</v>
      </c>
      <c r="AB28" s="58"/>
      <c r="AC28" s="94">
        <v>3065.3499386211502</v>
      </c>
      <c r="AD28" s="58"/>
      <c r="AE28" s="94">
        <v>3797.54517958412</v>
      </c>
      <c r="AF28" s="58"/>
      <c r="AG28" s="94">
        <v>4544.2571992110497</v>
      </c>
      <c r="AH28" s="58"/>
      <c r="AI28" s="94">
        <v>5618.6896734906704</v>
      </c>
      <c r="AJ28" s="58"/>
      <c r="AK28" s="94">
        <v>7211.1192126550995</v>
      </c>
      <c r="AL28" s="58"/>
      <c r="AM28" s="94">
        <v>9266.1405288428996</v>
      </c>
      <c r="AN28" s="58"/>
      <c r="AO28" s="94">
        <v>12797.2346592661</v>
      </c>
      <c r="AP28" s="58"/>
      <c r="AQ28" s="20" t="s">
        <v>41</v>
      </c>
      <c r="AR28" s="94">
        <v>657.56268654624898</v>
      </c>
      <c r="AS28" s="58"/>
      <c r="AT28" s="94">
        <v>722.54835716600599</v>
      </c>
      <c r="AU28" s="58"/>
      <c r="AV28" s="94">
        <v>868.78182448109703</v>
      </c>
      <c r="AW28" s="58"/>
      <c r="AX28" s="94">
        <v>935.54565324961698</v>
      </c>
      <c r="AY28" s="58"/>
      <c r="AZ28" s="94">
        <v>1169.1873187649801</v>
      </c>
      <c r="BA28" s="58"/>
      <c r="BB28" s="94">
        <v>1389.68606122853</v>
      </c>
      <c r="BC28" s="58"/>
      <c r="BD28" s="94">
        <v>1807.8883589381001</v>
      </c>
      <c r="BE28" s="58"/>
      <c r="BF28" s="94">
        <v>2347.38400100845</v>
      </c>
      <c r="BG28" s="58"/>
      <c r="BH28" s="94">
        <v>3110.7893519141298</v>
      </c>
      <c r="BI28" s="58"/>
      <c r="BJ28" s="94">
        <v>3926.75107452466</v>
      </c>
      <c r="BK28" s="58"/>
      <c r="BL28" s="20" t="s">
        <v>41</v>
      </c>
      <c r="BM28" s="94">
        <v>4727.8601173020497</v>
      </c>
      <c r="BN28" s="58"/>
      <c r="BO28" s="94">
        <v>5554.7708603104902</v>
      </c>
      <c r="BP28" s="58"/>
      <c r="BQ28" s="94">
        <v>6103.6585755349697</v>
      </c>
      <c r="BR28" s="58"/>
      <c r="BS28" s="94">
        <v>7525.5843416370099</v>
      </c>
      <c r="BT28" s="58"/>
      <c r="BU28" s="94">
        <v>9176.8551862368495</v>
      </c>
      <c r="BV28" s="58"/>
      <c r="BW28" s="30"/>
      <c r="BX28" s="30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</row>
    <row r="29" spans="1:93" s="20" customFormat="1" x14ac:dyDescent="0.25">
      <c r="A29" s="20" t="s">
        <v>42</v>
      </c>
      <c r="B29" s="94">
        <v>1850.5634605667201</v>
      </c>
      <c r="C29" s="58"/>
      <c r="D29" s="94">
        <v>2268.61371196255</v>
      </c>
      <c r="E29" s="58"/>
      <c r="F29" s="94">
        <v>581.92374916026495</v>
      </c>
      <c r="G29" s="58"/>
      <c r="H29" s="94">
        <v>567.86456049641197</v>
      </c>
      <c r="I29" s="58"/>
      <c r="J29" s="94">
        <v>595.26762632113798</v>
      </c>
      <c r="K29" s="58"/>
      <c r="L29" s="94">
        <v>1303.9899670345401</v>
      </c>
      <c r="M29" s="58"/>
      <c r="N29" s="94">
        <v>1710.30668378418</v>
      </c>
      <c r="O29" s="58"/>
      <c r="P29" s="94">
        <v>1756.2222965833</v>
      </c>
      <c r="Q29" s="58"/>
      <c r="R29" s="94">
        <v>1636.65484439225</v>
      </c>
      <c r="S29" s="58"/>
      <c r="T29" s="94">
        <v>1573.02047915615</v>
      </c>
      <c r="U29" s="58"/>
      <c r="V29" s="20" t="s">
        <v>42</v>
      </c>
      <c r="W29" s="94">
        <v>1996.44407216779</v>
      </c>
      <c r="X29" s="58"/>
      <c r="Y29" s="94">
        <v>2194.6300578034702</v>
      </c>
      <c r="Z29" s="58"/>
      <c r="AA29" s="94">
        <v>2615.71647133537</v>
      </c>
      <c r="AB29" s="58"/>
      <c r="AC29" s="94">
        <v>2913.27620747125</v>
      </c>
      <c r="AD29" s="58"/>
      <c r="AE29" s="94">
        <v>3545.44974369192</v>
      </c>
      <c r="AF29" s="58"/>
      <c r="AG29" s="94">
        <v>4546.5737686525299</v>
      </c>
      <c r="AH29" s="58"/>
      <c r="AI29" s="94">
        <v>5500.7303581838196</v>
      </c>
      <c r="AJ29" s="58"/>
      <c r="AK29" s="94">
        <v>6940.1722036563797</v>
      </c>
      <c r="AL29" s="58"/>
      <c r="AM29" s="94">
        <v>8870.6530074637794</v>
      </c>
      <c r="AN29" s="58"/>
      <c r="AO29" s="94">
        <v>11719.8794777369</v>
      </c>
      <c r="AP29" s="58"/>
      <c r="AQ29" s="20" t="s">
        <v>42</v>
      </c>
      <c r="AR29" s="94">
        <v>725.78762627751996</v>
      </c>
      <c r="AS29" s="58"/>
      <c r="AT29" s="94">
        <v>763.95246938194202</v>
      </c>
      <c r="AU29" s="58"/>
      <c r="AV29" s="94">
        <v>858.14484975642301</v>
      </c>
      <c r="AW29" s="58"/>
      <c r="AX29" s="94">
        <v>1033.72430325189</v>
      </c>
      <c r="AY29" s="58"/>
      <c r="AZ29" s="94">
        <v>1206.8980352036899</v>
      </c>
      <c r="BA29" s="58"/>
      <c r="BB29" s="94">
        <v>1486.6850071527899</v>
      </c>
      <c r="BC29" s="58"/>
      <c r="BD29" s="94">
        <v>1874.8920353193</v>
      </c>
      <c r="BE29" s="58"/>
      <c r="BF29" s="94">
        <v>2446.9688851208098</v>
      </c>
      <c r="BG29" s="58"/>
      <c r="BH29" s="94">
        <v>3323.14349489796</v>
      </c>
      <c r="BI29" s="58"/>
      <c r="BJ29" s="94">
        <v>4082.7442482952001</v>
      </c>
      <c r="BK29" s="58"/>
      <c r="BL29" s="20" t="s">
        <v>42</v>
      </c>
      <c r="BM29" s="94">
        <v>4708.9022489423296</v>
      </c>
      <c r="BN29" s="58"/>
      <c r="BO29" s="94">
        <v>5380.9219035410997</v>
      </c>
      <c r="BP29" s="58"/>
      <c r="BQ29" s="94">
        <v>5988.2903651561801</v>
      </c>
      <c r="BR29" s="58"/>
      <c r="BS29" s="94">
        <v>6879.7383285302603</v>
      </c>
      <c r="BT29" s="58"/>
      <c r="BU29" s="94">
        <v>8120.6402921485096</v>
      </c>
      <c r="BV29" s="58"/>
      <c r="BW29" s="30"/>
      <c r="BX29" s="30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</row>
    <row r="30" spans="1:93" s="20" customFormat="1" x14ac:dyDescent="0.25">
      <c r="A30" s="20" t="s">
        <v>43</v>
      </c>
      <c r="B30" s="94">
        <v>2551.7126009400099</v>
      </c>
      <c r="C30" s="58"/>
      <c r="D30" s="94">
        <v>2952.5999383804301</v>
      </c>
      <c r="E30" s="58"/>
      <c r="F30" s="94">
        <v>770.78081289246802</v>
      </c>
      <c r="G30" s="58"/>
      <c r="H30" s="94">
        <v>755.52905144003398</v>
      </c>
      <c r="I30" s="58"/>
      <c r="J30" s="94">
        <v>785.33483358590797</v>
      </c>
      <c r="K30" s="58"/>
      <c r="L30" s="94">
        <v>1356.44408843319</v>
      </c>
      <c r="M30" s="58"/>
      <c r="N30" s="94">
        <v>1821.76440891268</v>
      </c>
      <c r="O30" s="58"/>
      <c r="P30" s="94">
        <v>1991.8932174836</v>
      </c>
      <c r="Q30" s="58"/>
      <c r="R30" s="94">
        <v>1947.0216430954999</v>
      </c>
      <c r="S30" s="58"/>
      <c r="T30" s="94">
        <v>2127.5551269592802</v>
      </c>
      <c r="U30" s="58"/>
      <c r="V30" s="20" t="s">
        <v>43</v>
      </c>
      <c r="W30" s="94">
        <v>2336.8027404363602</v>
      </c>
      <c r="X30" s="58"/>
      <c r="Y30" s="94">
        <v>2823.4213200241702</v>
      </c>
      <c r="Z30" s="58"/>
      <c r="AA30" s="94">
        <v>3356.7603488455902</v>
      </c>
      <c r="AB30" s="58"/>
      <c r="AC30" s="94">
        <v>3764.8654267256702</v>
      </c>
      <c r="AD30" s="58"/>
      <c r="AE30" s="94">
        <v>4465.9189886118502</v>
      </c>
      <c r="AF30" s="58"/>
      <c r="AG30" s="94">
        <v>5238.5403334735702</v>
      </c>
      <c r="AH30" s="58"/>
      <c r="AI30" s="94">
        <v>6499.1033711217196</v>
      </c>
      <c r="AJ30" s="58"/>
      <c r="AK30" s="94">
        <v>8117.75063828153</v>
      </c>
      <c r="AL30" s="58"/>
      <c r="AM30" s="94">
        <v>10282.4623228612</v>
      </c>
      <c r="AN30" s="58"/>
      <c r="AO30" s="94">
        <v>12586.899648845099</v>
      </c>
      <c r="AP30" s="58"/>
      <c r="AQ30" s="20" t="s">
        <v>43</v>
      </c>
      <c r="AR30" s="94">
        <v>891.03563773146595</v>
      </c>
      <c r="AS30" s="58"/>
      <c r="AT30" s="94">
        <v>876.05416574535104</v>
      </c>
      <c r="AU30" s="58"/>
      <c r="AV30" s="94">
        <v>1072.0536516412801</v>
      </c>
      <c r="AW30" s="58"/>
      <c r="AX30" s="94">
        <v>1294.26493472585</v>
      </c>
      <c r="AY30" s="58"/>
      <c r="AZ30" s="94">
        <v>1501.0783844427799</v>
      </c>
      <c r="BA30" s="58"/>
      <c r="BB30" s="94">
        <v>1771.9607385873601</v>
      </c>
      <c r="BC30" s="58"/>
      <c r="BD30" s="94">
        <v>2368.8467508034801</v>
      </c>
      <c r="BE30" s="58"/>
      <c r="BF30" s="94">
        <v>2993.94587333033</v>
      </c>
      <c r="BG30" s="58"/>
      <c r="BH30" s="94">
        <v>3737.0036414484198</v>
      </c>
      <c r="BI30" s="58"/>
      <c r="BJ30" s="94">
        <v>4962.3161341969299</v>
      </c>
      <c r="BK30" s="58"/>
      <c r="BL30" s="20" t="s">
        <v>43</v>
      </c>
      <c r="BM30" s="94">
        <v>5859.2339775864903</v>
      </c>
      <c r="BN30" s="58"/>
      <c r="BO30" s="94">
        <v>7050.9044672087903</v>
      </c>
      <c r="BP30" s="58"/>
      <c r="BQ30" s="94">
        <v>8160.04575263078</v>
      </c>
      <c r="BR30" s="58"/>
      <c r="BS30" s="94">
        <v>9474.1713401663092</v>
      </c>
      <c r="BT30" s="58"/>
      <c r="BU30" s="94">
        <v>11436.291722940399</v>
      </c>
      <c r="BV30" s="58"/>
      <c r="BW30" s="30"/>
      <c r="BX30" s="30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</row>
    <row r="31" spans="1:93" s="20" customFormat="1" x14ac:dyDescent="0.25">
      <c r="A31" s="20" t="s">
        <v>44</v>
      </c>
      <c r="B31" s="94">
        <v>2596.5102733990002</v>
      </c>
      <c r="C31" s="58"/>
      <c r="D31" s="94">
        <v>3070.0910322060899</v>
      </c>
      <c r="E31" s="58"/>
      <c r="F31" s="94">
        <v>914.31785187975197</v>
      </c>
      <c r="G31" s="58"/>
      <c r="H31" s="94">
        <v>898.72271297238001</v>
      </c>
      <c r="I31" s="58"/>
      <c r="J31" s="94">
        <v>929.16930655371004</v>
      </c>
      <c r="K31" s="58"/>
      <c r="L31" s="94">
        <v>1551.8816944205701</v>
      </c>
      <c r="M31" s="58"/>
      <c r="N31" s="94">
        <v>2305.1124222706399</v>
      </c>
      <c r="O31" s="58"/>
      <c r="P31" s="94">
        <v>2430.7375182369901</v>
      </c>
      <c r="Q31" s="58"/>
      <c r="R31" s="94">
        <v>2237.0610849525201</v>
      </c>
      <c r="S31" s="58"/>
      <c r="T31" s="94">
        <v>2227.7743625995899</v>
      </c>
      <c r="U31" s="58"/>
      <c r="V31" s="20" t="s">
        <v>44</v>
      </c>
      <c r="W31" s="94">
        <v>2637.6978873870898</v>
      </c>
      <c r="X31" s="58"/>
      <c r="Y31" s="94">
        <v>3016.0414591890799</v>
      </c>
      <c r="Z31" s="58"/>
      <c r="AA31" s="94">
        <v>3510.4733201537101</v>
      </c>
      <c r="AB31" s="58"/>
      <c r="AC31" s="94">
        <v>4020.3910398103999</v>
      </c>
      <c r="AD31" s="58"/>
      <c r="AE31" s="94">
        <v>4739.0536077266297</v>
      </c>
      <c r="AF31" s="58"/>
      <c r="AG31" s="94">
        <v>5540.4439019664796</v>
      </c>
      <c r="AH31" s="58"/>
      <c r="AI31" s="94">
        <v>6883.4986458274598</v>
      </c>
      <c r="AJ31" s="58"/>
      <c r="AK31" s="94">
        <v>8693.1728830968805</v>
      </c>
      <c r="AL31" s="58"/>
      <c r="AM31" s="94">
        <v>11621.962225203801</v>
      </c>
      <c r="AN31" s="58"/>
      <c r="AO31" s="94">
        <v>16301.894450521801</v>
      </c>
      <c r="AP31" s="58"/>
      <c r="AQ31" s="20" t="s">
        <v>44</v>
      </c>
      <c r="AR31" s="94">
        <v>848.58246385961695</v>
      </c>
      <c r="AS31" s="58"/>
      <c r="AT31" s="94">
        <v>890.55549785697099</v>
      </c>
      <c r="AU31" s="58"/>
      <c r="AV31" s="94">
        <v>1097.70915998592</v>
      </c>
      <c r="AW31" s="58"/>
      <c r="AX31" s="94">
        <v>1335.7342565054</v>
      </c>
      <c r="AY31" s="58"/>
      <c r="AZ31" s="94">
        <v>1543.2409670422701</v>
      </c>
      <c r="BA31" s="58"/>
      <c r="BB31" s="94">
        <v>1941.1731849475</v>
      </c>
      <c r="BC31" s="58"/>
      <c r="BD31" s="94">
        <v>2423.5029222745802</v>
      </c>
      <c r="BE31" s="58"/>
      <c r="BF31" s="94">
        <v>3163.2603567819101</v>
      </c>
      <c r="BG31" s="58"/>
      <c r="BH31" s="94">
        <v>3934.5030616816798</v>
      </c>
      <c r="BI31" s="58"/>
      <c r="BJ31" s="94">
        <v>5091.1395409797897</v>
      </c>
      <c r="BK31" s="58"/>
      <c r="BL31" s="20" t="s">
        <v>44</v>
      </c>
      <c r="BM31" s="94">
        <v>6149.9271861418201</v>
      </c>
      <c r="BN31" s="58"/>
      <c r="BO31" s="94">
        <v>7167.7756415833001</v>
      </c>
      <c r="BP31" s="58"/>
      <c r="BQ31" s="94">
        <v>8322.9318729983006</v>
      </c>
      <c r="BR31" s="58"/>
      <c r="BS31" s="94">
        <v>9924.8386368447009</v>
      </c>
      <c r="BT31" s="58"/>
      <c r="BU31" s="94">
        <v>13200.5101119183</v>
      </c>
      <c r="BV31" s="58"/>
      <c r="BW31" s="30"/>
      <c r="BX31" s="30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</row>
    <row r="32" spans="1:93" s="20" customFormat="1" x14ac:dyDescent="0.25">
      <c r="A32" s="20" t="s">
        <v>45</v>
      </c>
      <c r="B32" s="94">
        <v>1847.8121658682401</v>
      </c>
      <c r="C32" s="58"/>
      <c r="D32" s="94">
        <v>2209.8340551147498</v>
      </c>
      <c r="E32" s="58"/>
      <c r="F32" s="94">
        <v>593.45758111241798</v>
      </c>
      <c r="G32" s="58"/>
      <c r="H32" s="94">
        <v>592.04605780495206</v>
      </c>
      <c r="I32" s="58"/>
      <c r="J32" s="94">
        <v>594.82033894803703</v>
      </c>
      <c r="K32" s="58"/>
      <c r="L32" s="94">
        <v>1192.6315554827099</v>
      </c>
      <c r="M32" s="58"/>
      <c r="N32" s="94">
        <v>1782.4841394861601</v>
      </c>
      <c r="O32" s="58"/>
      <c r="P32" s="94">
        <v>1821.64108074916</v>
      </c>
      <c r="Q32" s="58"/>
      <c r="R32" s="94">
        <v>1604.68142261293</v>
      </c>
      <c r="S32" s="58"/>
      <c r="T32" s="94">
        <v>1666.6743767335499</v>
      </c>
      <c r="U32" s="58"/>
      <c r="V32" s="20" t="s">
        <v>45</v>
      </c>
      <c r="W32" s="94">
        <v>1900.19879360557</v>
      </c>
      <c r="X32" s="58"/>
      <c r="Y32" s="94">
        <v>2433.1900884368201</v>
      </c>
      <c r="Z32" s="58"/>
      <c r="AA32" s="94">
        <v>2690.8898335334402</v>
      </c>
      <c r="AB32" s="58"/>
      <c r="AC32" s="94">
        <v>2968.2445375297202</v>
      </c>
      <c r="AD32" s="58"/>
      <c r="AE32" s="94">
        <v>3280.9375845913601</v>
      </c>
      <c r="AF32" s="58"/>
      <c r="AG32" s="94">
        <v>4162.70324818669</v>
      </c>
      <c r="AH32" s="58"/>
      <c r="AI32" s="94">
        <v>5050.9836161196799</v>
      </c>
      <c r="AJ32" s="58"/>
      <c r="AK32" s="94">
        <v>6607.5727505853501</v>
      </c>
      <c r="AL32" s="58"/>
      <c r="AM32" s="94">
        <v>8593.3654370983404</v>
      </c>
      <c r="AN32" s="58"/>
      <c r="AO32" s="94">
        <v>11537.0209489299</v>
      </c>
      <c r="AP32" s="58"/>
      <c r="AQ32" s="20" t="s">
        <v>45</v>
      </c>
      <c r="AR32" s="94">
        <v>688.57400811413095</v>
      </c>
      <c r="AS32" s="58"/>
      <c r="AT32" s="94">
        <v>730.15328252991503</v>
      </c>
      <c r="AU32" s="58"/>
      <c r="AV32" s="94">
        <v>863.86219909737997</v>
      </c>
      <c r="AW32" s="58"/>
      <c r="AX32" s="94">
        <v>981.46895475818997</v>
      </c>
      <c r="AY32" s="58"/>
      <c r="AZ32" s="94">
        <v>1227.1534222849</v>
      </c>
      <c r="BA32" s="58"/>
      <c r="BB32" s="94">
        <v>1471.9824970828499</v>
      </c>
      <c r="BC32" s="58"/>
      <c r="BD32" s="94">
        <v>1899.57317062163</v>
      </c>
      <c r="BE32" s="58"/>
      <c r="BF32" s="94">
        <v>2545.0918569678101</v>
      </c>
      <c r="BG32" s="58"/>
      <c r="BH32" s="94">
        <v>3070.2075670204699</v>
      </c>
      <c r="BI32" s="58"/>
      <c r="BJ32" s="94">
        <v>3880.6669680486498</v>
      </c>
      <c r="BK32" s="58"/>
      <c r="BL32" s="20" t="s">
        <v>45</v>
      </c>
      <c r="BM32" s="94">
        <v>4438.4884051840199</v>
      </c>
      <c r="BN32" s="58"/>
      <c r="BO32" s="94">
        <v>5328.1614728661998</v>
      </c>
      <c r="BP32" s="58"/>
      <c r="BQ32" s="94">
        <v>6441.3077951853302</v>
      </c>
      <c r="BR32" s="58"/>
      <c r="BS32" s="94">
        <v>7255.4215273601903</v>
      </c>
      <c r="BT32" s="58"/>
      <c r="BU32" s="94">
        <v>8929.2260492040496</v>
      </c>
      <c r="BV32" s="58"/>
      <c r="BW32" s="30"/>
      <c r="BX32" s="30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</row>
    <row r="33" spans="1:108" s="20" customFormat="1" x14ac:dyDescent="0.25">
      <c r="A33" s="20" t="s">
        <v>46</v>
      </c>
      <c r="B33" s="94">
        <v>2583.8695638183099</v>
      </c>
      <c r="C33" s="58"/>
      <c r="D33" s="94">
        <v>3076.4714813682299</v>
      </c>
      <c r="E33" s="58"/>
      <c r="F33" s="94">
        <v>765.5444227424</v>
      </c>
      <c r="G33" s="58"/>
      <c r="H33" s="94">
        <v>756.680848253872</v>
      </c>
      <c r="I33" s="58"/>
      <c r="J33" s="94">
        <v>774.14217150804996</v>
      </c>
      <c r="K33" s="58"/>
      <c r="L33" s="94">
        <v>1540.8383359663001</v>
      </c>
      <c r="M33" s="58"/>
      <c r="N33" s="94">
        <v>2196.3373805009901</v>
      </c>
      <c r="O33" s="58"/>
      <c r="P33" s="94">
        <v>2178.8982923580002</v>
      </c>
      <c r="Q33" s="58"/>
      <c r="R33" s="94">
        <v>2040.5543925939901</v>
      </c>
      <c r="S33" s="58"/>
      <c r="T33" s="94">
        <v>2027.24622904441</v>
      </c>
      <c r="U33" s="58"/>
      <c r="V33" s="20" t="s">
        <v>46</v>
      </c>
      <c r="W33" s="94">
        <v>2469.6062333940399</v>
      </c>
      <c r="X33" s="58"/>
      <c r="Y33" s="94">
        <v>2996.2321202349399</v>
      </c>
      <c r="Z33" s="58"/>
      <c r="AA33" s="94">
        <v>3390.1263925460798</v>
      </c>
      <c r="AB33" s="58"/>
      <c r="AC33" s="94">
        <v>3925.8600440420801</v>
      </c>
      <c r="AD33" s="58"/>
      <c r="AE33" s="94">
        <v>4426.2434062684797</v>
      </c>
      <c r="AF33" s="58"/>
      <c r="AG33" s="94">
        <v>5486.0173582515099</v>
      </c>
      <c r="AH33" s="58"/>
      <c r="AI33" s="94">
        <v>7232.4888463117604</v>
      </c>
      <c r="AJ33" s="58"/>
      <c r="AK33" s="94">
        <v>8813.7301456048899</v>
      </c>
      <c r="AL33" s="58"/>
      <c r="AM33" s="94">
        <v>12312.5160405234</v>
      </c>
      <c r="AN33" s="58"/>
      <c r="AO33" s="94">
        <v>19368.196619309299</v>
      </c>
      <c r="AP33" s="58"/>
      <c r="AQ33" s="20" t="s">
        <v>46</v>
      </c>
      <c r="AR33" s="94">
        <v>874.63988461174699</v>
      </c>
      <c r="AS33" s="58"/>
      <c r="AT33" s="94">
        <v>900.23057561378198</v>
      </c>
      <c r="AU33" s="58"/>
      <c r="AV33" s="94">
        <v>1042.58338658147</v>
      </c>
      <c r="AW33" s="58"/>
      <c r="AX33" s="94">
        <v>1179.02156479218</v>
      </c>
      <c r="AY33" s="58"/>
      <c r="AZ33" s="94">
        <v>1480.7949445029601</v>
      </c>
      <c r="BA33" s="58"/>
      <c r="BB33" s="94">
        <v>1950.8187687551199</v>
      </c>
      <c r="BC33" s="58"/>
      <c r="BD33" s="94">
        <v>2333.3220883771</v>
      </c>
      <c r="BE33" s="58"/>
      <c r="BF33" s="94">
        <v>2864.084298238</v>
      </c>
      <c r="BG33" s="58"/>
      <c r="BH33" s="94">
        <v>3783.2357797746699</v>
      </c>
      <c r="BI33" s="58"/>
      <c r="BJ33" s="94">
        <v>4712.1884448021701</v>
      </c>
      <c r="BK33" s="58"/>
      <c r="BL33" s="20" t="s">
        <v>46</v>
      </c>
      <c r="BM33" s="94">
        <v>5773.08113157972</v>
      </c>
      <c r="BN33" s="58"/>
      <c r="BO33" s="94">
        <v>6846.2606373874696</v>
      </c>
      <c r="BP33" s="58"/>
      <c r="BQ33" s="94">
        <v>8589.9402185116505</v>
      </c>
      <c r="BR33" s="58"/>
      <c r="BS33" s="94">
        <v>9639.0800909852805</v>
      </c>
      <c r="BT33" s="58"/>
      <c r="BU33" s="94">
        <v>15325.0961937716</v>
      </c>
      <c r="BV33" s="58"/>
      <c r="BW33" s="30"/>
      <c r="BX33" s="30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</row>
    <row r="34" spans="1:108" s="20" customFormat="1" x14ac:dyDescent="0.25">
      <c r="A34" s="20" t="s">
        <v>47</v>
      </c>
      <c r="B34" s="94">
        <v>3005.1384981511701</v>
      </c>
      <c r="C34" s="58"/>
      <c r="D34" s="94">
        <v>3531.2847624676701</v>
      </c>
      <c r="E34" s="58"/>
      <c r="F34" s="94">
        <v>1047.34216928675</v>
      </c>
      <c r="G34" s="58"/>
      <c r="H34" s="94">
        <v>1030.05088930948</v>
      </c>
      <c r="I34" s="58"/>
      <c r="J34" s="94">
        <v>1063.8426639714401</v>
      </c>
      <c r="K34" s="58"/>
      <c r="L34" s="94">
        <v>2021.72538840072</v>
      </c>
      <c r="M34" s="58"/>
      <c r="N34" s="94">
        <v>2545.88292773288</v>
      </c>
      <c r="O34" s="58"/>
      <c r="P34" s="94">
        <v>2862.0687641907198</v>
      </c>
      <c r="Q34" s="58"/>
      <c r="R34" s="94">
        <v>2786.52854085432</v>
      </c>
      <c r="S34" s="58"/>
      <c r="T34" s="94">
        <v>2848.3312284046201</v>
      </c>
      <c r="U34" s="58"/>
      <c r="V34" s="20" t="s">
        <v>47</v>
      </c>
      <c r="W34" s="94">
        <v>3144.6487898374198</v>
      </c>
      <c r="X34" s="58"/>
      <c r="Y34" s="94">
        <v>3546.1060543487201</v>
      </c>
      <c r="Z34" s="58"/>
      <c r="AA34" s="94">
        <v>3973.5602505153001</v>
      </c>
      <c r="AB34" s="58"/>
      <c r="AC34" s="94">
        <v>4402.4563596014104</v>
      </c>
      <c r="AD34" s="58"/>
      <c r="AE34" s="94">
        <v>5132.0406409793404</v>
      </c>
      <c r="AF34" s="58"/>
      <c r="AG34" s="94">
        <v>6389.5971097382599</v>
      </c>
      <c r="AH34" s="58"/>
      <c r="AI34" s="94">
        <v>7892.6065469589203</v>
      </c>
      <c r="AJ34" s="58"/>
      <c r="AK34" s="94">
        <v>10131.896704434301</v>
      </c>
      <c r="AL34" s="58"/>
      <c r="AM34" s="94">
        <v>13234.392724266199</v>
      </c>
      <c r="AN34" s="58"/>
      <c r="AO34" s="94">
        <v>19247.0748592249</v>
      </c>
      <c r="AP34" s="58"/>
      <c r="AQ34" s="20" t="s">
        <v>47</v>
      </c>
      <c r="AR34" s="94">
        <v>1115.5193790865701</v>
      </c>
      <c r="AS34" s="58"/>
      <c r="AT34" s="94">
        <v>1250.73036181716</v>
      </c>
      <c r="AU34" s="58"/>
      <c r="AV34" s="94">
        <v>1457.2098348977499</v>
      </c>
      <c r="AW34" s="58"/>
      <c r="AX34" s="94">
        <v>1780.9315218326999</v>
      </c>
      <c r="AY34" s="58"/>
      <c r="AZ34" s="94">
        <v>1949.3323438551699</v>
      </c>
      <c r="BA34" s="58"/>
      <c r="BB34" s="94">
        <v>2306.4490409928499</v>
      </c>
      <c r="BC34" s="58"/>
      <c r="BD34" s="94">
        <v>2781.4520051413901</v>
      </c>
      <c r="BE34" s="58"/>
      <c r="BF34" s="94">
        <v>3414.64159352864</v>
      </c>
      <c r="BG34" s="58"/>
      <c r="BH34" s="94">
        <v>4048.21300891891</v>
      </c>
      <c r="BI34" s="58"/>
      <c r="BJ34" s="94">
        <v>5225.4872124405601</v>
      </c>
      <c r="BK34" s="58"/>
      <c r="BL34" s="20" t="s">
        <v>47</v>
      </c>
      <c r="BM34" s="94">
        <v>6517.24449707646</v>
      </c>
      <c r="BN34" s="58"/>
      <c r="BO34" s="94">
        <v>7984.9727285459903</v>
      </c>
      <c r="BP34" s="58"/>
      <c r="BQ34" s="94">
        <v>9187.3029980216106</v>
      </c>
      <c r="BR34" s="58"/>
      <c r="BS34" s="94">
        <v>12568.0821407945</v>
      </c>
      <c r="BT34" s="58"/>
      <c r="BU34" s="94">
        <v>15920.5862068966</v>
      </c>
      <c r="BV34" s="58"/>
      <c r="BW34" s="30"/>
      <c r="BX34" s="30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</row>
    <row r="35" spans="1:108" s="20" customFormat="1" x14ac:dyDescent="0.25">
      <c r="A35" s="20" t="s">
        <v>48</v>
      </c>
      <c r="B35" s="94">
        <v>2423.19218312148</v>
      </c>
      <c r="C35" s="58"/>
      <c r="D35" s="94">
        <v>2940.3407579397199</v>
      </c>
      <c r="E35" s="58"/>
      <c r="F35" s="94">
        <v>706.52965593579904</v>
      </c>
      <c r="G35" s="58"/>
      <c r="H35" s="94">
        <v>674.11498669819696</v>
      </c>
      <c r="I35" s="58"/>
      <c r="J35" s="94">
        <v>737.10753480590301</v>
      </c>
      <c r="K35" s="58"/>
      <c r="L35" s="94">
        <v>1281.0730869428301</v>
      </c>
      <c r="M35" s="58"/>
      <c r="N35" s="94">
        <v>1990.7623355835501</v>
      </c>
      <c r="O35" s="58"/>
      <c r="P35" s="94">
        <v>1936.4189615103001</v>
      </c>
      <c r="Q35" s="58"/>
      <c r="R35" s="94">
        <v>1751.1368493193399</v>
      </c>
      <c r="S35" s="58"/>
      <c r="T35" s="94">
        <v>1683.56696517413</v>
      </c>
      <c r="U35" s="58"/>
      <c r="V35" s="20" t="s">
        <v>48</v>
      </c>
      <c r="W35" s="94">
        <v>2248.4891308266301</v>
      </c>
      <c r="X35" s="58"/>
      <c r="Y35" s="94">
        <v>2823.23301078857</v>
      </c>
      <c r="Z35" s="58"/>
      <c r="AA35" s="94">
        <v>3039.9383364989599</v>
      </c>
      <c r="AB35" s="58"/>
      <c r="AC35" s="94">
        <v>3410.02114803625</v>
      </c>
      <c r="AD35" s="58"/>
      <c r="AE35" s="94">
        <v>4166.7225018323998</v>
      </c>
      <c r="AF35" s="58"/>
      <c r="AG35" s="94">
        <v>5101.1068796068803</v>
      </c>
      <c r="AH35" s="58"/>
      <c r="AI35" s="94">
        <v>7332.77623811595</v>
      </c>
      <c r="AJ35" s="58"/>
      <c r="AK35" s="94">
        <v>10016.9238438106</v>
      </c>
      <c r="AL35" s="58"/>
      <c r="AM35" s="94">
        <v>13998.235359116001</v>
      </c>
      <c r="AN35" s="58"/>
      <c r="AO35" s="94">
        <v>19327.9906029757</v>
      </c>
      <c r="AP35" s="58"/>
      <c r="AQ35" s="20" t="s">
        <v>48</v>
      </c>
      <c r="AR35" s="94">
        <v>689.01086839556694</v>
      </c>
      <c r="AS35" s="58"/>
      <c r="AT35" s="94">
        <v>827.35548380376997</v>
      </c>
      <c r="AU35" s="58"/>
      <c r="AV35" s="94">
        <v>993.56953022646496</v>
      </c>
      <c r="AW35" s="58"/>
      <c r="AX35" s="94">
        <v>1359.0823113136801</v>
      </c>
      <c r="AY35" s="58"/>
      <c r="AZ35" s="94">
        <v>1403.7867069684901</v>
      </c>
      <c r="BA35" s="58"/>
      <c r="BB35" s="94">
        <v>1659.3512763596</v>
      </c>
      <c r="BC35" s="58"/>
      <c r="BD35" s="94">
        <v>2235.3628658683001</v>
      </c>
      <c r="BE35" s="58"/>
      <c r="BF35" s="94">
        <v>2998.5979327489199</v>
      </c>
      <c r="BG35" s="58"/>
      <c r="BH35" s="94">
        <v>3850.5414019373002</v>
      </c>
      <c r="BI35" s="58"/>
      <c r="BJ35" s="94">
        <v>4841.90430679171</v>
      </c>
      <c r="BK35" s="58"/>
      <c r="BL35" s="20" t="s">
        <v>48</v>
      </c>
      <c r="BM35" s="94">
        <v>5180.7912180705098</v>
      </c>
      <c r="BN35" s="58"/>
      <c r="BO35" s="94">
        <v>6842.0922746781098</v>
      </c>
      <c r="BP35" s="58"/>
      <c r="BQ35" s="94">
        <v>9427.7346393588596</v>
      </c>
      <c r="BR35" s="58"/>
      <c r="BS35" s="94">
        <v>11698.839458413901</v>
      </c>
      <c r="BT35" s="58"/>
      <c r="BU35" s="94">
        <v>12864.018250950599</v>
      </c>
      <c r="BV35" s="58"/>
      <c r="BW35" s="30"/>
      <c r="BX35" s="30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</row>
    <row r="36" spans="1:108" s="20" customFormat="1" x14ac:dyDescent="0.25">
      <c r="A36" s="20" t="s">
        <v>49</v>
      </c>
      <c r="B36" s="58">
        <v>2130.0481625000002</v>
      </c>
      <c r="C36" s="58"/>
      <c r="D36" s="58">
        <v>2528.1716239000002</v>
      </c>
      <c r="E36" s="58"/>
      <c r="F36" s="58">
        <v>671.73501160000001</v>
      </c>
      <c r="G36" s="58"/>
      <c r="H36" s="58">
        <v>656.25909574000002</v>
      </c>
      <c r="I36" s="58"/>
      <c r="J36" s="58">
        <v>686.47040689000005</v>
      </c>
      <c r="K36" s="58"/>
      <c r="L36" s="58">
        <v>1296.9185993000001</v>
      </c>
      <c r="M36" s="58"/>
      <c r="N36" s="58">
        <v>1784.9250649999999</v>
      </c>
      <c r="O36" s="58"/>
      <c r="P36" s="58">
        <v>1910.7135344999999</v>
      </c>
      <c r="Q36" s="58"/>
      <c r="R36" s="58">
        <v>1770.6657901999999</v>
      </c>
      <c r="S36" s="58"/>
      <c r="T36" s="58">
        <v>1816.2628156999999</v>
      </c>
      <c r="U36" s="58"/>
      <c r="V36" s="20" t="s">
        <v>49</v>
      </c>
      <c r="W36" s="58">
        <v>2113.7496999</v>
      </c>
      <c r="X36" s="58"/>
      <c r="Y36" s="58">
        <v>2555.4939751000002</v>
      </c>
      <c r="Z36" s="58"/>
      <c r="AA36" s="58">
        <v>2920.8760161</v>
      </c>
      <c r="AB36" s="58"/>
      <c r="AC36" s="58">
        <v>3311.0624590000002</v>
      </c>
      <c r="AD36" s="58"/>
      <c r="AE36" s="58">
        <v>3897.9869294999999</v>
      </c>
      <c r="AF36" s="58"/>
      <c r="AG36" s="58">
        <v>4702.6803670999998</v>
      </c>
      <c r="AH36" s="58"/>
      <c r="AI36" s="58">
        <v>5910.7856916999999</v>
      </c>
      <c r="AJ36" s="58"/>
      <c r="AK36" s="58">
        <v>7614.8285560000004</v>
      </c>
      <c r="AL36" s="58"/>
      <c r="AM36" s="58">
        <v>10087.378618000001</v>
      </c>
      <c r="AN36" s="58"/>
      <c r="AO36" s="58">
        <v>14118.997557000001</v>
      </c>
      <c r="AP36" s="58"/>
      <c r="AQ36" s="20" t="s">
        <v>49</v>
      </c>
      <c r="AR36" s="58">
        <v>746.73968521999996</v>
      </c>
      <c r="AS36" s="58"/>
      <c r="AT36" s="58">
        <v>813.48025715999995</v>
      </c>
      <c r="AU36" s="58"/>
      <c r="AV36" s="58">
        <v>957.58859207</v>
      </c>
      <c r="AW36" s="58"/>
      <c r="AX36" s="58">
        <v>1116.9540239</v>
      </c>
      <c r="AY36" s="58"/>
      <c r="AZ36" s="58">
        <v>1303.4469681</v>
      </c>
      <c r="BA36" s="58"/>
      <c r="BB36" s="58">
        <v>1564.7135525000001</v>
      </c>
      <c r="BC36" s="58"/>
      <c r="BD36" s="58">
        <v>1990.0938882999999</v>
      </c>
      <c r="BE36" s="58"/>
      <c r="BF36" s="58">
        <v>2550.9995760000002</v>
      </c>
      <c r="BG36" s="58"/>
      <c r="BH36" s="58">
        <v>3214.0562639</v>
      </c>
      <c r="BI36" s="58"/>
      <c r="BJ36" s="58">
        <v>4087.4792926999999</v>
      </c>
      <c r="BK36" s="58"/>
      <c r="BL36" s="20" t="s">
        <v>49</v>
      </c>
      <c r="BM36" s="58">
        <v>4928.3607295000002</v>
      </c>
      <c r="BN36" s="58"/>
      <c r="BO36" s="58">
        <v>5931.1086955999999</v>
      </c>
      <c r="BP36" s="58"/>
      <c r="BQ36" s="58">
        <v>6871.1543197000001</v>
      </c>
      <c r="BR36" s="58"/>
      <c r="BS36" s="58">
        <v>8385.8021112999995</v>
      </c>
      <c r="BT36" s="58"/>
      <c r="BU36" s="58">
        <v>10842.869803</v>
      </c>
      <c r="BV36" s="58"/>
      <c r="BW36" s="30"/>
      <c r="BX36" s="30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</row>
    <row r="37" spans="1:108" s="6" customFormat="1" x14ac:dyDescent="0.25">
      <c r="B37" s="58"/>
      <c r="C37" s="1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23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23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23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</row>
    <row r="38" spans="1:108" x14ac:dyDescent="0.25">
      <c r="B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</row>
    <row r="39" spans="1:108" x14ac:dyDescent="0.25">
      <c r="B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</row>
    <row r="40" spans="1:108" x14ac:dyDescent="0.25">
      <c r="B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</row>
    <row r="41" spans="1:108" x14ac:dyDescent="0.25">
      <c r="B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</row>
    <row r="42" spans="1:108" x14ac:dyDescent="0.25">
      <c r="B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</row>
    <row r="43" spans="1:108" x14ac:dyDescent="0.25">
      <c r="B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</row>
    <row r="44" spans="1:108" x14ac:dyDescent="0.25">
      <c r="B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</row>
    <row r="45" spans="1:108" x14ac:dyDescent="0.25">
      <c r="B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</row>
    <row r="46" spans="1:108" x14ac:dyDescent="0.25">
      <c r="B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</row>
    <row r="47" spans="1:108" x14ac:dyDescent="0.25">
      <c r="B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</row>
    <row r="48" spans="1:108" x14ac:dyDescent="0.25">
      <c r="B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</row>
    <row r="49" spans="2:108" x14ac:dyDescent="0.25">
      <c r="B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</row>
    <row r="50" spans="2:108" x14ac:dyDescent="0.25">
      <c r="B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</row>
    <row r="51" spans="2:108" x14ac:dyDescent="0.25">
      <c r="B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</row>
    <row r="52" spans="2:108" x14ac:dyDescent="0.25">
      <c r="B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</row>
    <row r="53" spans="2:108" x14ac:dyDescent="0.25">
      <c r="B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</row>
    <row r="54" spans="2:108" x14ac:dyDescent="0.25">
      <c r="B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</row>
    <row r="55" spans="2:108" x14ac:dyDescent="0.25">
      <c r="B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</row>
    <row r="56" spans="2:108" x14ac:dyDescent="0.25">
      <c r="B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</row>
    <row r="57" spans="2:108" x14ac:dyDescent="0.25">
      <c r="B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</row>
    <row r="58" spans="2:108" x14ac:dyDescent="0.25">
      <c r="B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</row>
    <row r="59" spans="2:108" x14ac:dyDescent="0.25">
      <c r="B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</row>
    <row r="60" spans="2:108" x14ac:dyDescent="0.25">
      <c r="B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</row>
    <row r="61" spans="2:108" x14ac:dyDescent="0.25">
      <c r="B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</row>
    <row r="62" spans="2:108" x14ac:dyDescent="0.25">
      <c r="B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</row>
    <row r="63" spans="2:108" x14ac:dyDescent="0.25">
      <c r="B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</row>
    <row r="64" spans="2:108" x14ac:dyDescent="0.25">
      <c r="B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</row>
    <row r="65" spans="2:108" x14ac:dyDescent="0.25">
      <c r="B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</row>
    <row r="66" spans="2:108" x14ac:dyDescent="0.25">
      <c r="L66" s="30"/>
      <c r="N66" s="30"/>
      <c r="P66" s="30"/>
      <c r="R66" s="30"/>
      <c r="T66" s="30"/>
      <c r="W66" s="30"/>
      <c r="Y66" s="30"/>
      <c r="AA66" s="30"/>
      <c r="AC66" s="30"/>
      <c r="AE66" s="30"/>
      <c r="AG66" s="30"/>
      <c r="AI66" s="30"/>
      <c r="AK66" s="30"/>
      <c r="AM66" s="30"/>
      <c r="AO66" s="30"/>
      <c r="AR66" s="30"/>
      <c r="AT66" s="30"/>
      <c r="AV66" s="30"/>
      <c r="AX66" s="30"/>
      <c r="AZ66" s="30"/>
      <c r="BB66" s="30"/>
      <c r="BD66" s="30"/>
      <c r="BF66" s="30"/>
      <c r="BH66" s="30"/>
      <c r="BJ66" s="30"/>
      <c r="BM66" s="30"/>
      <c r="BO66" s="30"/>
      <c r="BQ66" s="30"/>
      <c r="BS66" s="30"/>
      <c r="BU66" s="30"/>
      <c r="BW66" s="58"/>
      <c r="BX66" s="58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</row>
    <row r="67" spans="2:108" x14ac:dyDescent="0.25">
      <c r="L67" s="30"/>
      <c r="N67" s="30"/>
      <c r="P67" s="30"/>
      <c r="R67" s="30"/>
      <c r="T67" s="30"/>
      <c r="W67" s="30"/>
      <c r="Y67" s="30"/>
      <c r="AA67" s="30"/>
      <c r="AC67" s="30"/>
      <c r="AE67" s="30"/>
      <c r="AG67" s="30"/>
      <c r="AI67" s="30"/>
      <c r="AK67" s="30"/>
      <c r="AM67" s="30"/>
      <c r="AO67" s="30"/>
      <c r="AR67" s="30"/>
      <c r="AT67" s="30"/>
      <c r="AV67" s="30"/>
      <c r="AX67" s="30"/>
      <c r="AZ67" s="30"/>
      <c r="BB67" s="30"/>
      <c r="BD67" s="30"/>
      <c r="BF67" s="30"/>
      <c r="BH67" s="30"/>
      <c r="BJ67" s="30"/>
      <c r="BM67" s="30"/>
      <c r="BO67" s="30"/>
      <c r="BQ67" s="30"/>
      <c r="BS67" s="30"/>
      <c r="BU67" s="30"/>
      <c r="BW67" s="58"/>
      <c r="BX67" s="58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</row>
    <row r="68" spans="2:108" x14ac:dyDescent="0.25">
      <c r="L68" s="30"/>
      <c r="N68" s="30"/>
      <c r="P68" s="30"/>
      <c r="R68" s="30"/>
      <c r="T68" s="30"/>
      <c r="W68" s="30"/>
      <c r="Y68" s="30"/>
      <c r="AA68" s="30"/>
      <c r="AC68" s="30"/>
      <c r="AE68" s="30"/>
      <c r="AG68" s="30"/>
      <c r="AI68" s="30"/>
      <c r="AK68" s="30"/>
      <c r="AM68" s="30"/>
      <c r="AO68" s="30"/>
      <c r="AR68" s="30"/>
      <c r="AT68" s="30"/>
      <c r="AV68" s="30"/>
      <c r="AX68" s="30"/>
      <c r="AZ68" s="30"/>
      <c r="BB68" s="30"/>
      <c r="BD68" s="30"/>
      <c r="BF68" s="30"/>
      <c r="BH68" s="30"/>
      <c r="BJ68" s="30"/>
      <c r="BM68" s="30"/>
      <c r="BO68" s="30"/>
      <c r="BQ68" s="30"/>
      <c r="BS68" s="30"/>
      <c r="BU68" s="30"/>
      <c r="BW68" s="58"/>
      <c r="BX68" s="58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</row>
    <row r="69" spans="2:108" x14ac:dyDescent="0.25">
      <c r="L69" s="30"/>
      <c r="N69" s="30"/>
      <c r="P69" s="30"/>
      <c r="R69" s="30"/>
      <c r="T69" s="30"/>
      <c r="W69" s="30"/>
      <c r="Y69" s="30"/>
      <c r="AA69" s="30"/>
      <c r="AC69" s="30"/>
      <c r="AE69" s="30"/>
      <c r="AG69" s="30"/>
      <c r="AI69" s="30"/>
      <c r="AK69" s="30"/>
      <c r="AM69" s="30"/>
      <c r="AO69" s="30"/>
      <c r="AR69" s="30"/>
      <c r="AT69" s="30"/>
      <c r="AV69" s="30"/>
      <c r="AX69" s="30"/>
      <c r="AZ69" s="30"/>
      <c r="BB69" s="30"/>
      <c r="BD69" s="30"/>
      <c r="BF69" s="30"/>
      <c r="BH69" s="30"/>
      <c r="BJ69" s="30"/>
      <c r="BM69" s="30"/>
      <c r="BO69" s="30"/>
      <c r="BQ69" s="30"/>
      <c r="BS69" s="30"/>
      <c r="BU69" s="30"/>
      <c r="BW69" s="58"/>
      <c r="BX69" s="58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</row>
    <row r="70" spans="2:108" x14ac:dyDescent="0.25">
      <c r="L70" s="30"/>
      <c r="N70" s="30"/>
      <c r="P70" s="30"/>
      <c r="R70" s="30"/>
      <c r="T70" s="30"/>
      <c r="W70" s="30"/>
      <c r="Y70" s="30"/>
      <c r="AA70" s="30"/>
      <c r="AC70" s="30"/>
      <c r="AE70" s="30"/>
      <c r="AG70" s="30"/>
      <c r="AI70" s="30"/>
      <c r="AK70" s="30"/>
      <c r="AM70" s="30"/>
      <c r="AO70" s="30"/>
      <c r="AR70" s="30"/>
      <c r="AT70" s="30"/>
      <c r="AV70" s="30"/>
      <c r="AX70" s="30"/>
      <c r="AZ70" s="30"/>
      <c r="BB70" s="30"/>
      <c r="BD70" s="30"/>
      <c r="BF70" s="30"/>
      <c r="BH70" s="30"/>
      <c r="BJ70" s="30"/>
      <c r="BM70" s="30"/>
      <c r="BO70" s="30"/>
      <c r="BQ70" s="30"/>
      <c r="BS70" s="30"/>
      <c r="BU70" s="30"/>
      <c r="BW70" s="58"/>
      <c r="BX70" s="58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</row>
    <row r="71" spans="2:108" x14ac:dyDescent="0.25">
      <c r="L71" s="30"/>
      <c r="N71" s="30"/>
      <c r="P71" s="30"/>
      <c r="R71" s="30"/>
      <c r="T71" s="30"/>
      <c r="W71" s="30"/>
      <c r="Y71" s="30"/>
      <c r="AA71" s="30"/>
      <c r="AC71" s="30"/>
      <c r="AE71" s="30"/>
      <c r="AG71" s="30"/>
      <c r="AI71" s="30"/>
      <c r="AK71" s="30"/>
      <c r="AM71" s="30"/>
      <c r="AO71" s="30"/>
      <c r="AR71" s="30"/>
      <c r="AT71" s="30"/>
      <c r="AV71" s="30"/>
      <c r="AX71" s="30"/>
      <c r="AZ71" s="30"/>
      <c r="BB71" s="30"/>
      <c r="BD71" s="30"/>
      <c r="BF71" s="30"/>
      <c r="BH71" s="30"/>
      <c r="BJ71" s="30"/>
      <c r="BM71" s="30"/>
      <c r="BO71" s="30"/>
      <c r="BQ71" s="30"/>
      <c r="BS71" s="30"/>
      <c r="BU71" s="30"/>
      <c r="BW71" s="58"/>
      <c r="BX71" s="58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</row>
    <row r="72" spans="2:108" x14ac:dyDescent="0.25">
      <c r="L72" s="30"/>
      <c r="N72" s="30"/>
      <c r="P72" s="30"/>
      <c r="R72" s="30"/>
      <c r="T72" s="30"/>
      <c r="W72" s="30"/>
      <c r="Y72" s="30"/>
      <c r="AA72" s="30"/>
      <c r="AC72" s="30"/>
      <c r="AE72" s="30"/>
      <c r="AG72" s="30"/>
      <c r="AI72" s="30"/>
      <c r="AK72" s="30"/>
      <c r="AM72" s="30"/>
      <c r="AO72" s="30"/>
      <c r="AR72" s="30"/>
      <c r="AT72" s="30"/>
      <c r="AV72" s="30"/>
      <c r="AX72" s="30"/>
      <c r="AZ72" s="30"/>
      <c r="BB72" s="30"/>
      <c r="BD72" s="30"/>
      <c r="BF72" s="30"/>
      <c r="BH72" s="30"/>
      <c r="BJ72" s="30"/>
      <c r="BM72" s="30"/>
      <c r="BO72" s="30"/>
      <c r="BQ72" s="30"/>
      <c r="BS72" s="30"/>
      <c r="BU72" s="30"/>
      <c r="BW72" s="58"/>
      <c r="BX72" s="58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</row>
    <row r="73" spans="2:108" x14ac:dyDescent="0.25">
      <c r="L73" s="30"/>
      <c r="N73" s="30"/>
      <c r="P73" s="30"/>
      <c r="R73" s="30"/>
      <c r="T73" s="30"/>
      <c r="W73" s="30"/>
      <c r="Y73" s="30"/>
      <c r="AA73" s="30"/>
      <c r="AC73" s="30"/>
      <c r="AE73" s="30"/>
      <c r="AG73" s="30"/>
      <c r="AI73" s="30"/>
      <c r="AK73" s="30"/>
      <c r="AM73" s="30"/>
      <c r="AO73" s="30"/>
      <c r="AR73" s="30"/>
      <c r="AT73" s="30"/>
      <c r="AV73" s="30"/>
      <c r="AX73" s="30"/>
      <c r="AZ73" s="30"/>
      <c r="BB73" s="30"/>
      <c r="BD73" s="30"/>
      <c r="BF73" s="30"/>
      <c r="BH73" s="30"/>
      <c r="BJ73" s="30"/>
      <c r="BM73" s="30"/>
      <c r="BO73" s="30"/>
      <c r="BQ73" s="30"/>
      <c r="BS73" s="30"/>
      <c r="BU73" s="30"/>
      <c r="BW73" s="58"/>
      <c r="BX73" s="58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</row>
    <row r="74" spans="2:108" x14ac:dyDescent="0.25">
      <c r="L74" s="30"/>
      <c r="N74" s="30"/>
      <c r="P74" s="30"/>
      <c r="R74" s="30"/>
      <c r="T74" s="30"/>
      <c r="W74" s="30"/>
      <c r="Y74" s="30"/>
      <c r="AA74" s="30"/>
      <c r="AC74" s="30"/>
      <c r="AE74" s="30"/>
      <c r="AG74" s="30"/>
      <c r="AI74" s="30"/>
      <c r="AK74" s="30"/>
      <c r="AM74" s="30"/>
      <c r="AO74" s="30"/>
      <c r="AR74" s="30"/>
      <c r="AT74" s="30"/>
      <c r="AV74" s="30"/>
      <c r="AX74" s="30"/>
      <c r="AZ74" s="30"/>
      <c r="BB74" s="30"/>
      <c r="BD74" s="30"/>
      <c r="BF74" s="30"/>
      <c r="BH74" s="30"/>
      <c r="BJ74" s="30"/>
      <c r="BM74" s="30"/>
      <c r="BO74" s="30"/>
      <c r="BQ74" s="30"/>
      <c r="BS74" s="30"/>
      <c r="BU74" s="30"/>
      <c r="BW74" s="58"/>
      <c r="BX74" s="58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</row>
    <row r="75" spans="2:108" x14ac:dyDescent="0.25">
      <c r="L75" s="30"/>
      <c r="N75" s="30"/>
      <c r="P75" s="30"/>
      <c r="R75" s="30"/>
      <c r="T75" s="30"/>
      <c r="W75" s="30"/>
      <c r="Y75" s="30"/>
      <c r="AA75" s="30"/>
      <c r="AC75" s="30"/>
      <c r="AE75" s="30"/>
      <c r="AG75" s="30"/>
      <c r="AI75" s="30"/>
      <c r="AK75" s="30"/>
      <c r="AM75" s="30"/>
      <c r="AO75" s="30"/>
      <c r="AR75" s="30"/>
      <c r="AT75" s="30"/>
      <c r="AV75" s="30"/>
      <c r="AX75" s="30"/>
      <c r="AZ75" s="30"/>
      <c r="BB75" s="30"/>
      <c r="BD75" s="30"/>
      <c r="BF75" s="30"/>
      <c r="BH75" s="30"/>
      <c r="BJ75" s="30"/>
      <c r="BM75" s="30"/>
      <c r="BO75" s="30"/>
      <c r="BQ75" s="30"/>
      <c r="BS75" s="30"/>
      <c r="BU75" s="30"/>
      <c r="BW75" s="58"/>
      <c r="BX75" s="58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</row>
    <row r="76" spans="2:108" x14ac:dyDescent="0.25">
      <c r="L76" s="30"/>
      <c r="N76" s="30"/>
      <c r="P76" s="30"/>
      <c r="R76" s="30"/>
      <c r="T76" s="30"/>
      <c r="W76" s="30"/>
      <c r="Y76" s="30"/>
      <c r="AA76" s="30"/>
      <c r="AC76" s="30"/>
      <c r="AE76" s="30"/>
      <c r="AG76" s="30"/>
      <c r="AI76" s="30"/>
      <c r="AK76" s="30"/>
      <c r="AM76" s="30"/>
      <c r="AO76" s="30"/>
      <c r="AR76" s="30"/>
      <c r="AT76" s="30"/>
      <c r="AV76" s="30"/>
      <c r="AX76" s="30"/>
      <c r="AZ76" s="30"/>
      <c r="BB76" s="30"/>
      <c r="BD76" s="30"/>
      <c r="BF76" s="30"/>
      <c r="BH76" s="30"/>
      <c r="BJ76" s="30"/>
      <c r="BM76" s="30"/>
      <c r="BO76" s="30"/>
      <c r="BQ76" s="30"/>
      <c r="BS76" s="30"/>
      <c r="BU76" s="30"/>
      <c r="BW76" s="58"/>
      <c r="BX76" s="58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</row>
    <row r="77" spans="2:108" x14ac:dyDescent="0.25">
      <c r="L77" s="30"/>
      <c r="N77" s="30"/>
      <c r="P77" s="30"/>
      <c r="R77" s="30"/>
      <c r="T77" s="30"/>
      <c r="W77" s="30"/>
      <c r="Y77" s="30"/>
      <c r="AA77" s="30"/>
      <c r="AC77" s="30"/>
      <c r="AE77" s="30"/>
      <c r="AG77" s="30"/>
      <c r="AI77" s="30"/>
      <c r="AK77" s="30"/>
      <c r="AM77" s="30"/>
      <c r="AO77" s="30"/>
      <c r="AR77" s="30"/>
      <c r="AT77" s="30"/>
      <c r="AV77" s="30"/>
      <c r="AX77" s="30"/>
      <c r="AZ77" s="30"/>
      <c r="BB77" s="30"/>
      <c r="BD77" s="30"/>
      <c r="BF77" s="30"/>
      <c r="BH77" s="30"/>
      <c r="BJ77" s="30"/>
      <c r="BM77" s="30"/>
      <c r="BO77" s="30"/>
      <c r="BQ77" s="30"/>
      <c r="BS77" s="30"/>
      <c r="BU77" s="30"/>
      <c r="BW77" s="58"/>
      <c r="BX77" s="58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</row>
    <row r="78" spans="2:108" x14ac:dyDescent="0.25">
      <c r="L78" s="30"/>
      <c r="N78" s="30"/>
      <c r="P78" s="30"/>
      <c r="R78" s="30"/>
      <c r="T78" s="30"/>
      <c r="W78" s="30"/>
      <c r="Y78" s="30"/>
      <c r="AA78" s="30"/>
      <c r="AC78" s="30"/>
      <c r="AE78" s="30"/>
      <c r="AG78" s="30"/>
      <c r="AI78" s="30"/>
      <c r="AK78" s="30"/>
      <c r="AM78" s="30"/>
      <c r="AO78" s="30"/>
      <c r="AR78" s="30"/>
      <c r="AT78" s="30"/>
      <c r="AV78" s="30"/>
      <c r="AX78" s="30"/>
      <c r="AZ78" s="30"/>
      <c r="BB78" s="30"/>
      <c r="BD78" s="30"/>
      <c r="BF78" s="30"/>
      <c r="BH78" s="30"/>
      <c r="BJ78" s="30"/>
      <c r="BM78" s="30"/>
      <c r="BO78" s="30"/>
      <c r="BQ78" s="30"/>
      <c r="BS78" s="30"/>
      <c r="BU78" s="30"/>
      <c r="BW78" s="58"/>
      <c r="BX78" s="58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</row>
    <row r="79" spans="2:108" x14ac:dyDescent="0.25">
      <c r="L79" s="30"/>
      <c r="N79" s="30"/>
      <c r="P79" s="30"/>
      <c r="R79" s="30"/>
      <c r="T79" s="30"/>
      <c r="W79" s="30"/>
      <c r="Y79" s="30"/>
      <c r="AA79" s="30"/>
      <c r="AC79" s="30"/>
      <c r="AE79" s="30"/>
      <c r="AG79" s="30"/>
      <c r="AI79" s="30"/>
      <c r="AK79" s="30"/>
      <c r="AM79" s="30"/>
      <c r="AO79" s="30"/>
      <c r="AR79" s="30"/>
      <c r="AT79" s="30"/>
      <c r="AV79" s="30"/>
      <c r="AX79" s="30"/>
      <c r="AZ79" s="30"/>
      <c r="BB79" s="30"/>
      <c r="BD79" s="30"/>
      <c r="BF79" s="30"/>
      <c r="BH79" s="30"/>
      <c r="BJ79" s="30"/>
      <c r="BM79" s="30"/>
      <c r="BO79" s="30"/>
      <c r="BQ79" s="30"/>
      <c r="BS79" s="30"/>
      <c r="BU79" s="30"/>
      <c r="BW79" s="58"/>
      <c r="BX79" s="58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</row>
    <row r="80" spans="2:108" x14ac:dyDescent="0.25">
      <c r="L80" s="30"/>
      <c r="N80" s="30"/>
      <c r="P80" s="30"/>
      <c r="R80" s="30"/>
      <c r="T80" s="30"/>
      <c r="W80" s="30"/>
      <c r="Y80" s="30"/>
      <c r="AA80" s="30"/>
      <c r="AC80" s="30"/>
      <c r="AE80" s="30"/>
      <c r="AG80" s="30"/>
      <c r="AI80" s="30"/>
      <c r="AK80" s="30"/>
      <c r="AM80" s="30"/>
      <c r="AO80" s="30"/>
      <c r="AR80" s="30"/>
      <c r="AT80" s="30"/>
      <c r="AV80" s="30"/>
      <c r="AX80" s="30"/>
      <c r="AZ80" s="30"/>
      <c r="BB80" s="30"/>
      <c r="BD80" s="30"/>
      <c r="BF80" s="30"/>
      <c r="BH80" s="30"/>
      <c r="BJ80" s="30"/>
      <c r="BM80" s="30"/>
      <c r="BO80" s="30"/>
      <c r="BQ80" s="30"/>
      <c r="BS80" s="30"/>
      <c r="BU80" s="30"/>
      <c r="BW80" s="58"/>
      <c r="BX80" s="58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</row>
    <row r="81" spans="12:108" x14ac:dyDescent="0.25">
      <c r="L81" s="30"/>
      <c r="N81" s="30"/>
      <c r="P81" s="30"/>
      <c r="R81" s="30"/>
      <c r="T81" s="30"/>
      <c r="W81" s="30"/>
      <c r="Y81" s="30"/>
      <c r="AA81" s="30"/>
      <c r="AC81" s="30"/>
      <c r="AE81" s="30"/>
      <c r="AG81" s="30"/>
      <c r="AI81" s="30"/>
      <c r="AK81" s="30"/>
      <c r="AM81" s="30"/>
      <c r="AO81" s="30"/>
      <c r="AR81" s="30"/>
      <c r="AT81" s="30"/>
      <c r="AV81" s="30"/>
      <c r="AX81" s="30"/>
      <c r="AZ81" s="30"/>
      <c r="BB81" s="30"/>
      <c r="BD81" s="30"/>
      <c r="BF81" s="30"/>
      <c r="BH81" s="30"/>
      <c r="BJ81" s="30"/>
      <c r="BM81" s="30"/>
      <c r="BO81" s="30"/>
      <c r="BQ81" s="30"/>
      <c r="BS81" s="30"/>
      <c r="BU81" s="30"/>
      <c r="BW81" s="58"/>
      <c r="BX81" s="58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</row>
    <row r="82" spans="12:108" x14ac:dyDescent="0.25">
      <c r="L82" s="30"/>
      <c r="N82" s="30"/>
      <c r="P82" s="30"/>
      <c r="R82" s="30"/>
      <c r="T82" s="30"/>
      <c r="W82" s="30"/>
      <c r="Y82" s="30"/>
      <c r="AA82" s="30"/>
      <c r="AC82" s="30"/>
      <c r="AE82" s="30"/>
      <c r="AG82" s="30"/>
      <c r="AI82" s="30"/>
      <c r="AK82" s="30"/>
      <c r="AM82" s="30"/>
      <c r="AO82" s="30"/>
      <c r="AR82" s="30"/>
      <c r="AT82" s="30"/>
      <c r="AV82" s="30"/>
      <c r="AX82" s="30"/>
      <c r="AZ82" s="30"/>
      <c r="BB82" s="30"/>
      <c r="BD82" s="30"/>
      <c r="BF82" s="30"/>
      <c r="BH82" s="30"/>
      <c r="BJ82" s="30"/>
      <c r="BM82" s="30"/>
      <c r="BO82" s="30"/>
      <c r="BQ82" s="30"/>
      <c r="BS82" s="30"/>
      <c r="BU82" s="30"/>
      <c r="BW82" s="58"/>
      <c r="BX82" s="58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</row>
    <row r="83" spans="12:108" x14ac:dyDescent="0.25">
      <c r="L83" s="30"/>
      <c r="N83" s="30"/>
      <c r="P83" s="30"/>
      <c r="R83" s="30"/>
      <c r="T83" s="30"/>
      <c r="W83" s="30"/>
      <c r="Y83" s="30"/>
      <c r="AA83" s="30"/>
      <c r="AC83" s="30"/>
      <c r="AE83" s="30"/>
      <c r="AG83" s="30"/>
      <c r="AI83" s="30"/>
      <c r="AK83" s="30"/>
      <c r="AM83" s="30"/>
      <c r="AO83" s="30"/>
      <c r="AR83" s="30"/>
      <c r="AT83" s="30"/>
      <c r="AV83" s="30"/>
      <c r="AX83" s="30"/>
      <c r="AZ83" s="30"/>
      <c r="BB83" s="30"/>
      <c r="BD83" s="30"/>
      <c r="BF83" s="30"/>
      <c r="BH83" s="30"/>
      <c r="BJ83" s="30"/>
      <c r="BM83" s="30"/>
      <c r="BO83" s="30"/>
      <c r="BQ83" s="30"/>
      <c r="BS83" s="30"/>
      <c r="BU83" s="30"/>
      <c r="BW83" s="58"/>
      <c r="BX83" s="58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</row>
    <row r="84" spans="12:108" x14ac:dyDescent="0.25">
      <c r="L84" s="30"/>
      <c r="N84" s="30"/>
      <c r="P84" s="30"/>
      <c r="R84" s="30"/>
      <c r="T84" s="30"/>
      <c r="W84" s="30"/>
      <c r="Y84" s="30"/>
      <c r="AA84" s="30"/>
      <c r="AC84" s="30"/>
      <c r="AE84" s="30"/>
      <c r="AG84" s="30"/>
      <c r="AI84" s="30"/>
      <c r="AK84" s="30"/>
      <c r="AM84" s="30"/>
      <c r="AO84" s="30"/>
      <c r="AR84" s="30"/>
      <c r="AT84" s="30"/>
      <c r="AV84" s="30"/>
      <c r="AX84" s="30"/>
      <c r="AZ84" s="30"/>
      <c r="BB84" s="30"/>
      <c r="BD84" s="30"/>
      <c r="BF84" s="30"/>
      <c r="BH84" s="30"/>
      <c r="BJ84" s="30"/>
      <c r="BM84" s="30"/>
      <c r="BO84" s="30"/>
      <c r="BQ84" s="30"/>
      <c r="BS84" s="30"/>
      <c r="BU84" s="30"/>
      <c r="BW84" s="58"/>
      <c r="BX84" s="58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</row>
    <row r="85" spans="12:108" x14ac:dyDescent="0.25">
      <c r="L85" s="30"/>
      <c r="N85" s="30"/>
      <c r="P85" s="30"/>
      <c r="R85" s="30"/>
      <c r="T85" s="30"/>
      <c r="W85" s="30"/>
      <c r="Y85" s="30"/>
      <c r="AA85" s="30"/>
      <c r="AC85" s="30"/>
      <c r="AE85" s="30"/>
      <c r="AG85" s="30"/>
      <c r="AI85" s="30"/>
      <c r="AK85" s="30"/>
      <c r="AM85" s="30"/>
      <c r="AO85" s="30"/>
      <c r="AR85" s="30"/>
      <c r="AT85" s="30"/>
      <c r="AV85" s="30"/>
      <c r="AX85" s="30"/>
      <c r="AZ85" s="30"/>
      <c r="BB85" s="30"/>
      <c r="BD85" s="30"/>
      <c r="BF85" s="30"/>
      <c r="BH85" s="30"/>
      <c r="BJ85" s="30"/>
      <c r="BM85" s="30"/>
      <c r="BO85" s="30"/>
      <c r="BQ85" s="30"/>
      <c r="BS85" s="30"/>
      <c r="BU85" s="30"/>
      <c r="BW85" s="58"/>
      <c r="BX85" s="58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</row>
    <row r="86" spans="12:108" x14ac:dyDescent="0.25">
      <c r="L86" s="30"/>
      <c r="N86" s="30"/>
      <c r="P86" s="30"/>
      <c r="R86" s="30"/>
      <c r="T86" s="30"/>
      <c r="W86" s="30"/>
      <c r="Y86" s="30"/>
      <c r="AA86" s="30"/>
      <c r="AC86" s="30"/>
      <c r="AE86" s="30"/>
      <c r="AG86" s="30"/>
      <c r="AI86" s="30"/>
      <c r="AK86" s="30"/>
      <c r="AM86" s="30"/>
      <c r="AO86" s="30"/>
      <c r="AR86" s="30"/>
      <c r="AT86" s="30"/>
      <c r="AV86" s="30"/>
      <c r="AX86" s="30"/>
      <c r="AZ86" s="30"/>
      <c r="BB86" s="30"/>
      <c r="BD86" s="30"/>
      <c r="BF86" s="30"/>
      <c r="BH86" s="30"/>
      <c r="BJ86" s="30"/>
      <c r="BM86" s="30"/>
      <c r="BO86" s="30"/>
      <c r="BQ86" s="30"/>
      <c r="BS86" s="30"/>
      <c r="BU86" s="30"/>
      <c r="BW86" s="58"/>
      <c r="BX86" s="58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</row>
    <row r="87" spans="12:108" x14ac:dyDescent="0.25">
      <c r="L87" s="30"/>
      <c r="N87" s="30"/>
      <c r="P87" s="30"/>
      <c r="R87" s="30"/>
      <c r="T87" s="30"/>
      <c r="W87" s="30"/>
      <c r="Y87" s="30"/>
      <c r="AA87" s="30"/>
      <c r="AC87" s="30"/>
      <c r="AE87" s="30"/>
      <c r="AG87" s="30"/>
      <c r="AI87" s="30"/>
      <c r="AK87" s="30"/>
      <c r="AM87" s="30"/>
      <c r="AO87" s="30"/>
      <c r="AR87" s="30"/>
      <c r="AT87" s="30"/>
      <c r="AV87" s="30"/>
      <c r="AX87" s="30"/>
      <c r="AZ87" s="30"/>
      <c r="BB87" s="30"/>
      <c r="BD87" s="30"/>
      <c r="BF87" s="30"/>
      <c r="BH87" s="30"/>
      <c r="BJ87" s="30"/>
      <c r="BM87" s="30"/>
      <c r="BO87" s="30"/>
      <c r="BQ87" s="30"/>
      <c r="BS87" s="30"/>
      <c r="BU87" s="30"/>
      <c r="BW87" s="58"/>
      <c r="BX87" s="58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</row>
    <row r="88" spans="12:108" x14ac:dyDescent="0.25">
      <c r="L88" s="30"/>
      <c r="N88" s="30"/>
      <c r="P88" s="30"/>
      <c r="R88" s="30"/>
      <c r="T88" s="30"/>
      <c r="W88" s="30"/>
      <c r="Y88" s="30"/>
      <c r="AA88" s="30"/>
      <c r="AC88" s="30"/>
      <c r="AE88" s="30"/>
      <c r="AG88" s="30"/>
      <c r="AI88" s="30"/>
      <c r="AK88" s="30"/>
      <c r="AM88" s="30"/>
      <c r="AO88" s="30"/>
      <c r="AR88" s="30"/>
      <c r="AT88" s="30"/>
      <c r="AV88" s="30"/>
      <c r="AX88" s="30"/>
      <c r="AZ88" s="30"/>
      <c r="BB88" s="30"/>
      <c r="BD88" s="30"/>
      <c r="BF88" s="30"/>
      <c r="BH88" s="30"/>
      <c r="BJ88" s="30"/>
      <c r="BM88" s="30"/>
      <c r="BO88" s="30"/>
      <c r="BQ88" s="30"/>
      <c r="BS88" s="30"/>
      <c r="BU88" s="30"/>
      <c r="BW88" s="58"/>
      <c r="BX88" s="58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</row>
    <row r="89" spans="12:108" x14ac:dyDescent="0.25">
      <c r="L89" s="30"/>
      <c r="N89" s="30"/>
      <c r="P89" s="30"/>
      <c r="R89" s="30"/>
      <c r="T89" s="30"/>
      <c r="W89" s="30"/>
      <c r="Y89" s="30"/>
      <c r="AA89" s="30"/>
      <c r="AC89" s="30"/>
      <c r="AE89" s="30"/>
      <c r="AG89" s="30"/>
      <c r="AI89" s="30"/>
      <c r="AK89" s="30"/>
      <c r="AM89" s="30"/>
      <c r="AO89" s="30"/>
      <c r="AR89" s="30"/>
      <c r="AT89" s="30"/>
      <c r="AV89" s="30"/>
      <c r="AX89" s="30"/>
      <c r="AZ89" s="30"/>
      <c r="BB89" s="30"/>
      <c r="BD89" s="30"/>
      <c r="BF89" s="30"/>
      <c r="BH89" s="30"/>
      <c r="BJ89" s="30"/>
      <c r="BM89" s="30"/>
      <c r="BO89" s="30"/>
      <c r="BQ89" s="30"/>
      <c r="BS89" s="30"/>
      <c r="BU89" s="30"/>
      <c r="BW89" s="58"/>
      <c r="BX89" s="58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</row>
    <row r="90" spans="12:108" x14ac:dyDescent="0.25">
      <c r="L90" s="30"/>
      <c r="N90" s="30"/>
      <c r="P90" s="30"/>
      <c r="R90" s="30"/>
      <c r="T90" s="30"/>
      <c r="W90" s="30"/>
      <c r="Y90" s="30"/>
      <c r="AA90" s="30"/>
      <c r="AC90" s="30"/>
      <c r="AE90" s="30"/>
      <c r="AG90" s="30"/>
      <c r="AI90" s="30"/>
      <c r="AK90" s="30"/>
      <c r="AM90" s="30"/>
      <c r="AO90" s="30"/>
      <c r="AR90" s="30"/>
      <c r="AT90" s="30"/>
      <c r="AV90" s="30"/>
      <c r="AX90" s="30"/>
      <c r="AZ90" s="30"/>
      <c r="BB90" s="30"/>
      <c r="BD90" s="30"/>
      <c r="BF90" s="30"/>
      <c r="BH90" s="30"/>
      <c r="BJ90" s="30"/>
      <c r="BM90" s="30"/>
      <c r="BO90" s="30"/>
      <c r="BQ90" s="30"/>
      <c r="BS90" s="30"/>
      <c r="BU90" s="30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</row>
    <row r="91" spans="12:108" x14ac:dyDescent="0.25">
      <c r="L91" s="30"/>
      <c r="N91" s="30"/>
      <c r="P91" s="30"/>
      <c r="R91" s="30"/>
      <c r="T91" s="30"/>
      <c r="W91" s="30"/>
      <c r="Y91" s="30"/>
      <c r="AA91" s="30"/>
      <c r="AC91" s="30"/>
      <c r="AE91" s="30"/>
      <c r="AG91" s="30"/>
      <c r="AI91" s="30"/>
      <c r="AK91" s="30"/>
      <c r="AM91" s="30"/>
      <c r="AO91" s="30"/>
      <c r="AR91" s="30"/>
      <c r="AT91" s="30"/>
      <c r="AV91" s="30"/>
      <c r="AX91" s="30"/>
      <c r="AZ91" s="30"/>
      <c r="BB91" s="30"/>
      <c r="BD91" s="30"/>
      <c r="BF91" s="30"/>
      <c r="BH91" s="30"/>
      <c r="BJ91" s="30"/>
      <c r="BM91" s="30"/>
      <c r="BO91" s="30"/>
      <c r="BQ91" s="30"/>
      <c r="BS91" s="30"/>
      <c r="BU91" s="30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</row>
    <row r="92" spans="12:108" x14ac:dyDescent="0.25">
      <c r="L92" s="30"/>
      <c r="N92" s="30"/>
      <c r="P92" s="30"/>
      <c r="R92" s="30"/>
      <c r="T92" s="30"/>
      <c r="W92" s="30"/>
      <c r="Y92" s="30"/>
      <c r="AA92" s="30"/>
      <c r="AC92" s="30"/>
      <c r="AE92" s="30"/>
      <c r="AG92" s="30"/>
      <c r="AI92" s="30"/>
      <c r="AK92" s="30"/>
      <c r="AM92" s="30"/>
      <c r="AO92" s="30"/>
      <c r="AR92" s="30"/>
      <c r="AT92" s="30"/>
      <c r="AV92" s="30"/>
      <c r="AX92" s="30"/>
      <c r="AZ92" s="30"/>
      <c r="BB92" s="30"/>
      <c r="BD92" s="30"/>
      <c r="BF92" s="30"/>
      <c r="BH92" s="30"/>
      <c r="BJ92" s="30"/>
      <c r="BM92" s="30"/>
      <c r="BO92" s="30"/>
      <c r="BQ92" s="30"/>
      <c r="BS92" s="30"/>
      <c r="BU92" s="30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</row>
    <row r="93" spans="12:108" x14ac:dyDescent="0.25">
      <c r="L93" s="30"/>
      <c r="N93" s="30"/>
      <c r="P93" s="30"/>
      <c r="R93" s="30"/>
      <c r="T93" s="30"/>
      <c r="W93" s="30"/>
      <c r="Y93" s="30"/>
      <c r="AA93" s="30"/>
      <c r="AC93" s="30"/>
      <c r="AE93" s="30"/>
      <c r="AG93" s="30"/>
      <c r="AI93" s="30"/>
      <c r="AK93" s="30"/>
      <c r="AM93" s="30"/>
      <c r="AO93" s="30"/>
      <c r="AR93" s="30"/>
      <c r="AT93" s="30"/>
      <c r="AV93" s="30"/>
      <c r="AX93" s="30"/>
      <c r="AZ93" s="30"/>
      <c r="BB93" s="30"/>
      <c r="BD93" s="30"/>
      <c r="BF93" s="30"/>
      <c r="BH93" s="30"/>
      <c r="BJ93" s="30"/>
      <c r="BM93" s="30"/>
      <c r="BO93" s="30"/>
      <c r="BQ93" s="30"/>
      <c r="BS93" s="30"/>
      <c r="BU93" s="30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</row>
    <row r="94" spans="12:108" x14ac:dyDescent="0.25">
      <c r="L94" s="30"/>
      <c r="N94" s="30"/>
      <c r="P94" s="30"/>
      <c r="R94" s="30"/>
      <c r="T94" s="30"/>
      <c r="W94" s="30"/>
      <c r="Y94" s="30"/>
      <c r="AA94" s="30"/>
      <c r="AC94" s="30"/>
      <c r="AE94" s="30"/>
      <c r="AG94" s="30"/>
      <c r="AI94" s="30"/>
      <c r="AK94" s="30"/>
      <c r="AM94" s="30"/>
      <c r="AO94" s="30"/>
      <c r="AR94" s="30"/>
      <c r="AT94" s="30"/>
      <c r="AV94" s="30"/>
      <c r="AX94" s="30"/>
      <c r="AZ94" s="30"/>
      <c r="BB94" s="30"/>
      <c r="BD94" s="30"/>
      <c r="BF94" s="30"/>
      <c r="BH94" s="30"/>
      <c r="BJ94" s="30"/>
      <c r="BM94" s="30"/>
      <c r="BO94" s="30"/>
      <c r="BQ94" s="30"/>
      <c r="BS94" s="30"/>
      <c r="BU94" s="30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</row>
    <row r="95" spans="12:108" x14ac:dyDescent="0.25">
      <c r="L95" s="30"/>
      <c r="N95" s="30"/>
      <c r="P95" s="30"/>
      <c r="R95" s="30"/>
      <c r="T95" s="30"/>
      <c r="W95" s="30"/>
      <c r="Y95" s="30"/>
      <c r="AA95" s="30"/>
      <c r="AC95" s="30"/>
      <c r="AE95" s="30"/>
      <c r="AG95" s="30"/>
      <c r="AI95" s="30"/>
      <c r="AK95" s="30"/>
      <c r="AM95" s="30"/>
      <c r="AO95" s="30"/>
      <c r="AR95" s="30"/>
      <c r="AT95" s="30"/>
      <c r="AV95" s="30"/>
      <c r="AX95" s="30"/>
      <c r="AZ95" s="30"/>
      <c r="BB95" s="30"/>
      <c r="BD95" s="30"/>
      <c r="BF95" s="30"/>
      <c r="BH95" s="30"/>
      <c r="BJ95" s="30"/>
      <c r="BM95" s="30"/>
      <c r="BO95" s="30"/>
      <c r="BQ95" s="30"/>
      <c r="BS95" s="30"/>
      <c r="BU95" s="30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</row>
    <row r="96" spans="12:108" x14ac:dyDescent="0.25">
      <c r="L96" s="30"/>
      <c r="N96" s="30"/>
      <c r="P96" s="30"/>
      <c r="R96" s="30"/>
      <c r="T96" s="30"/>
      <c r="W96" s="30"/>
      <c r="Y96" s="30"/>
      <c r="AA96" s="30"/>
      <c r="AC96" s="30"/>
      <c r="AE96" s="30"/>
      <c r="AG96" s="30"/>
      <c r="AI96" s="30"/>
      <c r="AK96" s="30"/>
      <c r="AM96" s="30"/>
      <c r="AO96" s="30"/>
      <c r="AR96" s="30"/>
      <c r="AT96" s="30"/>
      <c r="AV96" s="30"/>
      <c r="AX96" s="30"/>
      <c r="AZ96" s="30"/>
      <c r="BB96" s="30"/>
      <c r="BD96" s="30"/>
      <c r="BF96" s="30"/>
      <c r="BH96" s="30"/>
      <c r="BJ96" s="30"/>
      <c r="BM96" s="30"/>
      <c r="BO96" s="30"/>
      <c r="BQ96" s="30"/>
      <c r="BS96" s="30"/>
      <c r="BU96" s="30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</row>
    <row r="97" spans="12:108" x14ac:dyDescent="0.25">
      <c r="L97" s="30"/>
      <c r="N97" s="30"/>
      <c r="P97" s="30"/>
      <c r="R97" s="30"/>
      <c r="T97" s="30"/>
      <c r="W97" s="30"/>
      <c r="Y97" s="30"/>
      <c r="AA97" s="30"/>
      <c r="AC97" s="30"/>
      <c r="AE97" s="30"/>
      <c r="AG97" s="30"/>
      <c r="AI97" s="30"/>
      <c r="AK97" s="30"/>
      <c r="AM97" s="30"/>
      <c r="AO97" s="30"/>
      <c r="AR97" s="30"/>
      <c r="AT97" s="30"/>
      <c r="AV97" s="30"/>
      <c r="AX97" s="30"/>
      <c r="AZ97" s="30"/>
      <c r="BB97" s="30"/>
      <c r="BD97" s="30"/>
      <c r="BF97" s="30"/>
      <c r="BH97" s="30"/>
      <c r="BJ97" s="30"/>
      <c r="BM97" s="30"/>
      <c r="BO97" s="30"/>
      <c r="BQ97" s="30"/>
      <c r="BS97" s="30"/>
      <c r="BU97" s="30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</row>
    <row r="98" spans="12:108" x14ac:dyDescent="0.25">
      <c r="L98" s="30"/>
      <c r="N98" s="30"/>
      <c r="P98" s="30"/>
      <c r="R98" s="30"/>
      <c r="T98" s="30"/>
      <c r="W98" s="30"/>
      <c r="Y98" s="30"/>
      <c r="AA98" s="30"/>
      <c r="AC98" s="30"/>
      <c r="AE98" s="30"/>
      <c r="AG98" s="30"/>
      <c r="AI98" s="30"/>
      <c r="AK98" s="30"/>
      <c r="AM98" s="30"/>
      <c r="AO98" s="30"/>
      <c r="AR98" s="30"/>
      <c r="AT98" s="30"/>
      <c r="AV98" s="30"/>
      <c r="AX98" s="30"/>
      <c r="AZ98" s="30"/>
      <c r="BB98" s="30"/>
      <c r="BD98" s="30"/>
      <c r="BF98" s="30"/>
      <c r="BH98" s="30"/>
      <c r="BJ98" s="30"/>
      <c r="BM98" s="30"/>
      <c r="BO98" s="30"/>
      <c r="BQ98" s="30"/>
      <c r="BS98" s="30"/>
      <c r="BU98" s="30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</row>
    <row r="99" spans="12:108" x14ac:dyDescent="0.25">
      <c r="L99" s="30"/>
      <c r="N99" s="30"/>
      <c r="P99" s="30"/>
      <c r="R99" s="30"/>
      <c r="T99" s="30"/>
      <c r="W99" s="30"/>
      <c r="Y99" s="30"/>
      <c r="AA99" s="30"/>
      <c r="AC99" s="30"/>
      <c r="AE99" s="30"/>
      <c r="AG99" s="30"/>
      <c r="AI99" s="30"/>
      <c r="AK99" s="30"/>
      <c r="AM99" s="30"/>
      <c r="AO99" s="30"/>
      <c r="AR99" s="30"/>
      <c r="AT99" s="30"/>
      <c r="AV99" s="30"/>
      <c r="AX99" s="30"/>
      <c r="AZ99" s="30"/>
      <c r="BB99" s="30"/>
      <c r="BD99" s="30"/>
      <c r="BF99" s="30"/>
      <c r="BH99" s="30"/>
      <c r="BJ99" s="30"/>
      <c r="BM99" s="30"/>
      <c r="BO99" s="30"/>
      <c r="BQ99" s="30"/>
      <c r="BS99" s="30"/>
      <c r="BU99" s="30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</row>
    <row r="100" spans="12:108" x14ac:dyDescent="0.25">
      <c r="L100" s="30"/>
      <c r="N100" s="30"/>
      <c r="P100" s="30"/>
      <c r="R100" s="30"/>
      <c r="T100" s="30"/>
      <c r="W100" s="30"/>
      <c r="Y100" s="30"/>
      <c r="AA100" s="30"/>
      <c r="AC100" s="30"/>
      <c r="AE100" s="30"/>
      <c r="AG100" s="30"/>
      <c r="AI100" s="30"/>
      <c r="AK100" s="30"/>
      <c r="AM100" s="30"/>
      <c r="AO100" s="30"/>
      <c r="AR100" s="30"/>
      <c r="AT100" s="30"/>
      <c r="AV100" s="30"/>
      <c r="AX100" s="30"/>
      <c r="AZ100" s="30"/>
      <c r="BB100" s="30"/>
      <c r="BD100" s="30"/>
      <c r="BF100" s="30"/>
      <c r="BH100" s="30"/>
      <c r="BJ100" s="30"/>
      <c r="BM100" s="30"/>
      <c r="BO100" s="30"/>
      <c r="BQ100" s="30"/>
      <c r="BS100" s="30"/>
      <c r="BU100" s="30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</row>
    <row r="101" spans="12:108" x14ac:dyDescent="0.25">
      <c r="L101" s="30"/>
      <c r="N101" s="30"/>
      <c r="P101" s="30"/>
      <c r="R101" s="30"/>
      <c r="T101" s="30"/>
      <c r="W101" s="30"/>
      <c r="Y101" s="30"/>
      <c r="AA101" s="30"/>
      <c r="AC101" s="30"/>
      <c r="AE101" s="30"/>
      <c r="AG101" s="30"/>
      <c r="AI101" s="30"/>
      <c r="AK101" s="30"/>
      <c r="AM101" s="30"/>
      <c r="AO101" s="30"/>
      <c r="AR101" s="30"/>
      <c r="AT101" s="30"/>
      <c r="AV101" s="30"/>
      <c r="AX101" s="30"/>
      <c r="AZ101" s="30"/>
      <c r="BB101" s="30"/>
      <c r="BD101" s="30"/>
      <c r="BF101" s="30"/>
      <c r="BH101" s="30"/>
      <c r="BJ101" s="30"/>
      <c r="BM101" s="30"/>
      <c r="BO101" s="30"/>
      <c r="BQ101" s="30"/>
      <c r="BS101" s="30"/>
      <c r="BU101" s="30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</row>
    <row r="102" spans="12:108" x14ac:dyDescent="0.25">
      <c r="L102" s="30"/>
      <c r="N102" s="30"/>
      <c r="P102" s="30"/>
      <c r="R102" s="30"/>
      <c r="T102" s="30"/>
      <c r="W102" s="30"/>
      <c r="Y102" s="30"/>
      <c r="AA102" s="30"/>
      <c r="AC102" s="30"/>
      <c r="AE102" s="30"/>
      <c r="AG102" s="30"/>
      <c r="AI102" s="30"/>
      <c r="AK102" s="30"/>
      <c r="AM102" s="30"/>
      <c r="AO102" s="30"/>
      <c r="AR102" s="30"/>
      <c r="AT102" s="30"/>
      <c r="AV102" s="30"/>
      <c r="AX102" s="30"/>
      <c r="AZ102" s="30"/>
      <c r="BB102" s="30"/>
      <c r="BD102" s="30"/>
      <c r="BF102" s="30"/>
      <c r="BH102" s="30"/>
      <c r="BJ102" s="30"/>
      <c r="BM102" s="30"/>
      <c r="BO102" s="30"/>
      <c r="BQ102" s="30"/>
      <c r="BS102" s="30"/>
      <c r="BU102" s="30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</row>
    <row r="103" spans="12:108" x14ac:dyDescent="0.25">
      <c r="L103" s="30"/>
      <c r="N103" s="30"/>
      <c r="P103" s="30"/>
      <c r="R103" s="30"/>
      <c r="T103" s="30"/>
      <c r="W103" s="30"/>
      <c r="Y103" s="30"/>
      <c r="AA103" s="30"/>
      <c r="AC103" s="30"/>
      <c r="AE103" s="30"/>
      <c r="AG103" s="30"/>
      <c r="AI103" s="30"/>
      <c r="AK103" s="30"/>
      <c r="AM103" s="30"/>
      <c r="AO103" s="30"/>
      <c r="AR103" s="30"/>
      <c r="AT103" s="30"/>
      <c r="AV103" s="30"/>
      <c r="AX103" s="30"/>
      <c r="AZ103" s="30"/>
      <c r="BB103" s="30"/>
      <c r="BD103" s="30"/>
      <c r="BF103" s="30"/>
      <c r="BH103" s="30"/>
      <c r="BJ103" s="30"/>
      <c r="BM103" s="30"/>
      <c r="BO103" s="30"/>
      <c r="BQ103" s="30"/>
      <c r="BS103" s="30"/>
      <c r="BU103" s="30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</row>
    <row r="104" spans="12:108" x14ac:dyDescent="0.25">
      <c r="L104" s="30"/>
      <c r="N104" s="30"/>
      <c r="P104" s="30"/>
      <c r="R104" s="30"/>
      <c r="T104" s="30"/>
      <c r="W104" s="30"/>
      <c r="Y104" s="30"/>
      <c r="AA104" s="30"/>
      <c r="AC104" s="30"/>
      <c r="AE104" s="30"/>
      <c r="AG104" s="30"/>
      <c r="AI104" s="30"/>
      <c r="AK104" s="30"/>
      <c r="AM104" s="30"/>
      <c r="AO104" s="30"/>
      <c r="AR104" s="30"/>
      <c r="AT104" s="30"/>
      <c r="AV104" s="30"/>
      <c r="AX104" s="30"/>
      <c r="AZ104" s="30"/>
      <c r="BB104" s="30"/>
      <c r="BD104" s="30"/>
      <c r="BF104" s="30"/>
      <c r="BH104" s="30"/>
      <c r="BJ104" s="30"/>
      <c r="BM104" s="30"/>
      <c r="BO104" s="30"/>
      <c r="BQ104" s="30"/>
      <c r="BS104" s="30"/>
      <c r="BU104" s="30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</row>
    <row r="105" spans="12:108" x14ac:dyDescent="0.25">
      <c r="L105" s="30"/>
      <c r="N105" s="30"/>
      <c r="P105" s="30"/>
      <c r="R105" s="30"/>
      <c r="T105" s="30"/>
      <c r="W105" s="30"/>
      <c r="Y105" s="30"/>
      <c r="AA105" s="30"/>
      <c r="AC105" s="30"/>
      <c r="AE105" s="30"/>
      <c r="AG105" s="30"/>
      <c r="AI105" s="30"/>
      <c r="AK105" s="30"/>
      <c r="AM105" s="30"/>
      <c r="AO105" s="30"/>
      <c r="AR105" s="30"/>
      <c r="AT105" s="30"/>
      <c r="AV105" s="30"/>
      <c r="AX105" s="30"/>
      <c r="AZ105" s="30"/>
      <c r="BB105" s="30"/>
      <c r="BD105" s="30"/>
      <c r="BF105" s="30"/>
      <c r="BH105" s="30"/>
      <c r="BJ105" s="30"/>
      <c r="BM105" s="30"/>
      <c r="BO105" s="30"/>
      <c r="BQ105" s="30"/>
      <c r="BS105" s="30"/>
      <c r="BU105" s="30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</row>
    <row r="106" spans="12:108" x14ac:dyDescent="0.25">
      <c r="L106" s="30"/>
      <c r="N106" s="30"/>
      <c r="P106" s="30"/>
      <c r="R106" s="30"/>
      <c r="T106" s="30"/>
      <c r="W106" s="30"/>
      <c r="Y106" s="30"/>
      <c r="AA106" s="30"/>
      <c r="AC106" s="30"/>
      <c r="AE106" s="30"/>
      <c r="AG106" s="30"/>
      <c r="AI106" s="30"/>
      <c r="AK106" s="30"/>
      <c r="AM106" s="30"/>
      <c r="AO106" s="30"/>
      <c r="AR106" s="30"/>
      <c r="AT106" s="30"/>
      <c r="AV106" s="30"/>
      <c r="AX106" s="30"/>
      <c r="AZ106" s="30"/>
      <c r="BB106" s="30"/>
      <c r="BD106" s="30"/>
      <c r="BF106" s="30"/>
      <c r="BH106" s="30"/>
      <c r="BJ106" s="30"/>
      <c r="BM106" s="30"/>
      <c r="BO106" s="30"/>
      <c r="BQ106" s="30"/>
      <c r="BS106" s="30"/>
      <c r="BU106" s="30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</row>
    <row r="107" spans="12:108" x14ac:dyDescent="0.25">
      <c r="L107" s="30"/>
      <c r="N107" s="30"/>
      <c r="P107" s="30"/>
      <c r="R107" s="30"/>
      <c r="T107" s="30"/>
      <c r="W107" s="30"/>
      <c r="Y107" s="30"/>
      <c r="AA107" s="30"/>
      <c r="AC107" s="30"/>
      <c r="AE107" s="30"/>
      <c r="AG107" s="30"/>
      <c r="AI107" s="30"/>
      <c r="AK107" s="30"/>
      <c r="AM107" s="30"/>
      <c r="AO107" s="30"/>
      <c r="AR107" s="30"/>
      <c r="AT107" s="30"/>
      <c r="AV107" s="30"/>
      <c r="AX107" s="30"/>
      <c r="AZ107" s="30"/>
      <c r="BB107" s="30"/>
      <c r="BD107" s="30"/>
      <c r="BF107" s="30"/>
      <c r="BH107" s="30"/>
      <c r="BJ107" s="30"/>
      <c r="BM107" s="30"/>
      <c r="BO107" s="30"/>
      <c r="BQ107" s="30"/>
      <c r="BS107" s="30"/>
      <c r="BU107" s="30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</row>
    <row r="108" spans="12:108" x14ac:dyDescent="0.25">
      <c r="L108" s="30"/>
      <c r="N108" s="30"/>
      <c r="P108" s="30"/>
      <c r="R108" s="30"/>
      <c r="T108" s="30"/>
      <c r="W108" s="30"/>
      <c r="Y108" s="30"/>
      <c r="AA108" s="30"/>
      <c r="AC108" s="30"/>
      <c r="AE108" s="30"/>
      <c r="AG108" s="30"/>
      <c r="AI108" s="30"/>
      <c r="AK108" s="30"/>
      <c r="AM108" s="30"/>
      <c r="AO108" s="30"/>
      <c r="AR108" s="30"/>
      <c r="AT108" s="30"/>
      <c r="AV108" s="30"/>
      <c r="AX108" s="30"/>
      <c r="AZ108" s="30"/>
      <c r="BB108" s="30"/>
      <c r="BD108" s="30"/>
      <c r="BF108" s="30"/>
      <c r="BH108" s="30"/>
      <c r="BJ108" s="30"/>
      <c r="BM108" s="30"/>
      <c r="BO108" s="30"/>
      <c r="BQ108" s="30"/>
      <c r="BS108" s="30"/>
      <c r="BU108" s="30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</row>
    <row r="109" spans="12:108" x14ac:dyDescent="0.25">
      <c r="L109" s="30"/>
      <c r="N109" s="30"/>
      <c r="P109" s="30"/>
      <c r="R109" s="30"/>
      <c r="T109" s="30"/>
      <c r="W109" s="30"/>
      <c r="Y109" s="30"/>
      <c r="AA109" s="30"/>
      <c r="AC109" s="30"/>
      <c r="AE109" s="30"/>
      <c r="AG109" s="30"/>
      <c r="AI109" s="30"/>
      <c r="AK109" s="30"/>
      <c r="AM109" s="30"/>
      <c r="AO109" s="30"/>
      <c r="AR109" s="30"/>
      <c r="AT109" s="30"/>
      <c r="AV109" s="30"/>
      <c r="AX109" s="30"/>
      <c r="AZ109" s="30"/>
      <c r="BB109" s="30"/>
      <c r="BD109" s="30"/>
      <c r="BF109" s="30"/>
      <c r="BH109" s="30"/>
      <c r="BJ109" s="30"/>
      <c r="BM109" s="30"/>
      <c r="BO109" s="30"/>
      <c r="BQ109" s="30"/>
      <c r="BS109" s="30"/>
      <c r="BU109" s="30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</row>
    <row r="110" spans="12:108" x14ac:dyDescent="0.25">
      <c r="L110" s="30"/>
      <c r="N110" s="30"/>
      <c r="P110" s="30"/>
      <c r="R110" s="30"/>
      <c r="T110" s="30"/>
      <c r="W110" s="30"/>
      <c r="Y110" s="30"/>
      <c r="AA110" s="30"/>
      <c r="AC110" s="30"/>
      <c r="AE110" s="30"/>
      <c r="AG110" s="30"/>
      <c r="AI110" s="30"/>
      <c r="AK110" s="30"/>
      <c r="AM110" s="30"/>
      <c r="AO110" s="30"/>
      <c r="AR110" s="30"/>
      <c r="AT110" s="30"/>
      <c r="AV110" s="30"/>
      <c r="AX110" s="30"/>
      <c r="AZ110" s="30"/>
      <c r="BB110" s="30"/>
      <c r="BD110" s="30"/>
      <c r="BF110" s="30"/>
      <c r="BH110" s="30"/>
      <c r="BJ110" s="30"/>
      <c r="BM110" s="30"/>
      <c r="BO110" s="30"/>
      <c r="BQ110" s="30"/>
      <c r="BS110" s="30"/>
      <c r="BU110" s="30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</row>
    <row r="111" spans="12:108" x14ac:dyDescent="0.25">
      <c r="L111" s="30"/>
      <c r="N111" s="30"/>
      <c r="P111" s="30"/>
      <c r="R111" s="30"/>
      <c r="T111" s="30"/>
      <c r="W111" s="30"/>
      <c r="Y111" s="30"/>
      <c r="AA111" s="30"/>
      <c r="AC111" s="30"/>
      <c r="AE111" s="30"/>
      <c r="AG111" s="30"/>
      <c r="AI111" s="30"/>
      <c r="AK111" s="30"/>
      <c r="AM111" s="30"/>
      <c r="AO111" s="30"/>
      <c r="AR111" s="30"/>
      <c r="AT111" s="30"/>
      <c r="AV111" s="30"/>
      <c r="AX111" s="30"/>
      <c r="AZ111" s="30"/>
      <c r="BB111" s="30"/>
      <c r="BD111" s="30"/>
      <c r="BF111" s="30"/>
      <c r="BH111" s="30"/>
      <c r="BJ111" s="30"/>
      <c r="BM111" s="30"/>
      <c r="BO111" s="30"/>
      <c r="BQ111" s="30"/>
      <c r="BS111" s="30"/>
      <c r="BU111" s="30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</row>
    <row r="112" spans="12:108" x14ac:dyDescent="0.25">
      <c r="L112" s="30"/>
      <c r="N112" s="30"/>
      <c r="P112" s="30"/>
      <c r="R112" s="30"/>
      <c r="T112" s="30"/>
      <c r="W112" s="30"/>
      <c r="Y112" s="30"/>
      <c r="AA112" s="30"/>
      <c r="AC112" s="30"/>
      <c r="AE112" s="30"/>
      <c r="AG112" s="30"/>
      <c r="AI112" s="30"/>
      <c r="AK112" s="30"/>
      <c r="AM112" s="30"/>
      <c r="AO112" s="30"/>
      <c r="AR112" s="30"/>
      <c r="AT112" s="30"/>
      <c r="AV112" s="30"/>
      <c r="AX112" s="30"/>
      <c r="AZ112" s="30"/>
      <c r="BB112" s="30"/>
      <c r="BD112" s="30"/>
      <c r="BF112" s="30"/>
      <c r="BH112" s="30"/>
      <c r="BJ112" s="30"/>
      <c r="BM112" s="30"/>
      <c r="BO112" s="30"/>
      <c r="BQ112" s="30"/>
      <c r="BS112" s="30"/>
      <c r="BU112" s="30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</row>
    <row r="113" spans="12:108" x14ac:dyDescent="0.25">
      <c r="L113" s="30"/>
      <c r="N113" s="30"/>
      <c r="P113" s="30"/>
      <c r="R113" s="30"/>
      <c r="T113" s="30"/>
      <c r="W113" s="30"/>
      <c r="Y113" s="30"/>
      <c r="AA113" s="30"/>
      <c r="AC113" s="30"/>
      <c r="AE113" s="30"/>
      <c r="AG113" s="30"/>
      <c r="AI113" s="30"/>
      <c r="AK113" s="30"/>
      <c r="AM113" s="30"/>
      <c r="AO113" s="30"/>
      <c r="AR113" s="30"/>
      <c r="AT113" s="30"/>
      <c r="AV113" s="30"/>
      <c r="AX113" s="30"/>
      <c r="AZ113" s="30"/>
      <c r="BB113" s="30"/>
      <c r="BD113" s="30"/>
      <c r="BF113" s="30"/>
      <c r="BH113" s="30"/>
      <c r="BJ113" s="30"/>
      <c r="BM113" s="30"/>
      <c r="BO113" s="30"/>
      <c r="BQ113" s="30"/>
      <c r="BS113" s="30"/>
      <c r="BU113" s="30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</row>
    <row r="114" spans="12:108" x14ac:dyDescent="0.25">
      <c r="L114" s="30"/>
      <c r="N114" s="30"/>
      <c r="P114" s="30"/>
      <c r="R114" s="30"/>
      <c r="T114" s="30"/>
      <c r="W114" s="30"/>
      <c r="Y114" s="30"/>
      <c r="AA114" s="30"/>
      <c r="AC114" s="30"/>
      <c r="AE114" s="30"/>
      <c r="AG114" s="30"/>
      <c r="AI114" s="30"/>
      <c r="AK114" s="30"/>
      <c r="AM114" s="30"/>
      <c r="AO114" s="30"/>
      <c r="AR114" s="30"/>
      <c r="AT114" s="30"/>
      <c r="AV114" s="30"/>
      <c r="AX114" s="30"/>
      <c r="AZ114" s="30"/>
      <c r="BB114" s="30"/>
      <c r="BD114" s="30"/>
      <c r="BF114" s="30"/>
      <c r="BH114" s="30"/>
      <c r="BJ114" s="30"/>
      <c r="BM114" s="30"/>
      <c r="BO114" s="30"/>
      <c r="BQ114" s="30"/>
      <c r="BS114" s="30"/>
      <c r="BU114" s="30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</row>
    <row r="115" spans="12:108" x14ac:dyDescent="0.25">
      <c r="L115" s="30"/>
      <c r="N115" s="30"/>
      <c r="P115" s="30"/>
      <c r="R115" s="30"/>
      <c r="T115" s="30"/>
      <c r="W115" s="30"/>
      <c r="Y115" s="30"/>
      <c r="AA115" s="30"/>
      <c r="AC115" s="30"/>
      <c r="AE115" s="30"/>
      <c r="AG115" s="30"/>
      <c r="AI115" s="30"/>
      <c r="AK115" s="30"/>
      <c r="AM115" s="30"/>
      <c r="AO115" s="30"/>
      <c r="AR115" s="30"/>
      <c r="AT115" s="30"/>
      <c r="AV115" s="30"/>
      <c r="AX115" s="30"/>
      <c r="AZ115" s="30"/>
      <c r="BB115" s="30"/>
      <c r="BD115" s="30"/>
      <c r="BF115" s="30"/>
      <c r="BH115" s="30"/>
      <c r="BJ115" s="30"/>
      <c r="BM115" s="30"/>
      <c r="BO115" s="30"/>
      <c r="BQ115" s="30"/>
      <c r="BS115" s="30"/>
      <c r="BU115" s="30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</row>
    <row r="116" spans="12:108" x14ac:dyDescent="0.25">
      <c r="L116" s="30"/>
      <c r="N116" s="30"/>
      <c r="P116" s="30"/>
      <c r="R116" s="30"/>
      <c r="T116" s="30"/>
      <c r="W116" s="30"/>
      <c r="Y116" s="30"/>
      <c r="AA116" s="30"/>
      <c r="AC116" s="30"/>
      <c r="AE116" s="30"/>
      <c r="AG116" s="30"/>
      <c r="AI116" s="30"/>
      <c r="AK116" s="30"/>
      <c r="AM116" s="30"/>
      <c r="AO116" s="30"/>
      <c r="AR116" s="30"/>
      <c r="AT116" s="30"/>
      <c r="AV116" s="30"/>
      <c r="AX116" s="30"/>
      <c r="AZ116" s="30"/>
      <c r="BB116" s="30"/>
      <c r="BD116" s="30"/>
      <c r="BF116" s="30"/>
      <c r="BH116" s="30"/>
      <c r="BJ116" s="30"/>
      <c r="BM116" s="30"/>
      <c r="BO116" s="30"/>
      <c r="BQ116" s="30"/>
      <c r="BS116" s="30"/>
      <c r="BU116" s="30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</row>
    <row r="117" spans="12:108" x14ac:dyDescent="0.25">
      <c r="L117" s="30"/>
      <c r="N117" s="30"/>
      <c r="P117" s="30"/>
      <c r="R117" s="30"/>
      <c r="T117" s="30"/>
      <c r="W117" s="30"/>
      <c r="Y117" s="30"/>
      <c r="AA117" s="30"/>
      <c r="AC117" s="30"/>
      <c r="AE117" s="30"/>
      <c r="AG117" s="30"/>
      <c r="AI117" s="30"/>
      <c r="AK117" s="30"/>
      <c r="AM117" s="30"/>
      <c r="AO117" s="30"/>
      <c r="AR117" s="30"/>
      <c r="AT117" s="30"/>
      <c r="AV117" s="30"/>
      <c r="AX117" s="30"/>
      <c r="AZ117" s="30"/>
      <c r="BB117" s="30"/>
      <c r="BD117" s="30"/>
      <c r="BF117" s="30"/>
      <c r="BH117" s="30"/>
      <c r="BJ117" s="30"/>
      <c r="BM117" s="30"/>
      <c r="BO117" s="30"/>
      <c r="BQ117" s="30"/>
      <c r="BS117" s="30"/>
      <c r="BU117" s="30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</row>
    <row r="118" spans="12:108" x14ac:dyDescent="0.25">
      <c r="L118" s="30"/>
      <c r="N118" s="30"/>
      <c r="P118" s="30"/>
      <c r="R118" s="30"/>
      <c r="T118" s="30"/>
      <c r="W118" s="30"/>
      <c r="Y118" s="30"/>
      <c r="AA118" s="30"/>
      <c r="AC118" s="30"/>
      <c r="AE118" s="30"/>
      <c r="AG118" s="30"/>
      <c r="AI118" s="30"/>
      <c r="AK118" s="30"/>
      <c r="AM118" s="30"/>
      <c r="AO118" s="30"/>
      <c r="AR118" s="30"/>
      <c r="AT118" s="30"/>
      <c r="AV118" s="30"/>
      <c r="AX118" s="30"/>
      <c r="AZ118" s="30"/>
      <c r="BB118" s="30"/>
      <c r="BD118" s="30"/>
      <c r="BF118" s="30"/>
      <c r="BH118" s="30"/>
      <c r="BJ118" s="30"/>
      <c r="BM118" s="30"/>
      <c r="BO118" s="30"/>
      <c r="BQ118" s="30"/>
      <c r="BS118" s="30"/>
      <c r="BU118" s="30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</row>
    <row r="119" spans="12:108" x14ac:dyDescent="0.25">
      <c r="L119" s="30"/>
      <c r="N119" s="30"/>
      <c r="P119" s="30"/>
      <c r="R119" s="30"/>
      <c r="T119" s="30"/>
      <c r="W119" s="30"/>
      <c r="Y119" s="30"/>
      <c r="AA119" s="30"/>
      <c r="AC119" s="30"/>
      <c r="AE119" s="30"/>
      <c r="AG119" s="30"/>
      <c r="AI119" s="30"/>
      <c r="AK119" s="30"/>
      <c r="AM119" s="30"/>
      <c r="AO119" s="30"/>
      <c r="AR119" s="30"/>
      <c r="AT119" s="30"/>
      <c r="AV119" s="30"/>
      <c r="AX119" s="30"/>
      <c r="AZ119" s="30"/>
      <c r="BB119" s="30"/>
      <c r="BD119" s="30"/>
      <c r="BF119" s="30"/>
      <c r="BH119" s="30"/>
      <c r="BJ119" s="30"/>
      <c r="BM119" s="30"/>
      <c r="BO119" s="30"/>
      <c r="BQ119" s="30"/>
      <c r="BS119" s="30"/>
      <c r="BU119" s="30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</row>
    <row r="120" spans="12:108" x14ac:dyDescent="0.25">
      <c r="L120" s="30"/>
      <c r="N120" s="30"/>
      <c r="P120" s="30"/>
      <c r="R120" s="30"/>
      <c r="T120" s="30"/>
      <c r="W120" s="30"/>
      <c r="Y120" s="30"/>
      <c r="AA120" s="30"/>
      <c r="AC120" s="30"/>
      <c r="AE120" s="30"/>
      <c r="AG120" s="30"/>
      <c r="AI120" s="30"/>
      <c r="AK120" s="30"/>
      <c r="AM120" s="30"/>
      <c r="AO120" s="30"/>
      <c r="AR120" s="30"/>
      <c r="AT120" s="30"/>
      <c r="AV120" s="30"/>
      <c r="AX120" s="30"/>
      <c r="AZ120" s="30"/>
      <c r="BB120" s="30"/>
      <c r="BD120" s="30"/>
      <c r="BF120" s="30"/>
      <c r="BH120" s="30"/>
      <c r="BJ120" s="30"/>
      <c r="BM120" s="30"/>
      <c r="BO120" s="30"/>
      <c r="BQ120" s="30"/>
      <c r="BS120" s="30"/>
      <c r="BU120" s="30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</row>
    <row r="121" spans="12:108" x14ac:dyDescent="0.25">
      <c r="L121" s="30"/>
      <c r="N121" s="30"/>
      <c r="P121" s="30"/>
      <c r="R121" s="30"/>
      <c r="T121" s="30"/>
      <c r="W121" s="30"/>
      <c r="Y121" s="30"/>
      <c r="AA121" s="30"/>
      <c r="AC121" s="30"/>
      <c r="AE121" s="30"/>
      <c r="AG121" s="30"/>
      <c r="AI121" s="30"/>
      <c r="AK121" s="30"/>
      <c r="AM121" s="30"/>
      <c r="AO121" s="30"/>
      <c r="AR121" s="30"/>
      <c r="AT121" s="30"/>
      <c r="AV121" s="30"/>
      <c r="AX121" s="30"/>
      <c r="AZ121" s="30"/>
      <c r="BB121" s="30"/>
      <c r="BD121" s="30"/>
      <c r="BF121" s="30"/>
      <c r="BH121" s="30"/>
      <c r="BJ121" s="30"/>
      <c r="BM121" s="30"/>
      <c r="BO121" s="30"/>
      <c r="BQ121" s="30"/>
      <c r="BS121" s="30"/>
      <c r="BU121" s="30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</row>
    <row r="122" spans="12:108" x14ac:dyDescent="0.25">
      <c r="L122" s="30"/>
      <c r="N122" s="30"/>
      <c r="P122" s="30"/>
      <c r="R122" s="30"/>
      <c r="T122" s="30"/>
      <c r="W122" s="30"/>
      <c r="Y122" s="30"/>
      <c r="AA122" s="30"/>
      <c r="AC122" s="30"/>
      <c r="AE122" s="30"/>
      <c r="AG122" s="30"/>
      <c r="AI122" s="30"/>
      <c r="AK122" s="30"/>
      <c r="AM122" s="30"/>
      <c r="AO122" s="30"/>
      <c r="AR122" s="30"/>
      <c r="AT122" s="30"/>
      <c r="AV122" s="30"/>
      <c r="AX122" s="30"/>
      <c r="AZ122" s="30"/>
      <c r="BB122" s="30"/>
      <c r="BD122" s="30"/>
      <c r="BF122" s="30"/>
      <c r="BH122" s="30"/>
      <c r="BJ122" s="30"/>
      <c r="BM122" s="30"/>
      <c r="BO122" s="30"/>
      <c r="BQ122" s="30"/>
      <c r="BS122" s="30"/>
      <c r="BU122" s="30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</row>
    <row r="123" spans="12:108" x14ac:dyDescent="0.25">
      <c r="L123" s="30"/>
      <c r="N123" s="30"/>
      <c r="P123" s="30"/>
      <c r="R123" s="30"/>
      <c r="T123" s="30"/>
      <c r="W123" s="30"/>
      <c r="Y123" s="30"/>
      <c r="AA123" s="30"/>
      <c r="AC123" s="30"/>
      <c r="AE123" s="30"/>
      <c r="AG123" s="30"/>
      <c r="AI123" s="30"/>
      <c r="AK123" s="30"/>
      <c r="AM123" s="30"/>
      <c r="AO123" s="30"/>
      <c r="AR123" s="30"/>
      <c r="AT123" s="30"/>
      <c r="AV123" s="30"/>
      <c r="AX123" s="30"/>
      <c r="AZ123" s="30"/>
      <c r="BB123" s="30"/>
      <c r="BD123" s="30"/>
      <c r="BF123" s="30"/>
      <c r="BH123" s="30"/>
      <c r="BJ123" s="30"/>
      <c r="BM123" s="30"/>
      <c r="BO123" s="30"/>
      <c r="BQ123" s="30"/>
      <c r="BS123" s="30"/>
      <c r="BU123" s="30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</row>
    <row r="124" spans="12:108" x14ac:dyDescent="0.25">
      <c r="L124" s="30"/>
      <c r="N124" s="30"/>
      <c r="P124" s="30"/>
      <c r="R124" s="30"/>
      <c r="T124" s="30"/>
      <c r="W124" s="30"/>
      <c r="Y124" s="30"/>
      <c r="AA124" s="30"/>
      <c r="AC124" s="30"/>
      <c r="AE124" s="30"/>
      <c r="AG124" s="30"/>
      <c r="AI124" s="30"/>
      <c r="AK124" s="30"/>
      <c r="AM124" s="30"/>
      <c r="AO124" s="30"/>
      <c r="AR124" s="30"/>
      <c r="AT124" s="30"/>
      <c r="AV124" s="30"/>
      <c r="AX124" s="30"/>
      <c r="AZ124" s="30"/>
      <c r="BB124" s="30"/>
      <c r="BD124" s="30"/>
      <c r="BF124" s="30"/>
      <c r="BH124" s="30"/>
      <c r="BJ124" s="30"/>
      <c r="BM124" s="30"/>
      <c r="BO124" s="30"/>
      <c r="BQ124" s="30"/>
      <c r="BS124" s="30"/>
      <c r="BU124" s="30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</row>
    <row r="125" spans="12:108" x14ac:dyDescent="0.25">
      <c r="L125" s="30"/>
      <c r="N125" s="30"/>
      <c r="P125" s="30"/>
      <c r="R125" s="30"/>
      <c r="T125" s="30"/>
      <c r="W125" s="30"/>
      <c r="Y125" s="30"/>
      <c r="AA125" s="30"/>
      <c r="AC125" s="30"/>
      <c r="AE125" s="30"/>
      <c r="AG125" s="30"/>
      <c r="AI125" s="30"/>
      <c r="AK125" s="30"/>
      <c r="AM125" s="30"/>
      <c r="AO125" s="30"/>
      <c r="AR125" s="30"/>
      <c r="AT125" s="30"/>
      <c r="AV125" s="30"/>
      <c r="AX125" s="30"/>
      <c r="AZ125" s="30"/>
      <c r="BB125" s="30"/>
      <c r="BD125" s="30"/>
      <c r="BF125" s="30"/>
      <c r="BH125" s="30"/>
      <c r="BJ125" s="30"/>
      <c r="BM125" s="30"/>
      <c r="BO125" s="30"/>
      <c r="BQ125" s="30"/>
      <c r="BS125" s="30"/>
      <c r="BU125" s="30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</row>
    <row r="126" spans="12:108" x14ac:dyDescent="0.25">
      <c r="L126" s="30"/>
      <c r="N126" s="30"/>
      <c r="P126" s="30"/>
      <c r="R126" s="30"/>
      <c r="T126" s="30"/>
      <c r="W126" s="30"/>
      <c r="Y126" s="30"/>
      <c r="AA126" s="30"/>
      <c r="AC126" s="30"/>
      <c r="AE126" s="30"/>
      <c r="AG126" s="30"/>
      <c r="AI126" s="30"/>
      <c r="AK126" s="30"/>
      <c r="AM126" s="30"/>
      <c r="AO126" s="30"/>
      <c r="AR126" s="30"/>
      <c r="AT126" s="30"/>
      <c r="AV126" s="30"/>
      <c r="AX126" s="30"/>
      <c r="AZ126" s="30"/>
      <c r="BB126" s="30"/>
      <c r="BD126" s="30"/>
      <c r="BF126" s="30"/>
      <c r="BH126" s="30"/>
      <c r="BJ126" s="30"/>
      <c r="BM126" s="30"/>
      <c r="BO126" s="30"/>
      <c r="BQ126" s="30"/>
      <c r="BS126" s="30"/>
      <c r="BU126" s="30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</row>
    <row r="127" spans="12:108" x14ac:dyDescent="0.25">
      <c r="L127" s="30"/>
      <c r="N127" s="30"/>
      <c r="P127" s="30"/>
      <c r="R127" s="30"/>
      <c r="T127" s="30"/>
      <c r="W127" s="30"/>
      <c r="Y127" s="30"/>
      <c r="AA127" s="30"/>
      <c r="AC127" s="30"/>
      <c r="AE127" s="30"/>
      <c r="AG127" s="30"/>
      <c r="AI127" s="30"/>
      <c r="AK127" s="30"/>
      <c r="AM127" s="30"/>
      <c r="AO127" s="30"/>
      <c r="AR127" s="30"/>
      <c r="AT127" s="30"/>
      <c r="AV127" s="30"/>
      <c r="AX127" s="30"/>
      <c r="AZ127" s="30"/>
      <c r="BB127" s="30"/>
      <c r="BD127" s="30"/>
      <c r="BF127" s="30"/>
      <c r="BH127" s="30"/>
      <c r="BJ127" s="30"/>
      <c r="BM127" s="30"/>
      <c r="BO127" s="30"/>
      <c r="BQ127" s="30"/>
      <c r="BS127" s="30"/>
      <c r="BU127" s="30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</row>
    <row r="128" spans="12:108" x14ac:dyDescent="0.25">
      <c r="L128" s="30"/>
      <c r="N128" s="30"/>
      <c r="P128" s="30"/>
      <c r="R128" s="30"/>
      <c r="T128" s="30"/>
      <c r="W128" s="30"/>
      <c r="Y128" s="30"/>
      <c r="AA128" s="30"/>
      <c r="AC128" s="30"/>
      <c r="AE128" s="30"/>
      <c r="AG128" s="30"/>
      <c r="AI128" s="30"/>
      <c r="AK128" s="30"/>
      <c r="AM128" s="30"/>
      <c r="AO128" s="30"/>
      <c r="AR128" s="30"/>
      <c r="AT128" s="30"/>
      <c r="AV128" s="30"/>
      <c r="AX128" s="30"/>
      <c r="AZ128" s="30"/>
      <c r="BB128" s="30"/>
      <c r="BD128" s="30"/>
      <c r="BF128" s="30"/>
      <c r="BH128" s="30"/>
      <c r="BJ128" s="30"/>
      <c r="BM128" s="30"/>
      <c r="BO128" s="30"/>
      <c r="BQ128" s="30"/>
      <c r="BS128" s="30"/>
      <c r="BU128" s="30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</row>
    <row r="129" spans="12:108" x14ac:dyDescent="0.25">
      <c r="L129" s="30"/>
      <c r="N129" s="30"/>
      <c r="P129" s="30"/>
      <c r="R129" s="30"/>
      <c r="T129" s="30"/>
      <c r="W129" s="30"/>
      <c r="Y129" s="30"/>
      <c r="AA129" s="30"/>
      <c r="AC129" s="30"/>
      <c r="AE129" s="30"/>
      <c r="AG129" s="30"/>
      <c r="AI129" s="30"/>
      <c r="AK129" s="30"/>
      <c r="AM129" s="30"/>
      <c r="AO129" s="30"/>
      <c r="AR129" s="30"/>
      <c r="AT129" s="30"/>
      <c r="AV129" s="30"/>
      <c r="AX129" s="30"/>
      <c r="AZ129" s="30"/>
      <c r="BB129" s="30"/>
      <c r="BD129" s="30"/>
      <c r="BF129" s="30"/>
      <c r="BH129" s="30"/>
      <c r="BJ129" s="30"/>
      <c r="BM129" s="30"/>
      <c r="BO129" s="30"/>
      <c r="BQ129" s="30"/>
      <c r="BS129" s="30"/>
      <c r="BU129" s="30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</row>
    <row r="130" spans="12:108" x14ac:dyDescent="0.25">
      <c r="L130" s="30"/>
      <c r="N130" s="30"/>
      <c r="P130" s="30"/>
      <c r="R130" s="30"/>
      <c r="T130" s="30"/>
      <c r="W130" s="30"/>
      <c r="Y130" s="30"/>
      <c r="AA130" s="30"/>
      <c r="AC130" s="30"/>
      <c r="AE130" s="30"/>
      <c r="AG130" s="30"/>
      <c r="AI130" s="30"/>
      <c r="AK130" s="30"/>
      <c r="AM130" s="30"/>
      <c r="AO130" s="30"/>
      <c r="AR130" s="30"/>
      <c r="AT130" s="30"/>
      <c r="AV130" s="30"/>
      <c r="AX130" s="30"/>
      <c r="AZ130" s="30"/>
      <c r="BB130" s="30"/>
      <c r="BD130" s="30"/>
      <c r="BF130" s="30"/>
      <c r="BH130" s="30"/>
      <c r="BJ130" s="30"/>
      <c r="BM130" s="30"/>
      <c r="BO130" s="30"/>
      <c r="BQ130" s="30"/>
      <c r="BS130" s="30"/>
      <c r="BU130" s="30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</row>
    <row r="131" spans="12:108" x14ac:dyDescent="0.25">
      <c r="L131" s="30"/>
      <c r="N131" s="30"/>
      <c r="P131" s="30"/>
      <c r="R131" s="30"/>
      <c r="T131" s="30"/>
      <c r="W131" s="30"/>
      <c r="Y131" s="30"/>
      <c r="AA131" s="30"/>
      <c r="AC131" s="30"/>
      <c r="AE131" s="30"/>
      <c r="AG131" s="30"/>
      <c r="AI131" s="30"/>
      <c r="AK131" s="30"/>
      <c r="AM131" s="30"/>
      <c r="AO131" s="30"/>
      <c r="AR131" s="30"/>
      <c r="AT131" s="30"/>
      <c r="AV131" s="30"/>
      <c r="AX131" s="30"/>
      <c r="AZ131" s="30"/>
      <c r="BB131" s="30"/>
      <c r="BD131" s="30"/>
      <c r="BF131" s="30"/>
      <c r="BH131" s="30"/>
      <c r="BJ131" s="30"/>
      <c r="BM131" s="30"/>
      <c r="BO131" s="30"/>
      <c r="BQ131" s="30"/>
      <c r="BS131" s="30"/>
      <c r="BU131" s="30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</row>
    <row r="132" spans="12:108" x14ac:dyDescent="0.25">
      <c r="L132" s="30"/>
      <c r="N132" s="30"/>
      <c r="P132" s="30"/>
      <c r="R132" s="30"/>
      <c r="T132" s="30"/>
      <c r="W132" s="30"/>
      <c r="Y132" s="30"/>
      <c r="AA132" s="30"/>
      <c r="AC132" s="30"/>
      <c r="AE132" s="30"/>
      <c r="AG132" s="30"/>
      <c r="AI132" s="30"/>
      <c r="AK132" s="30"/>
      <c r="AM132" s="30"/>
      <c r="AO132" s="30"/>
      <c r="AR132" s="30"/>
      <c r="AT132" s="30"/>
      <c r="AV132" s="30"/>
      <c r="AX132" s="30"/>
      <c r="AZ132" s="30"/>
      <c r="BB132" s="30"/>
      <c r="BD132" s="30"/>
      <c r="BF132" s="30"/>
      <c r="BH132" s="30"/>
      <c r="BJ132" s="30"/>
      <c r="BM132" s="30"/>
      <c r="BO132" s="30"/>
      <c r="BQ132" s="30"/>
      <c r="BS132" s="30"/>
      <c r="BU132" s="30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</row>
    <row r="133" spans="12:108" x14ac:dyDescent="0.25">
      <c r="L133" s="30"/>
      <c r="N133" s="30"/>
      <c r="P133" s="30"/>
      <c r="R133" s="30"/>
      <c r="T133" s="30"/>
      <c r="W133" s="30"/>
      <c r="Y133" s="30"/>
      <c r="AA133" s="30"/>
      <c r="AC133" s="30"/>
      <c r="AE133" s="30"/>
      <c r="AG133" s="30"/>
      <c r="AI133" s="30"/>
      <c r="AK133" s="30"/>
      <c r="AM133" s="30"/>
      <c r="AO133" s="30"/>
      <c r="AR133" s="30"/>
      <c r="AT133" s="30"/>
      <c r="AV133" s="30"/>
      <c r="AX133" s="30"/>
      <c r="AZ133" s="30"/>
      <c r="BB133" s="30"/>
      <c r="BD133" s="30"/>
      <c r="BF133" s="30"/>
      <c r="BH133" s="30"/>
      <c r="BJ133" s="30"/>
      <c r="BM133" s="30"/>
      <c r="BO133" s="30"/>
      <c r="BQ133" s="30"/>
      <c r="BS133" s="30"/>
      <c r="BU133" s="30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</row>
    <row r="134" spans="12:108" x14ac:dyDescent="0.25">
      <c r="L134" s="30"/>
      <c r="N134" s="30"/>
      <c r="P134" s="30"/>
      <c r="R134" s="30"/>
      <c r="T134" s="30"/>
      <c r="W134" s="30"/>
      <c r="Y134" s="30"/>
      <c r="AA134" s="30"/>
      <c r="AC134" s="30"/>
      <c r="AE134" s="30"/>
      <c r="AG134" s="30"/>
      <c r="AI134" s="30"/>
      <c r="AK134" s="30"/>
      <c r="AM134" s="30"/>
      <c r="AO134" s="30"/>
      <c r="AR134" s="30"/>
      <c r="AT134" s="30"/>
      <c r="AV134" s="30"/>
      <c r="AX134" s="30"/>
      <c r="AZ134" s="30"/>
      <c r="BB134" s="30"/>
      <c r="BD134" s="30"/>
      <c r="BF134" s="30"/>
      <c r="BH134" s="30"/>
      <c r="BJ134" s="30"/>
      <c r="BM134" s="30"/>
      <c r="BO134" s="30"/>
      <c r="BQ134" s="30"/>
      <c r="BS134" s="30"/>
      <c r="BU134" s="30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</row>
    <row r="135" spans="12:108" x14ac:dyDescent="0.25">
      <c r="L135" s="30"/>
      <c r="N135" s="30"/>
      <c r="P135" s="30"/>
      <c r="R135" s="30"/>
      <c r="T135" s="30"/>
      <c r="W135" s="30"/>
      <c r="Y135" s="30"/>
      <c r="AA135" s="30"/>
      <c r="AC135" s="30"/>
      <c r="AE135" s="30"/>
      <c r="AG135" s="30"/>
      <c r="AI135" s="30"/>
      <c r="AK135" s="30"/>
      <c r="AM135" s="30"/>
      <c r="AO135" s="30"/>
      <c r="AR135" s="30"/>
      <c r="AT135" s="30"/>
      <c r="AV135" s="30"/>
      <c r="AX135" s="30"/>
      <c r="AZ135" s="30"/>
      <c r="BB135" s="30"/>
      <c r="BD135" s="30"/>
      <c r="BF135" s="30"/>
      <c r="BH135" s="30"/>
      <c r="BJ135" s="30"/>
      <c r="BM135" s="30"/>
      <c r="BO135" s="30"/>
      <c r="BQ135" s="30"/>
      <c r="BS135" s="30"/>
      <c r="BU135" s="30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</row>
    <row r="136" spans="12:108" x14ac:dyDescent="0.25">
      <c r="L136" s="30"/>
      <c r="N136" s="30"/>
      <c r="P136" s="30"/>
      <c r="R136" s="30"/>
      <c r="T136" s="30"/>
      <c r="W136" s="30"/>
      <c r="Y136" s="30"/>
      <c r="AA136" s="30"/>
      <c r="AC136" s="30"/>
      <c r="AE136" s="30"/>
      <c r="AG136" s="30"/>
      <c r="AI136" s="30"/>
      <c r="AK136" s="30"/>
      <c r="AM136" s="30"/>
      <c r="AO136" s="30"/>
      <c r="AR136" s="30"/>
      <c r="AT136" s="30"/>
      <c r="AV136" s="30"/>
      <c r="AX136" s="30"/>
      <c r="AZ136" s="30"/>
      <c r="BB136" s="30"/>
      <c r="BD136" s="30"/>
      <c r="BF136" s="30"/>
      <c r="BH136" s="30"/>
      <c r="BJ136" s="30"/>
      <c r="BM136" s="30"/>
      <c r="BO136" s="30"/>
      <c r="BQ136" s="30"/>
      <c r="BS136" s="30"/>
      <c r="BU136" s="30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</row>
    <row r="137" spans="12:108" x14ac:dyDescent="0.25">
      <c r="L137" s="30"/>
      <c r="N137" s="30"/>
      <c r="P137" s="30"/>
      <c r="R137" s="30"/>
      <c r="T137" s="30"/>
      <c r="W137" s="30"/>
      <c r="Y137" s="30"/>
      <c r="AA137" s="30"/>
      <c r="AC137" s="30"/>
      <c r="AE137" s="30"/>
      <c r="AG137" s="30"/>
      <c r="AI137" s="30"/>
      <c r="AK137" s="30"/>
      <c r="AM137" s="30"/>
      <c r="AO137" s="30"/>
      <c r="AR137" s="30"/>
      <c r="AT137" s="30"/>
      <c r="AV137" s="30"/>
      <c r="AX137" s="30"/>
      <c r="AZ137" s="30"/>
      <c r="BB137" s="30"/>
      <c r="BD137" s="30"/>
      <c r="BF137" s="30"/>
      <c r="BH137" s="30"/>
      <c r="BJ137" s="30"/>
      <c r="BM137" s="30"/>
      <c r="BO137" s="30"/>
      <c r="BQ137" s="30"/>
      <c r="BS137" s="30"/>
      <c r="BU137" s="30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</row>
    <row r="138" spans="12:108" x14ac:dyDescent="0.25">
      <c r="L138" s="30"/>
      <c r="N138" s="30"/>
      <c r="P138" s="30"/>
      <c r="R138" s="30"/>
      <c r="T138" s="30"/>
      <c r="W138" s="30"/>
      <c r="Y138" s="30"/>
      <c r="AA138" s="30"/>
      <c r="AC138" s="30"/>
      <c r="AE138" s="30"/>
      <c r="AG138" s="30"/>
      <c r="AI138" s="30"/>
      <c r="AK138" s="30"/>
      <c r="AM138" s="30"/>
      <c r="AO138" s="30"/>
      <c r="AR138" s="30"/>
      <c r="AT138" s="30"/>
      <c r="AV138" s="30"/>
      <c r="AX138" s="30"/>
      <c r="AZ138" s="30"/>
      <c r="BB138" s="30"/>
      <c r="BD138" s="30"/>
      <c r="BF138" s="30"/>
      <c r="BH138" s="30"/>
      <c r="BJ138" s="30"/>
      <c r="BM138" s="30"/>
      <c r="BO138" s="30"/>
      <c r="BQ138" s="30"/>
      <c r="BS138" s="30"/>
      <c r="BU138" s="30"/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</row>
    <row r="139" spans="12:108" x14ac:dyDescent="0.25">
      <c r="L139" s="30"/>
      <c r="N139" s="30"/>
      <c r="P139" s="30"/>
      <c r="R139" s="30"/>
      <c r="T139" s="30"/>
      <c r="W139" s="30"/>
      <c r="Y139" s="30"/>
      <c r="AA139" s="30"/>
      <c r="AC139" s="30"/>
      <c r="AE139" s="30"/>
      <c r="AG139" s="30"/>
      <c r="AI139" s="30"/>
      <c r="AK139" s="30"/>
      <c r="AM139" s="30"/>
      <c r="AO139" s="30"/>
      <c r="AR139" s="30"/>
      <c r="AT139" s="30"/>
      <c r="AV139" s="30"/>
      <c r="AX139" s="30"/>
      <c r="AZ139" s="30"/>
      <c r="BB139" s="30"/>
      <c r="BD139" s="30"/>
      <c r="BF139" s="30"/>
      <c r="BH139" s="30"/>
      <c r="BJ139" s="30"/>
      <c r="BM139" s="30"/>
      <c r="BO139" s="30"/>
      <c r="BQ139" s="30"/>
      <c r="BS139" s="30"/>
      <c r="BU139" s="30"/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</row>
    <row r="140" spans="12:108" x14ac:dyDescent="0.25"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</row>
    <row r="141" spans="12:108" x14ac:dyDescent="0.25"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</row>
    <row r="142" spans="12:108" x14ac:dyDescent="0.25"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</row>
    <row r="143" spans="12:108" x14ac:dyDescent="0.25"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</row>
    <row r="144" spans="12:108" x14ac:dyDescent="0.25"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</row>
    <row r="145" spans="75:108" x14ac:dyDescent="0.25"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</row>
    <row r="146" spans="75:108" x14ac:dyDescent="0.25"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</row>
    <row r="147" spans="75:108" x14ac:dyDescent="0.25"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</row>
    <row r="148" spans="75:108" x14ac:dyDescent="0.25"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</row>
    <row r="149" spans="75:108" x14ac:dyDescent="0.25"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70"/>
      <c r="CL149" s="70"/>
      <c r="CM149" s="70"/>
      <c r="CN149" s="70"/>
      <c r="CO149" s="70"/>
    </row>
    <row r="150" spans="75:108" x14ac:dyDescent="0.25"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70"/>
      <c r="CL150" s="70"/>
      <c r="CM150" s="70"/>
      <c r="CN150" s="70"/>
      <c r="CO150" s="70"/>
    </row>
    <row r="151" spans="75:108" x14ac:dyDescent="0.25"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70"/>
      <c r="CL151" s="70"/>
      <c r="CM151" s="70"/>
      <c r="CN151" s="70"/>
      <c r="CO151" s="70"/>
    </row>
    <row r="152" spans="75:108" x14ac:dyDescent="0.25"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70"/>
      <c r="CL152" s="70"/>
      <c r="CM152" s="70"/>
      <c r="CN152" s="70"/>
      <c r="CO152" s="70"/>
    </row>
    <row r="153" spans="75:108" x14ac:dyDescent="0.25">
      <c r="BW153" s="64"/>
      <c r="BX153" s="64"/>
      <c r="BY153" s="64"/>
      <c r="BZ153" s="64"/>
      <c r="CA153" s="64"/>
      <c r="CB153" s="64"/>
      <c r="CC153" s="64"/>
      <c r="CD153" s="64"/>
      <c r="CE153" s="64"/>
      <c r="CF153" s="64"/>
      <c r="CG153" s="64"/>
      <c r="CH153" s="64"/>
      <c r="CI153" s="64"/>
      <c r="CJ153" s="64"/>
      <c r="CK153" s="70"/>
      <c r="CL153" s="70"/>
      <c r="CM153" s="70"/>
      <c r="CN153" s="70"/>
      <c r="CO153" s="70"/>
    </row>
    <row r="154" spans="75:108" x14ac:dyDescent="0.25"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70"/>
      <c r="CL154" s="70"/>
      <c r="CM154" s="70"/>
      <c r="CN154" s="70"/>
      <c r="CO154" s="70"/>
    </row>
    <row r="155" spans="75:108" x14ac:dyDescent="0.25"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70"/>
      <c r="CL155" s="70"/>
      <c r="CM155" s="70"/>
      <c r="CN155" s="70"/>
      <c r="CO155" s="70"/>
    </row>
    <row r="156" spans="75:108" x14ac:dyDescent="0.25"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70"/>
      <c r="CL156" s="70"/>
      <c r="CM156" s="70"/>
      <c r="CN156" s="70"/>
      <c r="CO156" s="70"/>
    </row>
    <row r="157" spans="75:108" x14ac:dyDescent="0.25">
      <c r="BW157" s="64"/>
      <c r="BX157" s="64"/>
      <c r="BY157" s="64"/>
      <c r="BZ157" s="64"/>
      <c r="CA157" s="64"/>
      <c r="CB157" s="64"/>
      <c r="CC157" s="64"/>
      <c r="CD157" s="64"/>
      <c r="CE157" s="64"/>
      <c r="CF157" s="64"/>
      <c r="CG157" s="64"/>
      <c r="CH157" s="64"/>
      <c r="CI157" s="64"/>
      <c r="CJ157" s="64"/>
      <c r="CK157" s="70"/>
      <c r="CL157" s="70"/>
      <c r="CM157" s="70"/>
      <c r="CN157" s="70"/>
      <c r="CO157" s="70"/>
    </row>
    <row r="158" spans="75:108" x14ac:dyDescent="0.25"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70"/>
      <c r="CL158" s="70"/>
      <c r="CM158" s="70"/>
      <c r="CN158" s="70"/>
      <c r="CO158" s="70"/>
    </row>
    <row r="159" spans="75:108" x14ac:dyDescent="0.25">
      <c r="BW159" s="64"/>
      <c r="BX159" s="64"/>
      <c r="BY159" s="64"/>
      <c r="BZ159" s="64"/>
      <c r="CA159" s="64"/>
      <c r="CB159" s="64"/>
      <c r="CC159" s="64"/>
      <c r="CD159" s="64"/>
      <c r="CE159" s="64"/>
      <c r="CF159" s="64"/>
      <c r="CG159" s="64"/>
      <c r="CH159" s="64"/>
      <c r="CI159" s="64"/>
      <c r="CJ159" s="64"/>
      <c r="CK159" s="70"/>
      <c r="CL159" s="70"/>
      <c r="CM159" s="70"/>
      <c r="CN159" s="70"/>
      <c r="CO159" s="70"/>
    </row>
    <row r="160" spans="75:108" x14ac:dyDescent="0.25"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70"/>
      <c r="CL160" s="70"/>
      <c r="CM160" s="70"/>
      <c r="CN160" s="70"/>
      <c r="CO160" s="70"/>
    </row>
    <row r="161" spans="75:93" x14ac:dyDescent="0.25"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70"/>
      <c r="CL161" s="70"/>
      <c r="CM161" s="70"/>
      <c r="CN161" s="70"/>
      <c r="CO161" s="70"/>
    </row>
    <row r="162" spans="75:93" x14ac:dyDescent="0.25"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70"/>
      <c r="CL162" s="70"/>
      <c r="CM162" s="70"/>
      <c r="CN162" s="70"/>
      <c r="CO162" s="70"/>
    </row>
    <row r="163" spans="75:93" x14ac:dyDescent="0.25"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  <c r="CH163" s="64"/>
      <c r="CI163" s="64"/>
      <c r="CJ163" s="64"/>
      <c r="CK163" s="70"/>
      <c r="CL163" s="70"/>
      <c r="CM163" s="70"/>
      <c r="CN163" s="70"/>
      <c r="CO163" s="70"/>
    </row>
    <row r="164" spans="75:93" x14ac:dyDescent="0.25"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  <c r="CH164" s="64"/>
      <c r="CI164" s="64"/>
      <c r="CJ164" s="64"/>
      <c r="CK164" s="70"/>
      <c r="CL164" s="70"/>
      <c r="CM164" s="70"/>
      <c r="CN164" s="70"/>
      <c r="CO164" s="70"/>
    </row>
    <row r="165" spans="75:93" x14ac:dyDescent="0.25">
      <c r="BW165" s="64"/>
      <c r="BX165" s="64"/>
      <c r="BY165" s="64"/>
      <c r="BZ165" s="64"/>
      <c r="CA165" s="64"/>
      <c r="CB165" s="64"/>
      <c r="CC165" s="64"/>
      <c r="CD165" s="64"/>
      <c r="CE165" s="64"/>
      <c r="CF165" s="64"/>
      <c r="CG165" s="64"/>
      <c r="CH165" s="64"/>
      <c r="CI165" s="64"/>
      <c r="CJ165" s="64"/>
      <c r="CK165" s="70"/>
      <c r="CL165" s="70"/>
      <c r="CM165" s="70"/>
      <c r="CN165" s="70"/>
      <c r="CO165" s="70"/>
    </row>
    <row r="166" spans="75:93" x14ac:dyDescent="0.25">
      <c r="BW166" s="64"/>
      <c r="BX166" s="64"/>
      <c r="BY166" s="64"/>
      <c r="BZ166" s="64"/>
      <c r="CA166" s="64"/>
      <c r="CB166" s="64"/>
      <c r="CC166" s="64"/>
      <c r="CD166" s="64"/>
      <c r="CE166" s="64"/>
      <c r="CF166" s="64"/>
      <c r="CG166" s="64"/>
      <c r="CH166" s="64"/>
      <c r="CI166" s="64"/>
      <c r="CJ166" s="64"/>
      <c r="CK166" s="70"/>
      <c r="CL166" s="70"/>
      <c r="CM166" s="70"/>
      <c r="CN166" s="70"/>
      <c r="CO166" s="70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honeticPr fontId="0" type="noConversion"/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94"/>
  <sheetViews>
    <sheetView zoomScaleNormal="100" workbookViewId="0"/>
  </sheetViews>
  <sheetFormatPr baseColWidth="10" defaultColWidth="11.44140625" defaultRowHeight="13.2" x14ac:dyDescent="0.25"/>
  <cols>
    <col min="1" max="1" width="7" style="11" customWidth="1"/>
    <col min="2" max="2" width="12.109375" style="9" customWidth="1"/>
    <col min="3" max="3" width="1.5546875" style="9" customWidth="1"/>
    <col min="4" max="4" width="11.88671875" style="9" customWidth="1"/>
    <col min="5" max="5" width="1.6640625" style="9" customWidth="1"/>
    <col min="6" max="6" width="11.88671875" style="9" customWidth="1"/>
    <col min="7" max="7" width="1" style="9" customWidth="1"/>
    <col min="8" max="8" width="11.6640625" style="9" customWidth="1"/>
    <col min="9" max="9" width="1.44140625" style="9" customWidth="1"/>
    <col min="10" max="10" width="11.6640625" style="9" customWidth="1"/>
    <col min="11" max="11" width="1.5546875" style="9" customWidth="1"/>
    <col min="12" max="12" width="10.33203125" style="14" customWidth="1"/>
    <col min="13" max="13" width="1.5546875" style="14" customWidth="1"/>
    <col min="14" max="14" width="10.33203125" style="14" customWidth="1"/>
    <col min="15" max="15" width="1.5546875" style="14" customWidth="1"/>
    <col min="16" max="16" width="10.33203125" style="14" customWidth="1"/>
    <col min="17" max="17" width="1.5546875" style="14" customWidth="1"/>
    <col min="18" max="18" width="10.33203125" style="14" customWidth="1"/>
    <col min="19" max="19" width="1.5546875" style="14" customWidth="1"/>
    <col min="20" max="20" width="10.33203125" style="14" customWidth="1"/>
    <col min="21" max="21" width="1.5546875" style="14" customWidth="1"/>
    <col min="22" max="22" width="8.88671875" style="14" customWidth="1"/>
    <col min="23" max="23" width="10.33203125" style="14" customWidth="1"/>
    <col min="24" max="24" width="1.5546875" style="14" customWidth="1"/>
    <col min="25" max="25" width="10.33203125" style="14" customWidth="1"/>
    <col min="26" max="26" width="1.5546875" style="14" customWidth="1"/>
    <col min="27" max="27" width="10.33203125" style="14" customWidth="1"/>
    <col min="28" max="28" width="1.5546875" style="14" customWidth="1"/>
    <col min="29" max="29" width="10.33203125" style="14" customWidth="1"/>
    <col min="30" max="30" width="1.5546875" style="14" customWidth="1"/>
    <col min="31" max="31" width="10.33203125" style="14" customWidth="1"/>
    <col min="32" max="32" width="1.5546875" style="14" customWidth="1"/>
    <col min="33" max="33" width="10.33203125" style="14" customWidth="1"/>
    <col min="34" max="34" width="1.5546875" style="14" customWidth="1"/>
    <col min="35" max="35" width="10.33203125" style="14" customWidth="1"/>
    <col min="36" max="36" width="1.5546875" style="14" customWidth="1"/>
    <col min="37" max="37" width="10.33203125" style="14" customWidth="1"/>
    <col min="38" max="38" width="1.5546875" style="14" customWidth="1"/>
    <col min="39" max="39" width="10.33203125" style="14" customWidth="1"/>
    <col min="40" max="40" width="1.5546875" style="14" customWidth="1"/>
    <col min="41" max="41" width="10.33203125" style="14" customWidth="1"/>
    <col min="42" max="42" width="1.5546875" style="14" customWidth="1"/>
    <col min="43" max="43" width="9.33203125" style="11" customWidth="1"/>
    <col min="44" max="44" width="10.33203125" style="14" customWidth="1"/>
    <col min="45" max="45" width="1.5546875" style="14" customWidth="1"/>
    <col min="46" max="46" width="10.33203125" style="14" customWidth="1"/>
    <col min="47" max="47" width="1.5546875" style="14" customWidth="1"/>
    <col min="48" max="48" width="10.33203125" style="14" customWidth="1"/>
    <col min="49" max="49" width="1.5546875" style="14" customWidth="1"/>
    <col min="50" max="50" width="10.33203125" style="14" customWidth="1"/>
    <col min="51" max="51" width="1.5546875" style="14" customWidth="1"/>
    <col min="52" max="52" width="10.33203125" style="14" customWidth="1"/>
    <col min="53" max="53" width="1.5546875" style="14" customWidth="1"/>
    <col min="54" max="54" width="10.33203125" style="14" customWidth="1"/>
    <col min="55" max="55" width="1.5546875" style="14" customWidth="1"/>
    <col min="56" max="56" width="10.33203125" style="14" customWidth="1"/>
    <col min="57" max="57" width="1.5546875" style="14" customWidth="1"/>
    <col min="58" max="58" width="10.33203125" style="14" customWidth="1"/>
    <col min="59" max="59" width="1.5546875" style="14" customWidth="1"/>
    <col min="60" max="60" width="10.33203125" style="14" customWidth="1"/>
    <col min="61" max="61" width="1.5546875" style="14" customWidth="1"/>
    <col min="62" max="62" width="10.33203125" style="14" customWidth="1"/>
    <col min="63" max="63" width="1.5546875" style="14" customWidth="1"/>
    <col min="64" max="64" width="10.109375" style="11" customWidth="1"/>
    <col min="65" max="65" width="10.33203125" style="14" customWidth="1"/>
    <col min="66" max="66" width="1.5546875" style="14" customWidth="1"/>
    <col min="67" max="67" width="10.33203125" style="14" customWidth="1"/>
    <col min="68" max="68" width="1.5546875" style="14" customWidth="1"/>
    <col min="69" max="69" width="10.33203125" style="14" customWidth="1"/>
    <col min="70" max="70" width="1.5546875" style="14" customWidth="1"/>
    <col min="71" max="71" width="10.33203125" style="14" customWidth="1"/>
    <col min="72" max="72" width="1.5546875" style="14" customWidth="1"/>
    <col min="73" max="73" width="10.33203125" style="14" customWidth="1"/>
    <col min="74" max="74" width="1.5546875" style="14" customWidth="1"/>
    <col min="75" max="75" width="12.88671875" style="11" customWidth="1"/>
    <col min="76" max="16384" width="11.44140625" style="11"/>
  </cols>
  <sheetData>
    <row r="1" spans="1:74" s="10" customFormat="1" x14ac:dyDescent="0.25">
      <c r="A1" s="10" t="s">
        <v>184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185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180</v>
      </c>
      <c r="B2" s="7"/>
      <c r="C2" s="7"/>
      <c r="D2" s="7"/>
      <c r="E2" s="7"/>
      <c r="F2" s="7"/>
      <c r="G2" s="7"/>
      <c r="H2" s="7"/>
      <c r="I2" s="7"/>
      <c r="J2" s="7"/>
      <c r="K2" s="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M2" s="21"/>
      <c r="BN2" s="21"/>
      <c r="BO2" s="21"/>
      <c r="BP2" s="21"/>
      <c r="BQ2" s="21"/>
      <c r="BR2" s="21"/>
      <c r="BS2" s="21"/>
      <c r="BT2" s="21"/>
      <c r="BU2" s="21"/>
      <c r="BV2" s="21"/>
    </row>
    <row r="3" spans="1:74" s="10" customFormat="1" x14ac:dyDescent="0.25">
      <c r="A3" s="10" t="s">
        <v>50</v>
      </c>
      <c r="B3" s="7"/>
      <c r="C3" s="7"/>
      <c r="D3" s="7"/>
      <c r="E3" s="7"/>
      <c r="F3" s="7"/>
      <c r="G3" s="7"/>
      <c r="H3" s="7"/>
      <c r="I3" s="7"/>
      <c r="J3" s="7"/>
      <c r="K3" s="7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s="10" customFormat="1" x14ac:dyDescent="0.25">
      <c r="A4" s="10" t="s">
        <v>175</v>
      </c>
      <c r="B4" s="7"/>
      <c r="C4" s="7"/>
      <c r="D4" s="7"/>
      <c r="E4" s="7"/>
      <c r="F4" s="7"/>
      <c r="G4" s="7"/>
      <c r="H4" s="7"/>
      <c r="I4" s="7"/>
      <c r="J4" s="7"/>
      <c r="K4" s="7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s="37" customFormat="1" x14ac:dyDescent="0.25">
      <c r="A6" s="37" t="s">
        <v>1</v>
      </c>
      <c r="B6" s="36" t="s">
        <v>2</v>
      </c>
      <c r="C6" s="36"/>
      <c r="D6" s="36" t="s">
        <v>3</v>
      </c>
      <c r="E6" s="36"/>
      <c r="F6" s="130" t="s">
        <v>90</v>
      </c>
      <c r="G6" s="130"/>
      <c r="H6" s="130" t="s">
        <v>4</v>
      </c>
      <c r="I6" s="130"/>
      <c r="J6" s="130" t="s">
        <v>4</v>
      </c>
      <c r="K6" s="130"/>
      <c r="L6" s="36" t="s">
        <v>108</v>
      </c>
      <c r="M6" s="36"/>
      <c r="N6" s="36" t="s">
        <v>109</v>
      </c>
      <c r="O6" s="36"/>
      <c r="P6" s="36" t="s">
        <v>110</v>
      </c>
      <c r="Q6" s="36"/>
      <c r="R6" s="36" t="s">
        <v>111</v>
      </c>
      <c r="S6" s="36"/>
      <c r="T6" s="36" t="s">
        <v>112</v>
      </c>
      <c r="U6" s="36"/>
      <c r="V6" s="37" t="s">
        <v>1</v>
      </c>
      <c r="W6" s="36" t="s">
        <v>113</v>
      </c>
      <c r="X6" s="36"/>
      <c r="Y6" s="36" t="s">
        <v>114</v>
      </c>
      <c r="Z6" s="36"/>
      <c r="AA6" s="36" t="s">
        <v>115</v>
      </c>
      <c r="AB6" s="36"/>
      <c r="AC6" s="36" t="s">
        <v>116</v>
      </c>
      <c r="AD6" s="36"/>
      <c r="AE6" s="36" t="s">
        <v>117</v>
      </c>
      <c r="AF6" s="36"/>
      <c r="AG6" s="36" t="s">
        <v>118</v>
      </c>
      <c r="AH6" s="36"/>
      <c r="AI6" s="36" t="s">
        <v>119</v>
      </c>
      <c r="AJ6" s="36"/>
      <c r="AK6" s="36" t="s">
        <v>120</v>
      </c>
      <c r="AL6" s="36"/>
      <c r="AM6" s="36" t="s">
        <v>121</v>
      </c>
      <c r="AN6" s="36"/>
      <c r="AO6" s="36" t="s">
        <v>122</v>
      </c>
      <c r="AP6" s="36"/>
      <c r="AQ6" s="37" t="s">
        <v>1</v>
      </c>
      <c r="AR6" s="36" t="s">
        <v>123</v>
      </c>
      <c r="AS6" s="36"/>
      <c r="AT6" s="36" t="s">
        <v>124</v>
      </c>
      <c r="AU6" s="36"/>
      <c r="AV6" s="36" t="s">
        <v>125</v>
      </c>
      <c r="AW6" s="36"/>
      <c r="AX6" s="36" t="s">
        <v>126</v>
      </c>
      <c r="AY6" s="36"/>
      <c r="AZ6" s="36" t="s">
        <v>127</v>
      </c>
      <c r="BA6" s="36"/>
      <c r="BB6" s="36" t="s">
        <v>128</v>
      </c>
      <c r="BC6" s="36"/>
      <c r="BD6" s="36" t="s">
        <v>129</v>
      </c>
      <c r="BE6" s="36"/>
      <c r="BF6" s="36" t="s">
        <v>130</v>
      </c>
      <c r="BG6" s="36"/>
      <c r="BH6" s="36" t="s">
        <v>131</v>
      </c>
      <c r="BI6" s="36"/>
      <c r="BJ6" s="36" t="s">
        <v>132</v>
      </c>
      <c r="BK6" s="36"/>
      <c r="BL6" s="37" t="s">
        <v>1</v>
      </c>
      <c r="BM6" s="36" t="s">
        <v>133</v>
      </c>
      <c r="BN6" s="36"/>
      <c r="BO6" s="36" t="s">
        <v>134</v>
      </c>
      <c r="BP6" s="36"/>
      <c r="BQ6" s="36" t="s">
        <v>135</v>
      </c>
      <c r="BR6" s="36"/>
      <c r="BS6" s="36" t="s">
        <v>136</v>
      </c>
      <c r="BT6" s="36"/>
      <c r="BU6" s="36" t="s">
        <v>137</v>
      </c>
      <c r="BV6" s="36"/>
    </row>
    <row r="7" spans="1:74" x14ac:dyDescent="0.25">
      <c r="B7" s="18" t="s">
        <v>5</v>
      </c>
      <c r="C7" s="19"/>
      <c r="D7" s="19" t="s">
        <v>6</v>
      </c>
      <c r="E7" s="19"/>
      <c r="F7" s="133" t="s">
        <v>7</v>
      </c>
      <c r="G7" s="133"/>
      <c r="H7" s="133" t="s">
        <v>91</v>
      </c>
      <c r="I7" s="133"/>
      <c r="J7" s="133" t="s">
        <v>92</v>
      </c>
      <c r="K7" s="133"/>
      <c r="L7" s="19" t="s">
        <v>93</v>
      </c>
      <c r="M7" s="19"/>
      <c r="N7" s="19" t="s">
        <v>94</v>
      </c>
      <c r="O7" s="19"/>
      <c r="P7" s="19" t="s">
        <v>95</v>
      </c>
      <c r="Q7" s="19"/>
      <c r="R7" s="19" t="s">
        <v>96</v>
      </c>
      <c r="S7" s="19"/>
      <c r="T7" s="19" t="s">
        <v>97</v>
      </c>
      <c r="U7" s="19"/>
      <c r="V7" s="11"/>
      <c r="W7" s="19" t="s">
        <v>98</v>
      </c>
      <c r="X7" s="19"/>
      <c r="Y7" s="19" t="s">
        <v>99</v>
      </c>
      <c r="Z7" s="19"/>
      <c r="AA7" s="19" t="s">
        <v>100</v>
      </c>
      <c r="AB7" s="19"/>
      <c r="AC7" s="19" t="s">
        <v>101</v>
      </c>
      <c r="AD7" s="19"/>
      <c r="AE7" s="19" t="s">
        <v>102</v>
      </c>
      <c r="AF7" s="19"/>
      <c r="AG7" s="19" t="s">
        <v>103</v>
      </c>
      <c r="AH7" s="19"/>
      <c r="AI7" s="19" t="s">
        <v>104</v>
      </c>
      <c r="AJ7" s="19"/>
      <c r="AK7" s="19" t="s">
        <v>105</v>
      </c>
      <c r="AL7" s="19"/>
      <c r="AM7" s="19" t="s">
        <v>106</v>
      </c>
      <c r="AN7" s="19"/>
      <c r="AO7" s="19" t="s">
        <v>107</v>
      </c>
      <c r="AP7" s="19"/>
      <c r="AR7" s="19" t="s">
        <v>8</v>
      </c>
      <c r="AS7" s="19"/>
      <c r="AT7" s="19" t="s">
        <v>9</v>
      </c>
      <c r="AU7" s="19"/>
      <c r="AV7" s="19" t="s">
        <v>10</v>
      </c>
      <c r="AW7" s="19"/>
      <c r="AX7" s="19" t="s">
        <v>11</v>
      </c>
      <c r="AY7" s="19"/>
      <c r="AZ7" s="19" t="s">
        <v>12</v>
      </c>
      <c r="BA7" s="19"/>
      <c r="BB7" s="19" t="s">
        <v>13</v>
      </c>
      <c r="BC7" s="19"/>
      <c r="BD7" s="19" t="s">
        <v>14</v>
      </c>
      <c r="BE7" s="19"/>
      <c r="BF7" s="19" t="s">
        <v>15</v>
      </c>
      <c r="BG7" s="19"/>
      <c r="BH7" s="19" t="s">
        <v>16</v>
      </c>
      <c r="BI7" s="19"/>
      <c r="BJ7" s="19" t="s">
        <v>17</v>
      </c>
      <c r="BK7" s="19"/>
      <c r="BM7" s="19" t="s">
        <v>18</v>
      </c>
      <c r="BN7" s="19"/>
      <c r="BO7" s="19" t="s">
        <v>19</v>
      </c>
      <c r="BP7" s="19"/>
      <c r="BQ7" s="19" t="s">
        <v>20</v>
      </c>
      <c r="BR7" s="19"/>
      <c r="BS7" s="19" t="s">
        <v>21</v>
      </c>
      <c r="BT7" s="19"/>
      <c r="BU7" s="19" t="s">
        <v>22</v>
      </c>
      <c r="BV7" s="19"/>
    </row>
    <row r="8" spans="1:74" x14ac:dyDescent="0.25">
      <c r="B8" s="19" t="s">
        <v>54</v>
      </c>
      <c r="C8" s="19"/>
      <c r="D8" s="19" t="s">
        <v>54</v>
      </c>
      <c r="E8" s="19"/>
      <c r="F8" s="133" t="s">
        <v>54</v>
      </c>
      <c r="G8" s="133"/>
      <c r="H8" s="133" t="s">
        <v>54</v>
      </c>
      <c r="I8" s="133"/>
      <c r="J8" s="133" t="s">
        <v>54</v>
      </c>
      <c r="K8" s="133"/>
      <c r="L8" s="19" t="s">
        <v>54</v>
      </c>
      <c r="M8" s="19"/>
      <c r="N8" s="19" t="s">
        <v>54</v>
      </c>
      <c r="O8" s="19"/>
      <c r="P8" s="19" t="s">
        <v>54</v>
      </c>
      <c r="Q8" s="19"/>
      <c r="R8" s="19" t="s">
        <v>54</v>
      </c>
      <c r="S8" s="19"/>
      <c r="T8" s="19" t="s">
        <v>54</v>
      </c>
      <c r="U8" s="19"/>
      <c r="V8" s="11"/>
      <c r="W8" s="19" t="s">
        <v>54</v>
      </c>
      <c r="X8" s="19"/>
      <c r="Y8" s="19" t="s">
        <v>54</v>
      </c>
      <c r="Z8" s="19"/>
      <c r="AA8" s="19" t="s">
        <v>54</v>
      </c>
      <c r="AB8" s="19"/>
      <c r="AC8" s="19" t="s">
        <v>54</v>
      </c>
      <c r="AD8" s="19"/>
      <c r="AE8" s="19" t="s">
        <v>54</v>
      </c>
      <c r="AF8" s="19"/>
      <c r="AG8" s="19" t="s">
        <v>54</v>
      </c>
      <c r="AH8" s="19"/>
      <c r="AI8" s="19" t="s">
        <v>54</v>
      </c>
      <c r="AJ8" s="19"/>
      <c r="AK8" s="19" t="s">
        <v>54</v>
      </c>
      <c r="AL8" s="19"/>
      <c r="AM8" s="19" t="s">
        <v>54</v>
      </c>
      <c r="AN8" s="19"/>
      <c r="AO8" s="19" t="s">
        <v>54</v>
      </c>
      <c r="AP8" s="19"/>
      <c r="AR8" s="19" t="s">
        <v>54</v>
      </c>
      <c r="AS8" s="19"/>
      <c r="AT8" s="19" t="s">
        <v>54</v>
      </c>
      <c r="AU8" s="19"/>
      <c r="AV8" s="19" t="s">
        <v>54</v>
      </c>
      <c r="AW8" s="19"/>
      <c r="AX8" s="19" t="s">
        <v>54</v>
      </c>
      <c r="AY8" s="19"/>
      <c r="AZ8" s="19" t="s">
        <v>54</v>
      </c>
      <c r="BA8" s="19"/>
      <c r="BB8" s="19" t="s">
        <v>54</v>
      </c>
      <c r="BC8" s="19"/>
      <c r="BD8" s="19" t="s">
        <v>54</v>
      </c>
      <c r="BE8" s="19"/>
      <c r="BF8" s="19" t="s">
        <v>54</v>
      </c>
      <c r="BG8" s="19"/>
      <c r="BH8" s="19" t="s">
        <v>54</v>
      </c>
      <c r="BI8" s="19"/>
      <c r="BJ8" s="19" t="s">
        <v>54</v>
      </c>
      <c r="BK8" s="19"/>
      <c r="BL8" s="14"/>
      <c r="BM8" s="19" t="s">
        <v>54</v>
      </c>
      <c r="BN8" s="19"/>
      <c r="BO8" s="19" t="s">
        <v>54</v>
      </c>
      <c r="BP8" s="19"/>
      <c r="BQ8" s="19" t="s">
        <v>54</v>
      </c>
      <c r="BR8" s="19"/>
      <c r="BS8" s="19" t="s">
        <v>54</v>
      </c>
      <c r="BT8" s="19"/>
      <c r="BU8" s="19" t="s">
        <v>54</v>
      </c>
      <c r="BV8" s="19"/>
    </row>
    <row r="9" spans="1:74" x14ac:dyDescent="0.25">
      <c r="B9" s="59"/>
      <c r="C9" s="2"/>
      <c r="D9" s="59"/>
      <c r="E9" s="2"/>
      <c r="F9" s="59"/>
      <c r="G9" s="2"/>
      <c r="H9" s="59"/>
      <c r="I9" s="2"/>
      <c r="J9" s="59"/>
      <c r="K9" s="2"/>
      <c r="L9" s="59"/>
      <c r="M9" s="4"/>
      <c r="N9" s="59"/>
      <c r="O9" s="4"/>
      <c r="P9" s="59"/>
      <c r="Q9" s="4"/>
      <c r="R9" s="59"/>
      <c r="S9" s="4"/>
      <c r="T9" s="59"/>
      <c r="U9" s="4"/>
      <c r="V9" s="11"/>
      <c r="W9" s="59"/>
      <c r="X9" s="4"/>
      <c r="Y9" s="59"/>
      <c r="Z9" s="4"/>
      <c r="AA9" s="59"/>
      <c r="AB9" s="4"/>
      <c r="AC9" s="59"/>
      <c r="AD9" s="4"/>
      <c r="AE9" s="59"/>
      <c r="AF9" s="4"/>
      <c r="AG9" s="59"/>
      <c r="AH9" s="4"/>
      <c r="AI9" s="59"/>
      <c r="AJ9" s="4"/>
      <c r="AK9" s="59"/>
      <c r="AL9" s="4"/>
      <c r="AM9" s="59"/>
      <c r="AN9" s="4"/>
      <c r="AO9" s="59"/>
      <c r="AP9" s="4"/>
      <c r="AR9" s="59"/>
      <c r="AS9" s="4"/>
      <c r="AT9" s="59"/>
      <c r="AU9" s="4"/>
      <c r="AV9" s="59"/>
      <c r="AW9" s="4"/>
      <c r="AX9" s="59"/>
      <c r="AY9" s="4"/>
      <c r="AZ9" s="59"/>
      <c r="BA9" s="4"/>
      <c r="BB9" s="59"/>
      <c r="BC9" s="4"/>
      <c r="BD9" s="59"/>
      <c r="BE9" s="4"/>
      <c r="BF9" s="59"/>
      <c r="BG9" s="4"/>
      <c r="BH9" s="59"/>
      <c r="BI9" s="4"/>
      <c r="BJ9" s="59"/>
      <c r="BK9" s="4"/>
      <c r="BL9" s="5"/>
      <c r="BM9" s="59"/>
      <c r="BN9" s="4"/>
      <c r="BO9" s="59"/>
      <c r="BP9" s="4"/>
      <c r="BQ9" s="59"/>
      <c r="BR9" s="4"/>
      <c r="BS9" s="59"/>
      <c r="BT9" s="4"/>
      <c r="BU9" s="59"/>
      <c r="BV9" s="4"/>
    </row>
    <row r="10" spans="1:74" s="5" customFormat="1" x14ac:dyDescent="0.25">
      <c r="A10" s="5" t="s">
        <v>23</v>
      </c>
      <c r="B10" s="102">
        <v>384299469</v>
      </c>
      <c r="C10" s="77"/>
      <c r="D10" s="102">
        <v>367649220</v>
      </c>
      <c r="E10" s="78"/>
      <c r="F10" s="102">
        <v>16650249</v>
      </c>
      <c r="G10" s="79"/>
      <c r="H10" s="79">
        <v>7828201</v>
      </c>
      <c r="I10" s="79"/>
      <c r="J10" s="102">
        <v>8822048</v>
      </c>
      <c r="K10" s="79"/>
      <c r="L10" s="102">
        <v>13902975</v>
      </c>
      <c r="M10" s="82"/>
      <c r="N10" s="102">
        <v>14397782</v>
      </c>
      <c r="O10" s="82"/>
      <c r="P10" s="102">
        <v>17992261</v>
      </c>
      <c r="Q10" s="82"/>
      <c r="R10" s="102">
        <v>18035953</v>
      </c>
      <c r="S10" s="82"/>
      <c r="T10" s="102">
        <v>16427254</v>
      </c>
      <c r="U10" s="82"/>
      <c r="V10" s="5" t="s">
        <v>23</v>
      </c>
      <c r="W10" s="102">
        <v>16906405</v>
      </c>
      <c r="X10" s="82"/>
      <c r="Y10" s="102">
        <v>18764114</v>
      </c>
      <c r="Z10" s="82"/>
      <c r="AA10" s="102">
        <v>17783891</v>
      </c>
      <c r="AB10" s="82"/>
      <c r="AC10" s="102">
        <v>15308103</v>
      </c>
      <c r="AD10" s="82"/>
      <c r="AE10" s="102">
        <v>14662026</v>
      </c>
      <c r="AF10" s="82"/>
      <c r="AG10" s="102">
        <v>14696386</v>
      </c>
      <c r="AH10" s="82"/>
      <c r="AI10" s="102">
        <v>13630668</v>
      </c>
      <c r="AJ10" s="82"/>
      <c r="AK10" s="102">
        <v>9733294</v>
      </c>
      <c r="AL10" s="82"/>
      <c r="AM10" s="102">
        <v>7999221</v>
      </c>
      <c r="AN10" s="82"/>
      <c r="AO10" s="102">
        <v>4637301</v>
      </c>
      <c r="AP10" s="82"/>
      <c r="AQ10" s="5" t="s">
        <v>23</v>
      </c>
      <c r="AR10" s="102">
        <v>9578922</v>
      </c>
      <c r="AS10" s="82"/>
      <c r="AT10" s="102">
        <v>9105260</v>
      </c>
      <c r="AU10" s="82"/>
      <c r="AV10" s="102">
        <v>12362014</v>
      </c>
      <c r="AW10" s="82"/>
      <c r="AX10" s="102">
        <v>13309873</v>
      </c>
      <c r="AY10" s="82"/>
      <c r="AZ10" s="102">
        <v>12532064</v>
      </c>
      <c r="BA10" s="82"/>
      <c r="BB10" s="102">
        <v>12405056</v>
      </c>
      <c r="BC10" s="82"/>
      <c r="BD10" s="102">
        <v>14289136</v>
      </c>
      <c r="BE10" s="82"/>
      <c r="BF10" s="102">
        <v>14668645</v>
      </c>
      <c r="BG10" s="82"/>
      <c r="BH10" s="102">
        <v>12935264</v>
      </c>
      <c r="BI10" s="82"/>
      <c r="BJ10" s="102">
        <v>12132335</v>
      </c>
      <c r="BK10" s="82"/>
      <c r="BL10" s="3" t="s">
        <v>23</v>
      </c>
      <c r="BM10" s="102">
        <v>10898943</v>
      </c>
      <c r="BN10" s="82"/>
      <c r="BO10" s="102">
        <v>8762014</v>
      </c>
      <c r="BP10" s="82"/>
      <c r="BQ10" s="102">
        <v>5270692</v>
      </c>
      <c r="BR10" s="82"/>
      <c r="BS10" s="102">
        <v>3175929</v>
      </c>
      <c r="BT10" s="82"/>
      <c r="BU10" s="102">
        <v>1345439</v>
      </c>
      <c r="BV10" s="82"/>
    </row>
    <row r="11" spans="1:74" s="5" customFormat="1" x14ac:dyDescent="0.25">
      <c r="A11" s="5" t="s">
        <v>24</v>
      </c>
      <c r="B11" s="102">
        <v>307497740</v>
      </c>
      <c r="C11" s="77"/>
      <c r="D11" s="102">
        <v>294334922</v>
      </c>
      <c r="E11" s="78"/>
      <c r="F11" s="102">
        <v>13162818</v>
      </c>
      <c r="G11" s="79"/>
      <c r="H11" s="102">
        <v>6292341</v>
      </c>
      <c r="I11" s="79"/>
      <c r="J11" s="102">
        <v>6870477</v>
      </c>
      <c r="K11" s="79"/>
      <c r="L11" s="102">
        <v>10749556</v>
      </c>
      <c r="M11" s="82"/>
      <c r="N11" s="102">
        <v>10034769</v>
      </c>
      <c r="O11" s="82"/>
      <c r="P11" s="102">
        <v>12597781</v>
      </c>
      <c r="Q11" s="82"/>
      <c r="R11" s="102">
        <v>13139091</v>
      </c>
      <c r="S11" s="82"/>
      <c r="T11" s="102">
        <v>12804570</v>
      </c>
      <c r="U11" s="82"/>
      <c r="V11" s="5" t="s">
        <v>24</v>
      </c>
      <c r="W11" s="102">
        <v>13046792</v>
      </c>
      <c r="X11" s="82"/>
      <c r="Y11" s="102">
        <v>14707056</v>
      </c>
      <c r="Z11" s="82"/>
      <c r="AA11" s="102">
        <v>13496202</v>
      </c>
      <c r="AB11" s="82"/>
      <c r="AC11" s="102">
        <v>12097036</v>
      </c>
      <c r="AD11" s="82"/>
      <c r="AE11" s="102">
        <v>12559188</v>
      </c>
      <c r="AF11" s="82"/>
      <c r="AG11" s="102">
        <v>12745298</v>
      </c>
      <c r="AH11" s="82"/>
      <c r="AI11" s="102">
        <v>13081221</v>
      </c>
      <c r="AJ11" s="82"/>
      <c r="AK11" s="102">
        <v>9963834</v>
      </c>
      <c r="AL11" s="82"/>
      <c r="AM11" s="102">
        <v>7581832</v>
      </c>
      <c r="AN11" s="82"/>
      <c r="AO11" s="102">
        <v>4055162</v>
      </c>
      <c r="AP11" s="82"/>
      <c r="AQ11" s="5" t="s">
        <v>24</v>
      </c>
      <c r="AR11" s="102">
        <v>7551201</v>
      </c>
      <c r="AS11" s="82"/>
      <c r="AT11" s="102">
        <v>6366130</v>
      </c>
      <c r="AU11" s="82"/>
      <c r="AV11" s="102">
        <v>8303326</v>
      </c>
      <c r="AW11" s="82"/>
      <c r="AX11" s="102">
        <v>9461993</v>
      </c>
      <c r="AY11" s="82"/>
      <c r="AZ11" s="102">
        <v>9518107</v>
      </c>
      <c r="BA11" s="82"/>
      <c r="BB11" s="102">
        <v>9908067</v>
      </c>
      <c r="BC11" s="82"/>
      <c r="BD11" s="102">
        <v>11473017</v>
      </c>
      <c r="BE11" s="82"/>
      <c r="BF11" s="102">
        <v>11083423</v>
      </c>
      <c r="BG11" s="82"/>
      <c r="BH11" s="102">
        <v>10062192</v>
      </c>
      <c r="BI11" s="82"/>
      <c r="BJ11" s="102">
        <v>10156746</v>
      </c>
      <c r="BK11" s="82"/>
      <c r="BL11" s="3" t="s">
        <v>24</v>
      </c>
      <c r="BM11" s="102">
        <v>9542407</v>
      </c>
      <c r="BN11" s="82"/>
      <c r="BO11" s="102">
        <v>8425987</v>
      </c>
      <c r="BP11" s="82"/>
      <c r="BQ11" s="102">
        <v>5449126</v>
      </c>
      <c r="BR11" s="82"/>
      <c r="BS11" s="102">
        <v>3187654</v>
      </c>
      <c r="BT11" s="82"/>
      <c r="BU11" s="102">
        <v>1186158</v>
      </c>
      <c r="BV11" s="82"/>
    </row>
    <row r="12" spans="1:74" s="5" customFormat="1" x14ac:dyDescent="0.25">
      <c r="A12" s="5" t="s">
        <v>25</v>
      </c>
      <c r="B12" s="102">
        <v>85706912</v>
      </c>
      <c r="C12" s="77"/>
      <c r="D12" s="102">
        <v>81793966</v>
      </c>
      <c r="E12" s="78"/>
      <c r="F12" s="102">
        <v>3912946</v>
      </c>
      <c r="G12" s="79"/>
      <c r="H12" s="102">
        <v>1838448</v>
      </c>
      <c r="I12" s="79"/>
      <c r="J12" s="102">
        <v>2074498</v>
      </c>
      <c r="K12" s="79"/>
      <c r="L12" s="102">
        <v>3366307</v>
      </c>
      <c r="M12" s="82"/>
      <c r="N12" s="102">
        <v>3026793</v>
      </c>
      <c r="O12" s="82"/>
      <c r="P12" s="102">
        <v>3944026</v>
      </c>
      <c r="Q12" s="82"/>
      <c r="R12" s="102">
        <v>3996724</v>
      </c>
      <c r="S12" s="82"/>
      <c r="T12" s="102">
        <v>3677045</v>
      </c>
      <c r="U12" s="82"/>
      <c r="V12" s="5" t="s">
        <v>25</v>
      </c>
      <c r="W12" s="102">
        <v>3525092</v>
      </c>
      <c r="X12" s="82"/>
      <c r="Y12" s="102">
        <v>3733445</v>
      </c>
      <c r="Z12" s="82"/>
      <c r="AA12" s="102">
        <v>3569623</v>
      </c>
      <c r="AB12" s="82"/>
      <c r="AC12" s="102">
        <v>3372014</v>
      </c>
      <c r="AD12" s="82"/>
      <c r="AE12" s="102">
        <v>3408353</v>
      </c>
      <c r="AF12" s="82"/>
      <c r="AG12" s="102">
        <v>3264385</v>
      </c>
      <c r="AH12" s="82"/>
      <c r="AI12" s="102">
        <v>3063586</v>
      </c>
      <c r="AJ12" s="82"/>
      <c r="AK12" s="102">
        <v>2427745</v>
      </c>
      <c r="AL12" s="82"/>
      <c r="AM12" s="102">
        <v>1913634</v>
      </c>
      <c r="AN12" s="82"/>
      <c r="AO12" s="102">
        <v>982685</v>
      </c>
      <c r="AP12" s="82"/>
      <c r="AQ12" s="5" t="s">
        <v>25</v>
      </c>
      <c r="AR12" s="102">
        <v>2355624</v>
      </c>
      <c r="AS12" s="82"/>
      <c r="AT12" s="102">
        <v>1948219</v>
      </c>
      <c r="AU12" s="82"/>
      <c r="AV12" s="102">
        <v>2547557</v>
      </c>
      <c r="AW12" s="82"/>
      <c r="AX12" s="102">
        <v>2941594</v>
      </c>
      <c r="AY12" s="82"/>
      <c r="AZ12" s="102">
        <v>2973658</v>
      </c>
      <c r="BA12" s="82"/>
      <c r="BB12" s="102">
        <v>2841740</v>
      </c>
      <c r="BC12" s="82"/>
      <c r="BD12" s="102">
        <v>3051052</v>
      </c>
      <c r="BE12" s="82"/>
      <c r="BF12" s="102">
        <v>3064818</v>
      </c>
      <c r="BG12" s="82"/>
      <c r="BH12" s="102">
        <v>2942305</v>
      </c>
      <c r="BI12" s="82"/>
      <c r="BJ12" s="102">
        <v>2926434</v>
      </c>
      <c r="BK12" s="82"/>
      <c r="BL12" s="3" t="s">
        <v>25</v>
      </c>
      <c r="BM12" s="102">
        <v>2501949</v>
      </c>
      <c r="BN12" s="82"/>
      <c r="BO12" s="102">
        <v>2078833</v>
      </c>
      <c r="BP12" s="82"/>
      <c r="BQ12" s="102">
        <v>1323664</v>
      </c>
      <c r="BR12" s="82"/>
      <c r="BS12" s="102">
        <v>744390</v>
      </c>
      <c r="BT12" s="82"/>
      <c r="BU12" s="102">
        <v>280672</v>
      </c>
      <c r="BV12" s="82"/>
    </row>
    <row r="13" spans="1:74" s="5" customFormat="1" x14ac:dyDescent="0.25">
      <c r="A13" s="5" t="s">
        <v>26</v>
      </c>
      <c r="B13" s="102">
        <v>9313192</v>
      </c>
      <c r="C13" s="77"/>
      <c r="D13" s="102">
        <v>8853229</v>
      </c>
      <c r="E13" s="78"/>
      <c r="F13" s="102">
        <v>459963</v>
      </c>
      <c r="G13" s="79"/>
      <c r="H13" s="102">
        <v>223120</v>
      </c>
      <c r="I13" s="79"/>
      <c r="J13" s="102">
        <v>236843</v>
      </c>
      <c r="K13" s="79"/>
      <c r="L13" s="102">
        <v>369025</v>
      </c>
      <c r="M13" s="82"/>
      <c r="N13" s="102">
        <v>319041</v>
      </c>
      <c r="O13" s="82"/>
      <c r="P13" s="102">
        <v>360528</v>
      </c>
      <c r="Q13" s="82"/>
      <c r="R13" s="102">
        <v>383339</v>
      </c>
      <c r="S13" s="82"/>
      <c r="T13" s="102">
        <v>357194</v>
      </c>
      <c r="U13" s="82"/>
      <c r="V13" s="5" t="s">
        <v>26</v>
      </c>
      <c r="W13" s="102">
        <v>358205</v>
      </c>
      <c r="X13" s="82"/>
      <c r="Y13" s="102">
        <v>389544</v>
      </c>
      <c r="Z13" s="82"/>
      <c r="AA13" s="102">
        <v>375392</v>
      </c>
      <c r="AB13" s="82"/>
      <c r="AC13" s="102">
        <v>341632</v>
      </c>
      <c r="AD13" s="82"/>
      <c r="AE13" s="102">
        <v>353371</v>
      </c>
      <c r="AF13" s="82"/>
      <c r="AG13" s="102">
        <v>374795</v>
      </c>
      <c r="AH13" s="82"/>
      <c r="AI13" s="102">
        <v>367798</v>
      </c>
      <c r="AJ13" s="82"/>
      <c r="AK13" s="102">
        <v>291610</v>
      </c>
      <c r="AL13" s="82"/>
      <c r="AM13" s="102">
        <v>184220</v>
      </c>
      <c r="AN13" s="82"/>
      <c r="AO13" s="102">
        <v>108828</v>
      </c>
      <c r="AP13" s="82"/>
      <c r="AQ13" s="5" t="s">
        <v>26</v>
      </c>
      <c r="AR13" s="102">
        <v>286737</v>
      </c>
      <c r="AS13" s="82"/>
      <c r="AT13" s="102">
        <v>226979</v>
      </c>
      <c r="AU13" s="82"/>
      <c r="AV13" s="102">
        <v>262095</v>
      </c>
      <c r="AW13" s="82"/>
      <c r="AX13" s="102">
        <v>277813</v>
      </c>
      <c r="AY13" s="82"/>
      <c r="AZ13" s="102">
        <v>292879</v>
      </c>
      <c r="BA13" s="82"/>
      <c r="BB13" s="102">
        <v>329403</v>
      </c>
      <c r="BC13" s="82"/>
      <c r="BD13" s="102">
        <v>324918</v>
      </c>
      <c r="BE13" s="82"/>
      <c r="BF13" s="102">
        <v>344920</v>
      </c>
      <c r="BG13" s="82"/>
      <c r="BH13" s="102">
        <v>314711</v>
      </c>
      <c r="BI13" s="82"/>
      <c r="BJ13" s="102">
        <v>325524</v>
      </c>
      <c r="BK13" s="82"/>
      <c r="BL13" s="3" t="s">
        <v>26</v>
      </c>
      <c r="BM13" s="102">
        <v>303549</v>
      </c>
      <c r="BN13" s="82"/>
      <c r="BO13" s="102">
        <v>300886</v>
      </c>
      <c r="BP13" s="82"/>
      <c r="BQ13" s="102">
        <v>194070</v>
      </c>
      <c r="BR13" s="82"/>
      <c r="BS13" s="102">
        <v>94397</v>
      </c>
      <c r="BT13" s="82"/>
      <c r="BU13" s="102">
        <v>39826</v>
      </c>
      <c r="BV13" s="82"/>
    </row>
    <row r="14" spans="1:74" s="5" customFormat="1" x14ac:dyDescent="0.25">
      <c r="A14" s="5" t="s">
        <v>27</v>
      </c>
      <c r="B14" s="102">
        <v>33855577</v>
      </c>
      <c r="C14" s="77"/>
      <c r="D14" s="102">
        <v>32095538</v>
      </c>
      <c r="E14" s="78"/>
      <c r="F14" s="102">
        <v>1760039</v>
      </c>
      <c r="G14" s="79"/>
      <c r="H14" s="102">
        <v>827595</v>
      </c>
      <c r="I14" s="79"/>
      <c r="J14" s="102">
        <v>932444</v>
      </c>
      <c r="K14" s="79"/>
      <c r="L14" s="102">
        <v>1374277</v>
      </c>
      <c r="M14" s="82"/>
      <c r="N14" s="102">
        <v>1332059</v>
      </c>
      <c r="O14" s="82"/>
      <c r="P14" s="102">
        <v>1653316</v>
      </c>
      <c r="Q14" s="82"/>
      <c r="R14" s="102">
        <v>1717475</v>
      </c>
      <c r="S14" s="82"/>
      <c r="T14" s="102">
        <v>1566670</v>
      </c>
      <c r="U14" s="82"/>
      <c r="V14" s="5" t="s">
        <v>27</v>
      </c>
      <c r="W14" s="102">
        <v>1435372</v>
      </c>
      <c r="X14" s="82"/>
      <c r="Y14" s="102">
        <v>1487070</v>
      </c>
      <c r="Z14" s="82"/>
      <c r="AA14" s="102">
        <v>1318770</v>
      </c>
      <c r="AB14" s="82"/>
      <c r="AC14" s="102">
        <v>1184642</v>
      </c>
      <c r="AD14" s="82"/>
      <c r="AE14" s="102">
        <v>1177281</v>
      </c>
      <c r="AF14" s="82"/>
      <c r="AG14" s="102">
        <v>1141549</v>
      </c>
      <c r="AH14" s="82"/>
      <c r="AI14" s="102">
        <v>979207</v>
      </c>
      <c r="AJ14" s="82"/>
      <c r="AK14" s="102">
        <v>714771</v>
      </c>
      <c r="AL14" s="82"/>
      <c r="AM14" s="102">
        <v>555574</v>
      </c>
      <c r="AN14" s="82"/>
      <c r="AO14" s="102">
        <v>265801</v>
      </c>
      <c r="AP14" s="82"/>
      <c r="AQ14" s="5" t="s">
        <v>27</v>
      </c>
      <c r="AR14" s="102">
        <v>980979</v>
      </c>
      <c r="AS14" s="82"/>
      <c r="AT14" s="102">
        <v>871961</v>
      </c>
      <c r="AU14" s="82"/>
      <c r="AV14" s="102">
        <v>1211061</v>
      </c>
      <c r="AW14" s="82"/>
      <c r="AX14" s="102">
        <v>1299760</v>
      </c>
      <c r="AY14" s="82"/>
      <c r="AZ14" s="102">
        <v>1284618</v>
      </c>
      <c r="BA14" s="82"/>
      <c r="BB14" s="102">
        <v>1246192</v>
      </c>
      <c r="BC14" s="82"/>
      <c r="BD14" s="102">
        <v>1345916</v>
      </c>
      <c r="BE14" s="82"/>
      <c r="BF14" s="102">
        <v>1249813</v>
      </c>
      <c r="BG14" s="82"/>
      <c r="BH14" s="102">
        <v>1159664</v>
      </c>
      <c r="BI14" s="82"/>
      <c r="BJ14" s="102">
        <v>1102965</v>
      </c>
      <c r="BK14" s="82"/>
      <c r="BL14" s="3" t="s">
        <v>27</v>
      </c>
      <c r="BM14" s="102">
        <v>897842</v>
      </c>
      <c r="BN14" s="82"/>
      <c r="BO14" s="102">
        <v>762884</v>
      </c>
      <c r="BP14" s="82"/>
      <c r="BQ14" s="102">
        <v>431813</v>
      </c>
      <c r="BR14" s="82"/>
      <c r="BS14" s="102">
        <v>252221</v>
      </c>
      <c r="BT14" s="82"/>
      <c r="BU14" s="102">
        <v>94015</v>
      </c>
      <c r="BV14" s="82"/>
    </row>
    <row r="15" spans="1:74" s="5" customFormat="1" x14ac:dyDescent="0.25">
      <c r="A15" s="5" t="s">
        <v>28</v>
      </c>
      <c r="B15" s="102">
        <v>8293529</v>
      </c>
      <c r="C15" s="77"/>
      <c r="D15" s="102">
        <v>7882754</v>
      </c>
      <c r="E15" s="78"/>
      <c r="F15" s="102">
        <v>410775</v>
      </c>
      <c r="G15" s="79"/>
      <c r="H15" s="102">
        <v>192043</v>
      </c>
      <c r="I15" s="79"/>
      <c r="J15" s="102">
        <v>218732</v>
      </c>
      <c r="K15" s="79"/>
      <c r="L15" s="102">
        <v>348282</v>
      </c>
      <c r="M15" s="82"/>
      <c r="N15" s="102">
        <v>331201</v>
      </c>
      <c r="O15" s="82"/>
      <c r="P15" s="102">
        <v>381510</v>
      </c>
      <c r="Q15" s="82"/>
      <c r="R15" s="102">
        <v>417693</v>
      </c>
      <c r="S15" s="82"/>
      <c r="T15" s="102">
        <v>352316</v>
      </c>
      <c r="U15" s="82"/>
      <c r="V15" s="5" t="s">
        <v>28</v>
      </c>
      <c r="W15" s="102">
        <v>354449</v>
      </c>
      <c r="X15" s="82"/>
      <c r="Y15" s="102">
        <v>377384</v>
      </c>
      <c r="Z15" s="82"/>
      <c r="AA15" s="102">
        <v>293717</v>
      </c>
      <c r="AB15" s="82"/>
      <c r="AC15" s="102">
        <v>281177</v>
      </c>
      <c r="AD15" s="82"/>
      <c r="AE15" s="102">
        <v>334900</v>
      </c>
      <c r="AF15" s="82"/>
      <c r="AG15" s="102">
        <v>274618</v>
      </c>
      <c r="AH15" s="82"/>
      <c r="AI15" s="102">
        <v>284409</v>
      </c>
      <c r="AJ15" s="82"/>
      <c r="AK15" s="102">
        <v>227994</v>
      </c>
      <c r="AL15" s="82"/>
      <c r="AM15" s="102">
        <v>173789</v>
      </c>
      <c r="AN15" s="82"/>
      <c r="AO15" s="102">
        <v>97781</v>
      </c>
      <c r="AP15" s="82"/>
      <c r="AQ15" s="5" t="s">
        <v>28</v>
      </c>
      <c r="AR15" s="102">
        <v>239188</v>
      </c>
      <c r="AS15" s="82"/>
      <c r="AT15" s="102">
        <v>195434</v>
      </c>
      <c r="AU15" s="82"/>
      <c r="AV15" s="102">
        <v>266632</v>
      </c>
      <c r="AW15" s="82"/>
      <c r="AX15" s="102">
        <v>264165</v>
      </c>
      <c r="AY15" s="82"/>
      <c r="AZ15" s="102">
        <v>287340</v>
      </c>
      <c r="BA15" s="82"/>
      <c r="BB15" s="102">
        <v>296604</v>
      </c>
      <c r="BC15" s="82"/>
      <c r="BD15" s="102">
        <v>305421</v>
      </c>
      <c r="BE15" s="82"/>
      <c r="BF15" s="102">
        <v>304950</v>
      </c>
      <c r="BG15" s="82"/>
      <c r="BH15" s="102">
        <v>239181</v>
      </c>
      <c r="BI15" s="82"/>
      <c r="BJ15" s="102">
        <v>249141</v>
      </c>
      <c r="BK15" s="82"/>
      <c r="BL15" s="3" t="s">
        <v>28</v>
      </c>
      <c r="BM15" s="102">
        <v>213648</v>
      </c>
      <c r="BN15" s="82"/>
      <c r="BO15" s="102">
        <v>211831</v>
      </c>
      <c r="BP15" s="82"/>
      <c r="BQ15" s="102">
        <v>146140</v>
      </c>
      <c r="BR15" s="82"/>
      <c r="BS15" s="102">
        <v>94127</v>
      </c>
      <c r="BT15" s="82"/>
      <c r="BU15" s="102">
        <v>37732</v>
      </c>
      <c r="BV15" s="82"/>
    </row>
    <row r="16" spans="1:74" s="5" customFormat="1" x14ac:dyDescent="0.25">
      <c r="A16" s="5" t="s">
        <v>29</v>
      </c>
      <c r="B16" s="102">
        <v>9275631</v>
      </c>
      <c r="C16" s="77"/>
      <c r="D16" s="102">
        <v>8847072</v>
      </c>
      <c r="E16" s="78"/>
      <c r="F16" s="102">
        <v>428559</v>
      </c>
      <c r="G16" s="79"/>
      <c r="H16" s="102">
        <v>206935</v>
      </c>
      <c r="I16" s="79"/>
      <c r="J16" s="102">
        <v>221624</v>
      </c>
      <c r="K16" s="79"/>
      <c r="L16" s="102">
        <v>370356</v>
      </c>
      <c r="M16" s="82"/>
      <c r="N16" s="102">
        <v>348298</v>
      </c>
      <c r="O16" s="82"/>
      <c r="P16" s="102">
        <v>478479</v>
      </c>
      <c r="Q16" s="82"/>
      <c r="R16" s="102">
        <v>463732</v>
      </c>
      <c r="S16" s="82"/>
      <c r="T16" s="102">
        <v>424458</v>
      </c>
      <c r="U16" s="82"/>
      <c r="V16" s="5" t="s">
        <v>29</v>
      </c>
      <c r="W16" s="102">
        <v>427868</v>
      </c>
      <c r="X16" s="82"/>
      <c r="Y16" s="102">
        <v>461447</v>
      </c>
      <c r="Z16" s="82"/>
      <c r="AA16" s="102">
        <v>400046</v>
      </c>
      <c r="AB16" s="82"/>
      <c r="AC16" s="102">
        <v>330977</v>
      </c>
      <c r="AD16" s="82"/>
      <c r="AE16" s="102">
        <v>311789</v>
      </c>
      <c r="AF16" s="82"/>
      <c r="AG16" s="102">
        <v>303060</v>
      </c>
      <c r="AH16" s="82"/>
      <c r="AI16" s="102">
        <v>281654</v>
      </c>
      <c r="AJ16" s="82"/>
      <c r="AK16" s="102">
        <v>198992</v>
      </c>
      <c r="AL16" s="82"/>
      <c r="AM16" s="102">
        <v>165335</v>
      </c>
      <c r="AN16" s="82"/>
      <c r="AO16" s="102">
        <v>84151</v>
      </c>
      <c r="AP16" s="82"/>
      <c r="AQ16" s="5" t="s">
        <v>29</v>
      </c>
      <c r="AR16" s="102">
        <v>252068</v>
      </c>
      <c r="AS16" s="82"/>
      <c r="AT16" s="102">
        <v>195761</v>
      </c>
      <c r="AU16" s="82"/>
      <c r="AV16" s="102">
        <v>261157</v>
      </c>
      <c r="AW16" s="82"/>
      <c r="AX16" s="102">
        <v>322310</v>
      </c>
      <c r="AY16" s="82"/>
      <c r="AZ16" s="102">
        <v>325156</v>
      </c>
      <c r="BA16" s="82"/>
      <c r="BB16" s="102">
        <v>347871</v>
      </c>
      <c r="BC16" s="82"/>
      <c r="BD16" s="102">
        <v>385840</v>
      </c>
      <c r="BE16" s="82"/>
      <c r="BF16" s="102">
        <v>375572</v>
      </c>
      <c r="BG16" s="82"/>
      <c r="BH16" s="102">
        <v>310747</v>
      </c>
      <c r="BI16" s="82"/>
      <c r="BJ16" s="102">
        <v>278189</v>
      </c>
      <c r="BK16" s="82"/>
      <c r="BL16" s="3" t="s">
        <v>29</v>
      </c>
      <c r="BM16" s="102">
        <v>277157</v>
      </c>
      <c r="BN16" s="82"/>
      <c r="BO16" s="102">
        <v>191129</v>
      </c>
      <c r="BP16" s="82"/>
      <c r="BQ16" s="102">
        <v>148779</v>
      </c>
      <c r="BR16" s="82"/>
      <c r="BS16" s="102">
        <v>100508</v>
      </c>
      <c r="BT16" s="82"/>
      <c r="BU16" s="102">
        <v>24186</v>
      </c>
      <c r="BV16" s="82"/>
    </row>
    <row r="17" spans="1:74" s="5" customFormat="1" x14ac:dyDescent="0.25">
      <c r="A17" s="5" t="s">
        <v>30</v>
      </c>
      <c r="B17" s="102">
        <v>10743862</v>
      </c>
      <c r="C17" s="77"/>
      <c r="D17" s="102">
        <v>10205921</v>
      </c>
      <c r="E17" s="78"/>
      <c r="F17" s="102">
        <v>537941</v>
      </c>
      <c r="G17" s="79"/>
      <c r="H17" s="102">
        <v>246158</v>
      </c>
      <c r="I17" s="79"/>
      <c r="J17" s="102">
        <v>291783</v>
      </c>
      <c r="K17" s="79"/>
      <c r="L17" s="102">
        <v>422570</v>
      </c>
      <c r="M17" s="82"/>
      <c r="N17" s="102">
        <v>352204</v>
      </c>
      <c r="O17" s="82"/>
      <c r="P17" s="102">
        <v>421921</v>
      </c>
      <c r="Q17" s="82"/>
      <c r="R17" s="102">
        <v>466807</v>
      </c>
      <c r="S17" s="82"/>
      <c r="T17" s="102">
        <v>440225</v>
      </c>
      <c r="U17" s="82"/>
      <c r="V17" s="5" t="s">
        <v>30</v>
      </c>
      <c r="W17" s="102">
        <v>447959</v>
      </c>
      <c r="X17" s="82"/>
      <c r="Y17" s="102">
        <v>421324</v>
      </c>
      <c r="Z17" s="82"/>
      <c r="AA17" s="102">
        <v>400245</v>
      </c>
      <c r="AB17" s="82"/>
      <c r="AC17" s="102">
        <v>373563</v>
      </c>
      <c r="AD17" s="82"/>
      <c r="AE17" s="102">
        <v>432235</v>
      </c>
      <c r="AF17" s="82"/>
      <c r="AG17" s="102">
        <v>448401</v>
      </c>
      <c r="AH17" s="82"/>
      <c r="AI17" s="102">
        <v>457643</v>
      </c>
      <c r="AJ17" s="82"/>
      <c r="AK17" s="102">
        <v>348419</v>
      </c>
      <c r="AL17" s="82"/>
      <c r="AM17" s="102">
        <v>250404</v>
      </c>
      <c r="AN17" s="82"/>
      <c r="AO17" s="102">
        <v>119456</v>
      </c>
      <c r="AP17" s="82"/>
      <c r="AQ17" s="5" t="s">
        <v>30</v>
      </c>
      <c r="AR17" s="102">
        <v>338336</v>
      </c>
      <c r="AS17" s="82"/>
      <c r="AT17" s="102">
        <v>255182</v>
      </c>
      <c r="AU17" s="82"/>
      <c r="AV17" s="102">
        <v>280313</v>
      </c>
      <c r="AW17" s="82"/>
      <c r="AX17" s="102">
        <v>345610</v>
      </c>
      <c r="AY17" s="82"/>
      <c r="AZ17" s="102">
        <v>373457</v>
      </c>
      <c r="BA17" s="82"/>
      <c r="BB17" s="102">
        <v>392417</v>
      </c>
      <c r="BC17" s="82"/>
      <c r="BD17" s="102">
        <v>405916</v>
      </c>
      <c r="BE17" s="82"/>
      <c r="BF17" s="102">
        <v>381513</v>
      </c>
      <c r="BG17" s="82"/>
      <c r="BH17" s="102">
        <v>333221</v>
      </c>
      <c r="BI17" s="82"/>
      <c r="BJ17" s="102">
        <v>365821</v>
      </c>
      <c r="BK17" s="82"/>
      <c r="BL17" s="3" t="s">
        <v>30</v>
      </c>
      <c r="BM17" s="102">
        <v>318714</v>
      </c>
      <c r="BN17" s="82"/>
      <c r="BO17" s="102">
        <v>311137</v>
      </c>
      <c r="BP17" s="82"/>
      <c r="BQ17" s="102">
        <v>166790</v>
      </c>
      <c r="BR17" s="82"/>
      <c r="BS17" s="102">
        <v>96262</v>
      </c>
      <c r="BT17" s="82"/>
      <c r="BU17" s="102">
        <v>37856</v>
      </c>
      <c r="BV17" s="82"/>
    </row>
    <row r="18" spans="1:74" s="5" customFormat="1" x14ac:dyDescent="0.25">
      <c r="A18" s="5" t="s">
        <v>31</v>
      </c>
      <c r="B18" s="102">
        <v>26756039</v>
      </c>
      <c r="C18" s="77"/>
      <c r="D18" s="102">
        <v>25615328</v>
      </c>
      <c r="E18" s="78"/>
      <c r="F18" s="102">
        <v>1140711</v>
      </c>
      <c r="G18" s="79"/>
      <c r="H18" s="102">
        <v>526155</v>
      </c>
      <c r="I18" s="79"/>
      <c r="J18" s="102">
        <v>614556</v>
      </c>
      <c r="K18" s="79"/>
      <c r="L18" s="102">
        <v>1040192</v>
      </c>
      <c r="M18" s="82"/>
      <c r="N18" s="102">
        <v>1085086</v>
      </c>
      <c r="O18" s="82"/>
      <c r="P18" s="102">
        <v>1382411</v>
      </c>
      <c r="Q18" s="82"/>
      <c r="R18" s="102">
        <v>1389135</v>
      </c>
      <c r="S18" s="82"/>
      <c r="T18" s="102">
        <v>1185598</v>
      </c>
      <c r="U18" s="82"/>
      <c r="V18" s="5" t="s">
        <v>31</v>
      </c>
      <c r="W18" s="102">
        <v>1189240</v>
      </c>
      <c r="X18" s="82"/>
      <c r="Y18" s="102">
        <v>1302097</v>
      </c>
      <c r="Z18" s="82"/>
      <c r="AA18" s="102">
        <v>1195201</v>
      </c>
      <c r="AB18" s="82"/>
      <c r="AC18" s="102">
        <v>1072999</v>
      </c>
      <c r="AD18" s="82"/>
      <c r="AE18" s="102">
        <v>925758</v>
      </c>
      <c r="AF18" s="82"/>
      <c r="AG18" s="102">
        <v>872137</v>
      </c>
      <c r="AH18" s="82"/>
      <c r="AI18" s="102">
        <v>790402</v>
      </c>
      <c r="AJ18" s="82"/>
      <c r="AK18" s="102">
        <v>631402</v>
      </c>
      <c r="AL18" s="82"/>
      <c r="AM18" s="102">
        <v>492709</v>
      </c>
      <c r="AN18" s="82"/>
      <c r="AO18" s="102">
        <v>309213</v>
      </c>
      <c r="AP18" s="82"/>
      <c r="AQ18" s="5" t="s">
        <v>31</v>
      </c>
      <c r="AR18" s="102">
        <v>698715</v>
      </c>
      <c r="AS18" s="82"/>
      <c r="AT18" s="102">
        <v>702513</v>
      </c>
      <c r="AU18" s="82"/>
      <c r="AV18" s="102">
        <v>913515</v>
      </c>
      <c r="AW18" s="82"/>
      <c r="AX18" s="102">
        <v>991151</v>
      </c>
      <c r="AY18" s="82"/>
      <c r="AZ18" s="102">
        <v>953694</v>
      </c>
      <c r="BA18" s="82"/>
      <c r="BB18" s="102">
        <v>910122</v>
      </c>
      <c r="BC18" s="82"/>
      <c r="BD18" s="102">
        <v>1051511</v>
      </c>
      <c r="BE18" s="82"/>
      <c r="BF18" s="102">
        <v>1061221</v>
      </c>
      <c r="BG18" s="82"/>
      <c r="BH18" s="102">
        <v>898257</v>
      </c>
      <c r="BI18" s="82"/>
      <c r="BJ18" s="102">
        <v>801246</v>
      </c>
      <c r="BK18" s="82"/>
      <c r="BL18" s="3" t="s">
        <v>31</v>
      </c>
      <c r="BM18" s="102">
        <v>665979</v>
      </c>
      <c r="BN18" s="82"/>
      <c r="BO18" s="102">
        <v>550846</v>
      </c>
      <c r="BP18" s="82"/>
      <c r="BQ18" s="102">
        <v>293874</v>
      </c>
      <c r="BR18" s="82"/>
      <c r="BS18" s="102">
        <v>198251</v>
      </c>
      <c r="BT18" s="82"/>
      <c r="BU18" s="102">
        <v>60853</v>
      </c>
      <c r="BV18" s="82"/>
    </row>
    <row r="19" spans="1:74" s="5" customFormat="1" x14ac:dyDescent="0.25">
      <c r="A19" s="5" t="s">
        <v>32</v>
      </c>
      <c r="B19" s="102">
        <v>74761894</v>
      </c>
      <c r="C19" s="77"/>
      <c r="D19" s="102">
        <v>70683551</v>
      </c>
      <c r="E19" s="78"/>
      <c r="F19" s="102">
        <v>4078343</v>
      </c>
      <c r="G19" s="79"/>
      <c r="H19" s="102">
        <v>1960103</v>
      </c>
      <c r="I19" s="79"/>
      <c r="J19" s="102">
        <v>2118240</v>
      </c>
      <c r="K19" s="79"/>
      <c r="L19" s="102">
        <v>3105147</v>
      </c>
      <c r="M19" s="82"/>
      <c r="N19" s="102">
        <v>3109690</v>
      </c>
      <c r="O19" s="82"/>
      <c r="P19" s="102">
        <v>3850554</v>
      </c>
      <c r="Q19" s="82"/>
      <c r="R19" s="102">
        <v>3854372</v>
      </c>
      <c r="S19" s="82"/>
      <c r="T19" s="102">
        <v>3485357</v>
      </c>
      <c r="U19" s="82"/>
      <c r="V19" s="5" t="s">
        <v>32</v>
      </c>
      <c r="W19" s="102">
        <v>3366022</v>
      </c>
      <c r="X19" s="82"/>
      <c r="Y19" s="102">
        <v>3594700</v>
      </c>
      <c r="Z19" s="82"/>
      <c r="AA19" s="102">
        <v>3065606</v>
      </c>
      <c r="AB19" s="82"/>
      <c r="AC19" s="102">
        <v>2550993</v>
      </c>
      <c r="AD19" s="82"/>
      <c r="AE19" s="102">
        <v>2394241</v>
      </c>
      <c r="AF19" s="82"/>
      <c r="AG19" s="102">
        <v>2401027</v>
      </c>
      <c r="AH19" s="82"/>
      <c r="AI19" s="102">
        <v>2395735</v>
      </c>
      <c r="AJ19" s="82"/>
      <c r="AK19" s="102">
        <v>1771802</v>
      </c>
      <c r="AL19" s="82"/>
      <c r="AM19" s="102">
        <v>1185141</v>
      </c>
      <c r="AN19" s="82"/>
      <c r="AO19" s="102">
        <v>581354</v>
      </c>
      <c r="AP19" s="82"/>
      <c r="AQ19" s="5" t="s">
        <v>32</v>
      </c>
      <c r="AR19" s="102">
        <v>2029031</v>
      </c>
      <c r="AS19" s="82"/>
      <c r="AT19" s="102">
        <v>1935355</v>
      </c>
      <c r="AU19" s="82"/>
      <c r="AV19" s="102">
        <v>2472625</v>
      </c>
      <c r="AW19" s="82"/>
      <c r="AX19" s="102">
        <v>2773020</v>
      </c>
      <c r="AY19" s="82"/>
      <c r="AZ19" s="102">
        <v>2639163</v>
      </c>
      <c r="BA19" s="82"/>
      <c r="BB19" s="102">
        <v>2761364</v>
      </c>
      <c r="BC19" s="82"/>
      <c r="BD19" s="102">
        <v>2921105</v>
      </c>
      <c r="BE19" s="82"/>
      <c r="BF19" s="102">
        <v>2795375</v>
      </c>
      <c r="BG19" s="82"/>
      <c r="BH19" s="102">
        <v>2292229</v>
      </c>
      <c r="BI19" s="82"/>
      <c r="BJ19" s="102">
        <v>2163102</v>
      </c>
      <c r="BK19" s="82"/>
      <c r="BL19" s="3" t="s">
        <v>32</v>
      </c>
      <c r="BM19" s="102">
        <v>1891930</v>
      </c>
      <c r="BN19" s="82"/>
      <c r="BO19" s="102">
        <v>1621120</v>
      </c>
      <c r="BP19" s="82"/>
      <c r="BQ19" s="102">
        <v>939462</v>
      </c>
      <c r="BR19" s="82"/>
      <c r="BS19" s="102">
        <v>540579</v>
      </c>
      <c r="BT19" s="82"/>
      <c r="BU19" s="102">
        <v>196350</v>
      </c>
      <c r="BV19" s="82"/>
    </row>
    <row r="20" spans="1:74" s="5" customFormat="1" x14ac:dyDescent="0.25">
      <c r="A20" s="5" t="s">
        <v>33</v>
      </c>
      <c r="B20" s="102">
        <v>74701367</v>
      </c>
      <c r="C20" s="77"/>
      <c r="D20" s="102">
        <v>71602548</v>
      </c>
      <c r="E20" s="78"/>
      <c r="F20" s="102">
        <v>3098819</v>
      </c>
      <c r="G20" s="79"/>
      <c r="H20" s="102">
        <v>1478921</v>
      </c>
      <c r="I20" s="79"/>
      <c r="J20" s="102">
        <v>1619898</v>
      </c>
      <c r="K20" s="79"/>
      <c r="L20" s="102">
        <v>2587384</v>
      </c>
      <c r="M20" s="82"/>
      <c r="N20" s="102">
        <v>2459514</v>
      </c>
      <c r="O20" s="82"/>
      <c r="P20" s="102">
        <v>3265026</v>
      </c>
      <c r="Q20" s="82"/>
      <c r="R20" s="102">
        <v>3409946</v>
      </c>
      <c r="S20" s="82"/>
      <c r="T20" s="102">
        <v>3154276</v>
      </c>
      <c r="U20" s="82"/>
      <c r="V20" s="5" t="s">
        <v>33</v>
      </c>
      <c r="W20" s="102">
        <v>3143832</v>
      </c>
      <c r="X20" s="82"/>
      <c r="Y20" s="102">
        <v>3299821</v>
      </c>
      <c r="Z20" s="82"/>
      <c r="AA20" s="102">
        <v>3151846</v>
      </c>
      <c r="AB20" s="82"/>
      <c r="AC20" s="102">
        <v>2898812</v>
      </c>
      <c r="AD20" s="82"/>
      <c r="AE20" s="102">
        <v>3179875</v>
      </c>
      <c r="AF20" s="82"/>
      <c r="AG20" s="102">
        <v>3123188</v>
      </c>
      <c r="AH20" s="82"/>
      <c r="AI20" s="102">
        <v>2917694</v>
      </c>
      <c r="AJ20" s="82"/>
      <c r="AK20" s="102">
        <v>2182574</v>
      </c>
      <c r="AL20" s="82"/>
      <c r="AM20" s="102">
        <v>1593084</v>
      </c>
      <c r="AN20" s="82"/>
      <c r="AO20" s="102">
        <v>887801</v>
      </c>
      <c r="AP20" s="82"/>
      <c r="AQ20" s="5" t="s">
        <v>33</v>
      </c>
      <c r="AR20" s="102">
        <v>1813661</v>
      </c>
      <c r="AS20" s="82"/>
      <c r="AT20" s="102">
        <v>1596331</v>
      </c>
      <c r="AU20" s="82"/>
      <c r="AV20" s="102">
        <v>2092971</v>
      </c>
      <c r="AW20" s="82"/>
      <c r="AX20" s="102">
        <v>2514363</v>
      </c>
      <c r="AY20" s="82"/>
      <c r="AZ20" s="102">
        <v>2591095</v>
      </c>
      <c r="BA20" s="82"/>
      <c r="BB20" s="102">
        <v>2546687</v>
      </c>
      <c r="BC20" s="82"/>
      <c r="BD20" s="102">
        <v>2838686</v>
      </c>
      <c r="BE20" s="82"/>
      <c r="BF20" s="102">
        <v>2808625</v>
      </c>
      <c r="BG20" s="82"/>
      <c r="BH20" s="102">
        <v>2575540</v>
      </c>
      <c r="BI20" s="82"/>
      <c r="BJ20" s="102">
        <v>2640365</v>
      </c>
      <c r="BK20" s="82"/>
      <c r="BL20" s="3" t="s">
        <v>33</v>
      </c>
      <c r="BM20" s="102">
        <v>2359313</v>
      </c>
      <c r="BN20" s="82"/>
      <c r="BO20" s="102">
        <v>1861275</v>
      </c>
      <c r="BP20" s="82"/>
      <c r="BQ20" s="102">
        <v>1179773</v>
      </c>
      <c r="BR20" s="82"/>
      <c r="BS20" s="102">
        <v>673027</v>
      </c>
      <c r="BT20" s="82"/>
      <c r="BU20" s="102">
        <v>256163</v>
      </c>
      <c r="BV20" s="82"/>
    </row>
    <row r="21" spans="1:74" s="5" customFormat="1" x14ac:dyDescent="0.25">
      <c r="A21" s="5" t="s">
        <v>34</v>
      </c>
      <c r="B21" s="102">
        <v>71807901</v>
      </c>
      <c r="C21" s="77"/>
      <c r="D21" s="102">
        <v>69451034</v>
      </c>
      <c r="E21" s="78"/>
      <c r="F21" s="102">
        <v>2356867</v>
      </c>
      <c r="G21" s="79"/>
      <c r="H21" s="102">
        <v>1154581</v>
      </c>
      <c r="I21" s="79"/>
      <c r="J21" s="102">
        <v>1202286</v>
      </c>
      <c r="K21" s="79"/>
      <c r="L21" s="102">
        <v>2017361</v>
      </c>
      <c r="M21" s="82"/>
      <c r="N21" s="102">
        <v>2209341</v>
      </c>
      <c r="O21" s="82"/>
      <c r="P21" s="102">
        <v>2844966</v>
      </c>
      <c r="Q21" s="82"/>
      <c r="R21" s="102">
        <v>2867332</v>
      </c>
      <c r="S21" s="82"/>
      <c r="T21" s="102">
        <v>2803656</v>
      </c>
      <c r="U21" s="82"/>
      <c r="V21" s="5" t="s">
        <v>34</v>
      </c>
      <c r="W21" s="102">
        <v>2854547</v>
      </c>
      <c r="X21" s="82"/>
      <c r="Y21" s="102">
        <v>3095916</v>
      </c>
      <c r="Z21" s="82"/>
      <c r="AA21" s="102">
        <v>3034226</v>
      </c>
      <c r="AB21" s="82"/>
      <c r="AC21" s="102">
        <v>3115684</v>
      </c>
      <c r="AD21" s="82"/>
      <c r="AE21" s="102">
        <v>3256807</v>
      </c>
      <c r="AF21" s="82"/>
      <c r="AG21" s="102">
        <v>3607650</v>
      </c>
      <c r="AH21" s="82"/>
      <c r="AI21" s="102">
        <v>3595293</v>
      </c>
      <c r="AJ21" s="82"/>
      <c r="AK21" s="102">
        <v>2653884</v>
      </c>
      <c r="AL21" s="82"/>
      <c r="AM21" s="102">
        <v>2483255</v>
      </c>
      <c r="AN21" s="82"/>
      <c r="AO21" s="102">
        <v>1428804</v>
      </c>
      <c r="AP21" s="82"/>
      <c r="AQ21" s="5" t="s">
        <v>34</v>
      </c>
      <c r="AR21" s="102">
        <v>1392308</v>
      </c>
      <c r="AS21" s="82"/>
      <c r="AT21" s="102">
        <v>1414029</v>
      </c>
      <c r="AU21" s="82"/>
      <c r="AV21" s="102">
        <v>1943071</v>
      </c>
      <c r="AW21" s="82"/>
      <c r="AX21" s="102">
        <v>2187489</v>
      </c>
      <c r="AY21" s="82"/>
      <c r="AZ21" s="102">
        <v>2101410</v>
      </c>
      <c r="BA21" s="82"/>
      <c r="BB21" s="102">
        <v>2131109</v>
      </c>
      <c r="BC21" s="82"/>
      <c r="BD21" s="102">
        <v>2384105</v>
      </c>
      <c r="BE21" s="82"/>
      <c r="BF21" s="102">
        <v>2511181</v>
      </c>
      <c r="BG21" s="82"/>
      <c r="BH21" s="102">
        <v>2282759</v>
      </c>
      <c r="BI21" s="82"/>
      <c r="BJ21" s="102">
        <v>2407230</v>
      </c>
      <c r="BK21" s="82"/>
      <c r="BL21" s="3" t="s">
        <v>34</v>
      </c>
      <c r="BM21" s="102">
        <v>2333447</v>
      </c>
      <c r="BN21" s="82"/>
      <c r="BO21" s="102">
        <v>2050135</v>
      </c>
      <c r="BP21" s="82"/>
      <c r="BQ21" s="102">
        <v>1241342</v>
      </c>
      <c r="BR21" s="82"/>
      <c r="BS21" s="102">
        <v>866193</v>
      </c>
      <c r="BT21" s="82"/>
      <c r="BU21" s="102">
        <v>336504</v>
      </c>
      <c r="BV21" s="82"/>
    </row>
    <row r="22" spans="1:74" s="5" customFormat="1" x14ac:dyDescent="0.25">
      <c r="A22" s="5" t="s">
        <v>35</v>
      </c>
      <c r="B22" s="102">
        <v>87851283</v>
      </c>
      <c r="C22" s="77"/>
      <c r="D22" s="102">
        <v>84046866</v>
      </c>
      <c r="E22" s="78"/>
      <c r="F22" s="102">
        <v>3804417</v>
      </c>
      <c r="G22" s="79"/>
      <c r="H22" s="102">
        <v>1828296</v>
      </c>
      <c r="I22" s="79"/>
      <c r="J22" s="102">
        <v>1976121</v>
      </c>
      <c r="K22" s="79"/>
      <c r="L22" s="102">
        <v>3021890</v>
      </c>
      <c r="M22" s="82"/>
      <c r="N22" s="102">
        <v>2914854</v>
      </c>
      <c r="O22" s="82"/>
      <c r="P22" s="102">
        <v>3726648</v>
      </c>
      <c r="Q22" s="82"/>
      <c r="R22" s="102">
        <v>3952030</v>
      </c>
      <c r="S22" s="82"/>
      <c r="T22" s="102">
        <v>3824932</v>
      </c>
      <c r="U22" s="82"/>
      <c r="V22" s="5" t="s">
        <v>35</v>
      </c>
      <c r="W22" s="102">
        <v>3895643</v>
      </c>
      <c r="X22" s="82"/>
      <c r="Y22" s="102">
        <v>4555137</v>
      </c>
      <c r="Z22" s="82"/>
      <c r="AA22" s="102">
        <v>4355268</v>
      </c>
      <c r="AB22" s="82"/>
      <c r="AC22" s="102">
        <v>3919313</v>
      </c>
      <c r="AD22" s="82"/>
      <c r="AE22" s="102">
        <v>3669399</v>
      </c>
      <c r="AF22" s="82"/>
      <c r="AG22" s="102">
        <v>3402930</v>
      </c>
      <c r="AH22" s="82"/>
      <c r="AI22" s="102">
        <v>3058182</v>
      </c>
      <c r="AJ22" s="82"/>
      <c r="AK22" s="102">
        <v>1969495</v>
      </c>
      <c r="AL22" s="82"/>
      <c r="AM22" s="102">
        <v>1537923</v>
      </c>
      <c r="AN22" s="82"/>
      <c r="AO22" s="102">
        <v>743538</v>
      </c>
      <c r="AP22" s="82"/>
      <c r="AQ22" s="5" t="s">
        <v>35</v>
      </c>
      <c r="AR22" s="102">
        <v>2086515</v>
      </c>
      <c r="AS22" s="82"/>
      <c r="AT22" s="102">
        <v>1825717</v>
      </c>
      <c r="AU22" s="82"/>
      <c r="AV22" s="102">
        <v>2403153</v>
      </c>
      <c r="AW22" s="82"/>
      <c r="AX22" s="102">
        <v>2810191</v>
      </c>
      <c r="AY22" s="82"/>
      <c r="AZ22" s="102">
        <v>2824289</v>
      </c>
      <c r="BA22" s="82"/>
      <c r="BB22" s="102">
        <v>2919479</v>
      </c>
      <c r="BC22" s="82"/>
      <c r="BD22" s="102">
        <v>3445446</v>
      </c>
      <c r="BE22" s="82"/>
      <c r="BF22" s="102">
        <v>3610605</v>
      </c>
      <c r="BG22" s="82"/>
      <c r="BH22" s="102">
        <v>3355611</v>
      </c>
      <c r="BI22" s="82"/>
      <c r="BJ22" s="102">
        <v>3215399</v>
      </c>
      <c r="BK22" s="82"/>
      <c r="BL22" s="3" t="s">
        <v>35</v>
      </c>
      <c r="BM22" s="102">
        <v>2811978</v>
      </c>
      <c r="BN22" s="82"/>
      <c r="BO22" s="102">
        <v>2138295</v>
      </c>
      <c r="BP22" s="82"/>
      <c r="BQ22" s="102">
        <v>1151732</v>
      </c>
      <c r="BR22" s="82"/>
      <c r="BS22" s="102">
        <v>681254</v>
      </c>
      <c r="BT22" s="82"/>
      <c r="BU22" s="102">
        <v>220020</v>
      </c>
      <c r="BV22" s="82"/>
    </row>
    <row r="23" spans="1:74" s="5" customFormat="1" x14ac:dyDescent="0.25">
      <c r="A23" s="5" t="s">
        <v>36</v>
      </c>
      <c r="B23" s="102">
        <v>22881356</v>
      </c>
      <c r="C23" s="77"/>
      <c r="D23" s="102">
        <v>22074992</v>
      </c>
      <c r="E23" s="78"/>
      <c r="F23" s="102">
        <v>806364</v>
      </c>
      <c r="G23" s="79"/>
      <c r="H23" s="102">
        <v>379609</v>
      </c>
      <c r="I23" s="79"/>
      <c r="J23" s="102">
        <v>426755</v>
      </c>
      <c r="K23" s="79"/>
      <c r="L23" s="102">
        <v>788683</v>
      </c>
      <c r="M23" s="82"/>
      <c r="N23" s="102">
        <v>657770</v>
      </c>
      <c r="O23" s="82"/>
      <c r="P23" s="102">
        <v>910885</v>
      </c>
      <c r="Q23" s="82"/>
      <c r="R23" s="102">
        <v>1008289</v>
      </c>
      <c r="S23" s="82"/>
      <c r="T23" s="102">
        <v>936983</v>
      </c>
      <c r="U23" s="82"/>
      <c r="V23" s="5" t="s">
        <v>36</v>
      </c>
      <c r="W23" s="102">
        <v>984336</v>
      </c>
      <c r="X23" s="82"/>
      <c r="Y23" s="102">
        <v>1084296</v>
      </c>
      <c r="Z23" s="82"/>
      <c r="AA23" s="102">
        <v>1065266</v>
      </c>
      <c r="AB23" s="82"/>
      <c r="AC23" s="102">
        <v>950042</v>
      </c>
      <c r="AD23" s="82"/>
      <c r="AE23" s="102">
        <v>983825</v>
      </c>
      <c r="AF23" s="82"/>
      <c r="AG23" s="102">
        <v>953566</v>
      </c>
      <c r="AH23" s="82"/>
      <c r="AI23" s="102">
        <v>1024935</v>
      </c>
      <c r="AJ23" s="82"/>
      <c r="AK23" s="102">
        <v>714079</v>
      </c>
      <c r="AL23" s="82"/>
      <c r="AM23" s="102">
        <v>595857</v>
      </c>
      <c r="AN23" s="82"/>
      <c r="AO23" s="102">
        <v>309040</v>
      </c>
      <c r="AP23" s="82"/>
      <c r="AQ23" s="5" t="s">
        <v>36</v>
      </c>
      <c r="AR23" s="102">
        <v>563007</v>
      </c>
      <c r="AS23" s="82"/>
      <c r="AT23" s="102">
        <v>465938</v>
      </c>
      <c r="AU23" s="82"/>
      <c r="AV23" s="102">
        <v>597479</v>
      </c>
      <c r="AW23" s="82"/>
      <c r="AX23" s="102">
        <v>719595</v>
      </c>
      <c r="AY23" s="82"/>
      <c r="AZ23" s="102">
        <v>761106</v>
      </c>
      <c r="BA23" s="82"/>
      <c r="BB23" s="102">
        <v>744600</v>
      </c>
      <c r="BC23" s="82"/>
      <c r="BD23" s="102">
        <v>838167</v>
      </c>
      <c r="BE23" s="82"/>
      <c r="BF23" s="102">
        <v>856042</v>
      </c>
      <c r="BG23" s="82"/>
      <c r="BH23" s="102">
        <v>780186</v>
      </c>
      <c r="BI23" s="82"/>
      <c r="BJ23" s="102">
        <v>784593</v>
      </c>
      <c r="BK23" s="82"/>
      <c r="BL23" s="3" t="s">
        <v>36</v>
      </c>
      <c r="BM23" s="102">
        <v>673775</v>
      </c>
      <c r="BN23" s="82"/>
      <c r="BO23" s="102">
        <v>629367</v>
      </c>
      <c r="BP23" s="82"/>
      <c r="BQ23" s="102">
        <v>385221</v>
      </c>
      <c r="BR23" s="82"/>
      <c r="BS23" s="102">
        <v>224336</v>
      </c>
      <c r="BT23" s="82"/>
      <c r="BU23" s="102">
        <v>83728</v>
      </c>
      <c r="BV23" s="82"/>
    </row>
    <row r="24" spans="1:74" s="5" customFormat="1" x14ac:dyDescent="0.25">
      <c r="A24" s="5" t="s">
        <v>37</v>
      </c>
      <c r="B24" s="102">
        <v>13271498</v>
      </c>
      <c r="C24" s="77"/>
      <c r="D24" s="102">
        <v>12630363</v>
      </c>
      <c r="E24" s="78"/>
      <c r="F24" s="102">
        <v>641135</v>
      </c>
      <c r="G24" s="79"/>
      <c r="H24" s="102">
        <v>292212</v>
      </c>
      <c r="I24" s="79"/>
      <c r="J24" s="102">
        <v>348923</v>
      </c>
      <c r="K24" s="79"/>
      <c r="L24" s="102">
        <v>501777</v>
      </c>
      <c r="M24" s="82"/>
      <c r="N24" s="102">
        <v>396283</v>
      </c>
      <c r="O24" s="82"/>
      <c r="P24" s="102">
        <v>552031</v>
      </c>
      <c r="Q24" s="82"/>
      <c r="R24" s="102">
        <v>607668</v>
      </c>
      <c r="S24" s="82"/>
      <c r="T24" s="102">
        <v>576839</v>
      </c>
      <c r="U24" s="82"/>
      <c r="V24" s="5" t="s">
        <v>37</v>
      </c>
      <c r="W24" s="102">
        <v>573401</v>
      </c>
      <c r="X24" s="82"/>
      <c r="Y24" s="102">
        <v>575625</v>
      </c>
      <c r="Z24" s="82"/>
      <c r="AA24" s="102">
        <v>523217</v>
      </c>
      <c r="AB24" s="82"/>
      <c r="AC24" s="102">
        <v>448543</v>
      </c>
      <c r="AD24" s="82"/>
      <c r="AE24" s="102">
        <v>467034</v>
      </c>
      <c r="AF24" s="82"/>
      <c r="AG24" s="102">
        <v>501190</v>
      </c>
      <c r="AH24" s="82"/>
      <c r="AI24" s="102">
        <v>536544</v>
      </c>
      <c r="AJ24" s="82"/>
      <c r="AK24" s="102">
        <v>452187</v>
      </c>
      <c r="AL24" s="82"/>
      <c r="AM24" s="102">
        <v>332036</v>
      </c>
      <c r="AN24" s="82"/>
      <c r="AO24" s="102">
        <v>202833</v>
      </c>
      <c r="AP24" s="82"/>
      <c r="AQ24" s="5" t="s">
        <v>37</v>
      </c>
      <c r="AR24" s="102">
        <v>349032</v>
      </c>
      <c r="AS24" s="82"/>
      <c r="AT24" s="102">
        <v>293702</v>
      </c>
      <c r="AU24" s="82"/>
      <c r="AV24" s="102">
        <v>370384</v>
      </c>
      <c r="AW24" s="82"/>
      <c r="AX24" s="102">
        <v>441284</v>
      </c>
      <c r="AY24" s="82"/>
      <c r="AZ24" s="102">
        <v>428020</v>
      </c>
      <c r="BA24" s="82"/>
      <c r="BB24" s="102">
        <v>459684</v>
      </c>
      <c r="BC24" s="82"/>
      <c r="BD24" s="102">
        <v>518127</v>
      </c>
      <c r="BE24" s="82"/>
      <c r="BF24" s="102">
        <v>455935</v>
      </c>
      <c r="BG24" s="82"/>
      <c r="BH24" s="102">
        <v>415409</v>
      </c>
      <c r="BI24" s="82"/>
      <c r="BJ24" s="102">
        <v>436459</v>
      </c>
      <c r="BK24" s="82"/>
      <c r="BL24" s="3" t="s">
        <v>37</v>
      </c>
      <c r="BM24" s="102">
        <v>399439</v>
      </c>
      <c r="BN24" s="82"/>
      <c r="BO24" s="102">
        <v>375253</v>
      </c>
      <c r="BP24" s="82"/>
      <c r="BQ24" s="102">
        <v>202744</v>
      </c>
      <c r="BR24" s="82"/>
      <c r="BS24" s="102">
        <v>181027</v>
      </c>
      <c r="BT24" s="82"/>
      <c r="BU24" s="102">
        <v>56656</v>
      </c>
      <c r="BV24" s="82"/>
    </row>
    <row r="25" spans="1:74" s="5" customFormat="1" x14ac:dyDescent="0.25">
      <c r="A25" s="5" t="s">
        <v>38</v>
      </c>
      <c r="B25" s="102">
        <v>3155665</v>
      </c>
      <c r="C25" s="77"/>
      <c r="D25" s="102">
        <v>3002503</v>
      </c>
      <c r="E25" s="78"/>
      <c r="F25" s="102">
        <v>153162</v>
      </c>
      <c r="G25" s="79"/>
      <c r="H25" s="102">
        <v>65494</v>
      </c>
      <c r="I25" s="79"/>
      <c r="J25" s="102">
        <v>87668</v>
      </c>
      <c r="K25" s="79"/>
      <c r="L25" s="102">
        <v>138821</v>
      </c>
      <c r="M25" s="82"/>
      <c r="N25" s="102">
        <v>116197</v>
      </c>
      <c r="O25" s="82"/>
      <c r="P25" s="102">
        <v>134791</v>
      </c>
      <c r="Q25" s="82"/>
      <c r="R25" s="102">
        <v>126406</v>
      </c>
      <c r="S25" s="82"/>
      <c r="T25" s="102">
        <v>130285</v>
      </c>
      <c r="U25" s="82"/>
      <c r="V25" s="5" t="s">
        <v>38</v>
      </c>
      <c r="W25" s="102">
        <v>125894</v>
      </c>
      <c r="X25" s="82"/>
      <c r="Y25" s="102">
        <v>113086</v>
      </c>
      <c r="Z25" s="82"/>
      <c r="AA25" s="102">
        <v>95791</v>
      </c>
      <c r="AB25" s="82"/>
      <c r="AC25" s="102">
        <v>108545</v>
      </c>
      <c r="AD25" s="82"/>
      <c r="AE25" s="102">
        <v>133435</v>
      </c>
      <c r="AF25" s="82"/>
      <c r="AG25" s="102">
        <v>138881</v>
      </c>
      <c r="AH25" s="82"/>
      <c r="AI25" s="102">
        <v>123079</v>
      </c>
      <c r="AJ25" s="82"/>
      <c r="AK25" s="102">
        <v>92913</v>
      </c>
      <c r="AL25" s="82"/>
      <c r="AM25" s="102">
        <v>81875</v>
      </c>
      <c r="AN25" s="82"/>
      <c r="AO25" s="102">
        <v>45645</v>
      </c>
      <c r="AP25" s="82"/>
      <c r="AQ25" s="5" t="s">
        <v>38</v>
      </c>
      <c r="AR25" s="102">
        <v>78452</v>
      </c>
      <c r="AS25" s="82"/>
      <c r="AT25" s="102">
        <v>74664</v>
      </c>
      <c r="AU25" s="82"/>
      <c r="AV25" s="102">
        <v>72501</v>
      </c>
      <c r="AW25" s="82"/>
      <c r="AX25" s="102">
        <v>107385</v>
      </c>
      <c r="AY25" s="82"/>
      <c r="AZ25" s="102">
        <v>102378</v>
      </c>
      <c r="BA25" s="82"/>
      <c r="BB25" s="102">
        <v>105963</v>
      </c>
      <c r="BC25" s="82"/>
      <c r="BD25" s="102">
        <v>118663</v>
      </c>
      <c r="BE25" s="82"/>
      <c r="BF25" s="102">
        <v>104563</v>
      </c>
      <c r="BG25" s="82"/>
      <c r="BH25" s="102">
        <v>111194</v>
      </c>
      <c r="BI25" s="82"/>
      <c r="BJ25" s="102">
        <v>121252</v>
      </c>
      <c r="BK25" s="82"/>
      <c r="BL25" s="3" t="s">
        <v>38</v>
      </c>
      <c r="BM25" s="102">
        <v>107091</v>
      </c>
      <c r="BN25" s="82"/>
      <c r="BO25" s="102">
        <v>85780</v>
      </c>
      <c r="BP25" s="82"/>
      <c r="BQ25" s="102">
        <v>59252</v>
      </c>
      <c r="BR25" s="82"/>
      <c r="BS25" s="102">
        <v>37044</v>
      </c>
      <c r="BT25" s="82"/>
      <c r="BU25" s="102">
        <v>10677</v>
      </c>
      <c r="BV25" s="82"/>
    </row>
    <row r="26" spans="1:74" s="5" customFormat="1" x14ac:dyDescent="0.25">
      <c r="A26" s="5" t="s">
        <v>39</v>
      </c>
      <c r="B26" s="102">
        <v>119504511</v>
      </c>
      <c r="C26" s="77"/>
      <c r="D26" s="102">
        <v>113612333</v>
      </c>
      <c r="E26" s="78"/>
      <c r="F26" s="102">
        <v>5892178</v>
      </c>
      <c r="G26" s="79"/>
      <c r="H26" s="102">
        <v>2779400</v>
      </c>
      <c r="I26" s="79"/>
      <c r="J26" s="102">
        <v>3112778</v>
      </c>
      <c r="K26" s="79"/>
      <c r="L26" s="102">
        <v>5232662</v>
      </c>
      <c r="M26" s="82"/>
      <c r="N26" s="102">
        <v>4438558</v>
      </c>
      <c r="O26" s="82"/>
      <c r="P26" s="102">
        <v>5259876</v>
      </c>
      <c r="Q26" s="82"/>
      <c r="R26" s="102">
        <v>5439851</v>
      </c>
      <c r="S26" s="82"/>
      <c r="T26" s="102">
        <v>4992636</v>
      </c>
      <c r="U26" s="82"/>
      <c r="V26" s="5" t="s">
        <v>39</v>
      </c>
      <c r="W26" s="102">
        <v>4918145</v>
      </c>
      <c r="X26" s="82"/>
      <c r="Y26" s="102">
        <v>5194914</v>
      </c>
      <c r="Z26" s="82"/>
      <c r="AA26" s="102">
        <v>4878330</v>
      </c>
      <c r="AB26" s="82"/>
      <c r="AC26" s="102">
        <v>4301875</v>
      </c>
      <c r="AD26" s="82"/>
      <c r="AE26" s="102">
        <v>4215055</v>
      </c>
      <c r="AF26" s="82"/>
      <c r="AG26" s="102">
        <v>4380190</v>
      </c>
      <c r="AH26" s="82"/>
      <c r="AI26" s="102">
        <v>4412004</v>
      </c>
      <c r="AJ26" s="82"/>
      <c r="AK26" s="102">
        <v>3203198</v>
      </c>
      <c r="AL26" s="82"/>
      <c r="AM26" s="102">
        <v>2565089</v>
      </c>
      <c r="AN26" s="82"/>
      <c r="AO26" s="102">
        <v>1251258</v>
      </c>
      <c r="AP26" s="82"/>
      <c r="AQ26" s="5" t="s">
        <v>39</v>
      </c>
      <c r="AR26" s="102">
        <v>3737606</v>
      </c>
      <c r="AS26" s="82"/>
      <c r="AT26" s="102">
        <v>3229730</v>
      </c>
      <c r="AU26" s="82"/>
      <c r="AV26" s="102">
        <v>3882391</v>
      </c>
      <c r="AW26" s="82"/>
      <c r="AX26" s="102">
        <v>4178212</v>
      </c>
      <c r="AY26" s="82"/>
      <c r="AZ26" s="102">
        <v>4076739</v>
      </c>
      <c r="BA26" s="82"/>
      <c r="BB26" s="102">
        <v>4070155</v>
      </c>
      <c r="BC26" s="82"/>
      <c r="BD26" s="102">
        <v>4509014</v>
      </c>
      <c r="BE26" s="82"/>
      <c r="BF26" s="102">
        <v>4420331</v>
      </c>
      <c r="BG26" s="82"/>
      <c r="BH26" s="102">
        <v>3908053</v>
      </c>
      <c r="BI26" s="82"/>
      <c r="BJ26" s="102">
        <v>3636372</v>
      </c>
      <c r="BK26" s="82"/>
      <c r="BL26" s="3" t="s">
        <v>39</v>
      </c>
      <c r="BM26" s="102">
        <v>3192075</v>
      </c>
      <c r="BN26" s="82"/>
      <c r="BO26" s="102">
        <v>2798775</v>
      </c>
      <c r="BP26" s="82"/>
      <c r="BQ26" s="102">
        <v>1786082</v>
      </c>
      <c r="BR26" s="82"/>
      <c r="BS26" s="102">
        <v>1099285</v>
      </c>
      <c r="BT26" s="82"/>
      <c r="BU26" s="102">
        <v>403872</v>
      </c>
      <c r="BV26" s="82"/>
    </row>
    <row r="27" spans="1:74" s="5" customFormat="1" x14ac:dyDescent="0.25">
      <c r="A27" s="5" t="s">
        <v>40</v>
      </c>
      <c r="B27" s="102">
        <v>50016122</v>
      </c>
      <c r="C27" s="77"/>
      <c r="D27" s="102">
        <v>47916514</v>
      </c>
      <c r="E27" s="78"/>
      <c r="F27" s="102">
        <v>2099608</v>
      </c>
      <c r="G27" s="79"/>
      <c r="H27" s="102">
        <v>982596</v>
      </c>
      <c r="I27" s="79"/>
      <c r="J27" s="102">
        <v>1117012</v>
      </c>
      <c r="K27" s="79"/>
      <c r="L27" s="102">
        <v>1978306</v>
      </c>
      <c r="M27" s="82"/>
      <c r="N27" s="102">
        <v>1845724</v>
      </c>
      <c r="O27" s="82"/>
      <c r="P27" s="102">
        <v>2089394</v>
      </c>
      <c r="Q27" s="82"/>
      <c r="R27" s="102">
        <v>2137057</v>
      </c>
      <c r="S27" s="82"/>
      <c r="T27" s="102">
        <v>2024445</v>
      </c>
      <c r="U27" s="82"/>
      <c r="V27" s="5" t="s">
        <v>40</v>
      </c>
      <c r="W27" s="102">
        <v>2017949</v>
      </c>
      <c r="X27" s="82"/>
      <c r="Y27" s="102">
        <v>2243740</v>
      </c>
      <c r="Z27" s="82"/>
      <c r="AA27" s="102">
        <v>2124389</v>
      </c>
      <c r="AB27" s="82"/>
      <c r="AC27" s="102">
        <v>1909916</v>
      </c>
      <c r="AD27" s="82"/>
      <c r="AE27" s="102">
        <v>1880190</v>
      </c>
      <c r="AF27" s="82"/>
      <c r="AG27" s="102">
        <v>1934179</v>
      </c>
      <c r="AH27" s="82"/>
      <c r="AI27" s="102">
        <v>1896007</v>
      </c>
      <c r="AJ27" s="82"/>
      <c r="AK27" s="102">
        <v>1463569</v>
      </c>
      <c r="AL27" s="82"/>
      <c r="AM27" s="102">
        <v>1072221</v>
      </c>
      <c r="AN27" s="82"/>
      <c r="AO27" s="102">
        <v>556274</v>
      </c>
      <c r="AP27" s="82"/>
      <c r="AQ27" s="5" t="s">
        <v>40</v>
      </c>
      <c r="AR27" s="102">
        <v>1434599</v>
      </c>
      <c r="AS27" s="82"/>
      <c r="AT27" s="102">
        <v>1301388</v>
      </c>
      <c r="AU27" s="82"/>
      <c r="AV27" s="102">
        <v>1593872</v>
      </c>
      <c r="AW27" s="82"/>
      <c r="AX27" s="102">
        <v>1688089</v>
      </c>
      <c r="AY27" s="82"/>
      <c r="AZ27" s="102">
        <v>1639473</v>
      </c>
      <c r="BA27" s="82"/>
      <c r="BB27" s="102">
        <v>1784664</v>
      </c>
      <c r="BC27" s="82"/>
      <c r="BD27" s="102">
        <v>1914844</v>
      </c>
      <c r="BE27" s="82"/>
      <c r="BF27" s="102">
        <v>1845170</v>
      </c>
      <c r="BG27" s="82"/>
      <c r="BH27" s="102">
        <v>1707720</v>
      </c>
      <c r="BI27" s="82"/>
      <c r="BJ27" s="102">
        <v>1611632</v>
      </c>
      <c r="BK27" s="82"/>
      <c r="BL27" s="3" t="s">
        <v>40</v>
      </c>
      <c r="BM27" s="102">
        <v>1435842</v>
      </c>
      <c r="BN27" s="82"/>
      <c r="BO27" s="102">
        <v>1274194</v>
      </c>
      <c r="BP27" s="82"/>
      <c r="BQ27" s="102">
        <v>852291</v>
      </c>
      <c r="BR27" s="82"/>
      <c r="BS27" s="102">
        <v>481123</v>
      </c>
      <c r="BT27" s="82"/>
      <c r="BU27" s="102">
        <v>178253</v>
      </c>
      <c r="BV27" s="82"/>
    </row>
    <row r="28" spans="1:74" s="5" customFormat="1" x14ac:dyDescent="0.25">
      <c r="A28" s="5" t="s">
        <v>41</v>
      </c>
      <c r="B28" s="102">
        <v>152912780</v>
      </c>
      <c r="C28" s="77"/>
      <c r="D28" s="102">
        <v>146040646</v>
      </c>
      <c r="E28" s="78"/>
      <c r="F28" s="102">
        <v>6872134</v>
      </c>
      <c r="G28" s="79"/>
      <c r="H28" s="102">
        <v>3212649</v>
      </c>
      <c r="I28" s="79"/>
      <c r="J28" s="102">
        <v>3659485</v>
      </c>
      <c r="K28" s="79"/>
      <c r="L28" s="102">
        <v>6082335</v>
      </c>
      <c r="M28" s="82"/>
      <c r="N28" s="102">
        <v>5591359</v>
      </c>
      <c r="O28" s="82"/>
      <c r="P28" s="102">
        <v>7287661</v>
      </c>
      <c r="Q28" s="82"/>
      <c r="R28" s="102">
        <v>7671736</v>
      </c>
      <c r="S28" s="82"/>
      <c r="T28" s="102">
        <v>7185586</v>
      </c>
      <c r="U28" s="82"/>
      <c r="V28" s="5" t="s">
        <v>41</v>
      </c>
      <c r="W28" s="102">
        <v>6916871</v>
      </c>
      <c r="X28" s="82"/>
      <c r="Y28" s="102">
        <v>7311134</v>
      </c>
      <c r="Z28" s="82"/>
      <c r="AA28" s="102">
        <v>6726454</v>
      </c>
      <c r="AB28" s="82"/>
      <c r="AC28" s="102">
        <v>5643939</v>
      </c>
      <c r="AD28" s="82"/>
      <c r="AE28" s="102">
        <v>5503304</v>
      </c>
      <c r="AF28" s="82"/>
      <c r="AG28" s="102">
        <v>5333881</v>
      </c>
      <c r="AH28" s="82"/>
      <c r="AI28" s="102">
        <v>4871525</v>
      </c>
      <c r="AJ28" s="82"/>
      <c r="AK28" s="102">
        <v>3396972</v>
      </c>
      <c r="AL28" s="82"/>
      <c r="AM28" s="102">
        <v>2575457</v>
      </c>
      <c r="AN28" s="82"/>
      <c r="AO28" s="102">
        <v>1265979</v>
      </c>
      <c r="AP28" s="82"/>
      <c r="AQ28" s="5" t="s">
        <v>41</v>
      </c>
      <c r="AR28" s="102">
        <v>4357956</v>
      </c>
      <c r="AS28" s="82"/>
      <c r="AT28" s="102">
        <v>3622925</v>
      </c>
      <c r="AU28" s="82"/>
      <c r="AV28" s="102">
        <v>4891674</v>
      </c>
      <c r="AW28" s="82"/>
      <c r="AX28" s="102">
        <v>5533768</v>
      </c>
      <c r="AY28" s="82"/>
      <c r="AZ28" s="102">
        <v>5631612</v>
      </c>
      <c r="BA28" s="82"/>
      <c r="BB28" s="102">
        <v>5632001</v>
      </c>
      <c r="BC28" s="82"/>
      <c r="BD28" s="102">
        <v>6143323</v>
      </c>
      <c r="BE28" s="82"/>
      <c r="BF28" s="102">
        <v>6087124</v>
      </c>
      <c r="BG28" s="82"/>
      <c r="BH28" s="102">
        <v>5231969</v>
      </c>
      <c r="BI28" s="82"/>
      <c r="BJ28" s="102">
        <v>4858337</v>
      </c>
      <c r="BK28" s="82"/>
      <c r="BL28" s="3" t="s">
        <v>41</v>
      </c>
      <c r="BM28" s="102">
        <v>4153394</v>
      </c>
      <c r="BN28" s="82"/>
      <c r="BO28" s="102">
        <v>3244016</v>
      </c>
      <c r="BP28" s="82"/>
      <c r="BQ28" s="102">
        <v>1860770</v>
      </c>
      <c r="BR28" s="82"/>
      <c r="BS28" s="102">
        <v>1071860</v>
      </c>
      <c r="BT28" s="82"/>
      <c r="BU28" s="102">
        <v>355724</v>
      </c>
      <c r="BV28" s="82"/>
    </row>
    <row r="29" spans="1:74" s="5" customFormat="1" x14ac:dyDescent="0.25">
      <c r="A29" s="5" t="s">
        <v>42</v>
      </c>
      <c r="B29" s="102">
        <v>60304763</v>
      </c>
      <c r="C29" s="77"/>
      <c r="D29" s="102">
        <v>57226198</v>
      </c>
      <c r="E29" s="78"/>
      <c r="F29" s="102">
        <v>3078565</v>
      </c>
      <c r="G29" s="79"/>
      <c r="H29" s="102">
        <v>1450129</v>
      </c>
      <c r="I29" s="79"/>
      <c r="J29" s="102">
        <v>1628436</v>
      </c>
      <c r="K29" s="79"/>
      <c r="L29" s="102">
        <v>2415031</v>
      </c>
      <c r="M29" s="82"/>
      <c r="N29" s="102">
        <v>2119580</v>
      </c>
      <c r="O29" s="82"/>
      <c r="P29" s="102">
        <v>2876621</v>
      </c>
      <c r="Q29" s="82"/>
      <c r="R29" s="102">
        <v>3025882</v>
      </c>
      <c r="S29" s="82"/>
      <c r="T29" s="102">
        <v>2825542</v>
      </c>
      <c r="U29" s="82"/>
      <c r="V29" s="5" t="s">
        <v>42</v>
      </c>
      <c r="W29" s="102">
        <v>2690358</v>
      </c>
      <c r="X29" s="82"/>
      <c r="Y29" s="102">
        <v>2545178</v>
      </c>
      <c r="Z29" s="82"/>
      <c r="AA29" s="102">
        <v>2411261</v>
      </c>
      <c r="AB29" s="82"/>
      <c r="AC29" s="102">
        <v>2109571</v>
      </c>
      <c r="AD29" s="82"/>
      <c r="AE29" s="102">
        <v>2078279</v>
      </c>
      <c r="AF29" s="82"/>
      <c r="AG29" s="102">
        <v>2253375</v>
      </c>
      <c r="AH29" s="82"/>
      <c r="AI29" s="102">
        <v>2155441</v>
      </c>
      <c r="AJ29" s="82"/>
      <c r="AK29" s="102">
        <v>1563950</v>
      </c>
      <c r="AL29" s="82"/>
      <c r="AM29" s="102">
        <v>1172052</v>
      </c>
      <c r="AN29" s="82"/>
      <c r="AO29" s="102">
        <v>583158</v>
      </c>
      <c r="AP29" s="82"/>
      <c r="AQ29" s="5" t="s">
        <v>42</v>
      </c>
      <c r="AR29" s="102">
        <v>1652877</v>
      </c>
      <c r="AS29" s="82"/>
      <c r="AT29" s="102">
        <v>1350423</v>
      </c>
      <c r="AU29" s="82"/>
      <c r="AV29" s="102">
        <v>1810594</v>
      </c>
      <c r="AW29" s="82"/>
      <c r="AX29" s="102">
        <v>2258301</v>
      </c>
      <c r="AY29" s="82"/>
      <c r="AZ29" s="102">
        <v>2224379</v>
      </c>
      <c r="BA29" s="82"/>
      <c r="BB29" s="102">
        <v>2189560</v>
      </c>
      <c r="BC29" s="82"/>
      <c r="BD29" s="102">
        <v>2313791</v>
      </c>
      <c r="BE29" s="82"/>
      <c r="BF29" s="102">
        <v>2084116</v>
      </c>
      <c r="BG29" s="82"/>
      <c r="BH29" s="102">
        <v>1916305</v>
      </c>
      <c r="BI29" s="82"/>
      <c r="BJ29" s="102">
        <v>1829078</v>
      </c>
      <c r="BK29" s="82"/>
      <c r="BL29" s="3" t="s">
        <v>42</v>
      </c>
      <c r="BM29" s="102">
        <v>1682222</v>
      </c>
      <c r="BN29" s="82"/>
      <c r="BO29" s="102">
        <v>1435003</v>
      </c>
      <c r="BP29" s="82"/>
      <c r="BQ29" s="102">
        <v>900523</v>
      </c>
      <c r="BR29" s="82"/>
      <c r="BS29" s="102">
        <v>560132</v>
      </c>
      <c r="BT29" s="82"/>
      <c r="BU29" s="102">
        <v>193615</v>
      </c>
      <c r="BV29" s="82"/>
    </row>
    <row r="30" spans="1:74" s="5" customFormat="1" x14ac:dyDescent="0.25">
      <c r="A30" s="5" t="s">
        <v>43</v>
      </c>
      <c r="B30" s="102">
        <v>120090854</v>
      </c>
      <c r="C30" s="77"/>
      <c r="D30" s="102">
        <v>114527652</v>
      </c>
      <c r="E30" s="78"/>
      <c r="F30" s="102">
        <v>5563202</v>
      </c>
      <c r="G30" s="79"/>
      <c r="H30" s="102">
        <v>2701604</v>
      </c>
      <c r="I30" s="79"/>
      <c r="J30" s="102">
        <v>2861598</v>
      </c>
      <c r="K30" s="79"/>
      <c r="L30" s="102">
        <v>4152192</v>
      </c>
      <c r="M30" s="82"/>
      <c r="N30" s="102">
        <v>4576310</v>
      </c>
      <c r="O30" s="82"/>
      <c r="P30" s="102">
        <v>5573257</v>
      </c>
      <c r="Q30" s="82"/>
      <c r="R30" s="102">
        <v>5505165</v>
      </c>
      <c r="S30" s="82"/>
      <c r="T30" s="102">
        <v>4997112</v>
      </c>
      <c r="U30" s="82"/>
      <c r="V30" s="5" t="s">
        <v>43</v>
      </c>
      <c r="W30" s="102">
        <v>4993143</v>
      </c>
      <c r="X30" s="82"/>
      <c r="Y30" s="102">
        <v>5801683</v>
      </c>
      <c r="Z30" s="82"/>
      <c r="AA30" s="102">
        <v>5609111</v>
      </c>
      <c r="AB30" s="82"/>
      <c r="AC30" s="102">
        <v>5097483</v>
      </c>
      <c r="AD30" s="82"/>
      <c r="AE30" s="102">
        <v>4791710</v>
      </c>
      <c r="AF30" s="82"/>
      <c r="AG30" s="102">
        <v>4574021</v>
      </c>
      <c r="AH30" s="82"/>
      <c r="AI30" s="102">
        <v>4388067</v>
      </c>
      <c r="AJ30" s="82"/>
      <c r="AK30" s="102">
        <v>3006689</v>
      </c>
      <c r="AL30" s="82"/>
      <c r="AM30" s="102">
        <v>2390134</v>
      </c>
      <c r="AN30" s="82"/>
      <c r="AO30" s="102">
        <v>1154411</v>
      </c>
      <c r="AP30" s="82"/>
      <c r="AQ30" s="5" t="s">
        <v>43</v>
      </c>
      <c r="AR30" s="102">
        <v>3062654</v>
      </c>
      <c r="AS30" s="82"/>
      <c r="AT30" s="102">
        <v>2847176</v>
      </c>
      <c r="AU30" s="82"/>
      <c r="AV30" s="102">
        <v>3781421</v>
      </c>
      <c r="AW30" s="82"/>
      <c r="AX30" s="102">
        <v>3928727</v>
      </c>
      <c r="AY30" s="82"/>
      <c r="AZ30" s="102">
        <v>3776698</v>
      </c>
      <c r="BA30" s="82"/>
      <c r="BB30" s="102">
        <v>3979311</v>
      </c>
      <c r="BC30" s="82"/>
      <c r="BD30" s="102">
        <v>4480922</v>
      </c>
      <c r="BE30" s="82"/>
      <c r="BF30" s="102">
        <v>4765053</v>
      </c>
      <c r="BG30" s="82"/>
      <c r="BH30" s="102">
        <v>4607638</v>
      </c>
      <c r="BI30" s="82"/>
      <c r="BJ30" s="102">
        <v>3992300</v>
      </c>
      <c r="BK30" s="82"/>
      <c r="BL30" s="3" t="s">
        <v>43</v>
      </c>
      <c r="BM30" s="102">
        <v>3247395</v>
      </c>
      <c r="BN30" s="82"/>
      <c r="BO30" s="102">
        <v>2624163</v>
      </c>
      <c r="BP30" s="82"/>
      <c r="BQ30" s="102">
        <v>1538914</v>
      </c>
      <c r="BR30" s="82"/>
      <c r="BS30" s="102">
        <v>946603</v>
      </c>
      <c r="BT30" s="82"/>
      <c r="BU30" s="102">
        <v>338189</v>
      </c>
      <c r="BV30" s="82"/>
    </row>
    <row r="31" spans="1:74" s="5" customFormat="1" x14ac:dyDescent="0.25">
      <c r="A31" s="5" t="s">
        <v>44</v>
      </c>
      <c r="B31" s="102">
        <v>245217664</v>
      </c>
      <c r="C31" s="77"/>
      <c r="D31" s="102">
        <v>227462177</v>
      </c>
      <c r="E31" s="78"/>
      <c r="F31" s="102">
        <v>17755487</v>
      </c>
      <c r="G31" s="79"/>
      <c r="H31" s="102">
        <v>8535672</v>
      </c>
      <c r="I31" s="79"/>
      <c r="J31" s="102">
        <v>9219815</v>
      </c>
      <c r="K31" s="79"/>
      <c r="L31" s="102">
        <v>8920675</v>
      </c>
      <c r="M31" s="82"/>
      <c r="N31" s="102">
        <v>9310175</v>
      </c>
      <c r="O31" s="82"/>
      <c r="P31" s="102">
        <v>11518122</v>
      </c>
      <c r="Q31" s="82"/>
      <c r="R31" s="102">
        <v>11890562</v>
      </c>
      <c r="S31" s="82"/>
      <c r="T31" s="102">
        <v>10916394</v>
      </c>
      <c r="U31" s="82"/>
      <c r="V31" s="5" t="s">
        <v>44</v>
      </c>
      <c r="W31" s="102">
        <v>11065467</v>
      </c>
      <c r="X31" s="82"/>
      <c r="Y31" s="102">
        <v>12870773</v>
      </c>
      <c r="Z31" s="82"/>
      <c r="AA31" s="102">
        <v>11442924</v>
      </c>
      <c r="AB31" s="82"/>
      <c r="AC31" s="102">
        <v>9122019</v>
      </c>
      <c r="AD31" s="82"/>
      <c r="AE31" s="102">
        <v>8883489</v>
      </c>
      <c r="AF31" s="82"/>
      <c r="AG31" s="102">
        <v>8537441</v>
      </c>
      <c r="AH31" s="82"/>
      <c r="AI31" s="102">
        <v>8200467</v>
      </c>
      <c r="AJ31" s="82"/>
      <c r="AK31" s="102">
        <v>5572577</v>
      </c>
      <c r="AL31" s="82"/>
      <c r="AM31" s="102">
        <v>4154042</v>
      </c>
      <c r="AN31" s="82"/>
      <c r="AO31" s="102">
        <v>1946476</v>
      </c>
      <c r="AP31" s="82"/>
      <c r="AQ31" s="5" t="s">
        <v>44</v>
      </c>
      <c r="AR31" s="102">
        <v>6170236</v>
      </c>
      <c r="AS31" s="82"/>
      <c r="AT31" s="102">
        <v>5315003</v>
      </c>
      <c r="AU31" s="82"/>
      <c r="AV31" s="102">
        <v>7029087</v>
      </c>
      <c r="AW31" s="82"/>
      <c r="AX31" s="102">
        <v>8152550</v>
      </c>
      <c r="AY31" s="82"/>
      <c r="AZ31" s="102">
        <v>8070561</v>
      </c>
      <c r="BA31" s="82"/>
      <c r="BB31" s="102">
        <v>8011052</v>
      </c>
      <c r="BC31" s="82"/>
      <c r="BD31" s="102">
        <v>9392034</v>
      </c>
      <c r="BE31" s="82"/>
      <c r="BF31" s="102">
        <v>9043954</v>
      </c>
      <c r="BG31" s="82"/>
      <c r="BH31" s="102">
        <v>7638022</v>
      </c>
      <c r="BI31" s="82"/>
      <c r="BJ31" s="102">
        <v>7189907</v>
      </c>
      <c r="BK31" s="82"/>
      <c r="BL31" s="3" t="s">
        <v>44</v>
      </c>
      <c r="BM31" s="102">
        <v>6254343</v>
      </c>
      <c r="BN31" s="82"/>
      <c r="BO31" s="102">
        <v>5361679</v>
      </c>
      <c r="BP31" s="82"/>
      <c r="BQ31" s="102">
        <v>3059800</v>
      </c>
      <c r="BR31" s="82"/>
      <c r="BS31" s="102">
        <v>1775842</v>
      </c>
      <c r="BT31" s="82"/>
      <c r="BU31" s="102">
        <v>646504</v>
      </c>
      <c r="BV31" s="82"/>
    </row>
    <row r="32" spans="1:74" s="5" customFormat="1" x14ac:dyDescent="0.25">
      <c r="A32" s="5" t="s">
        <v>45</v>
      </c>
      <c r="B32" s="102">
        <v>82974766</v>
      </c>
      <c r="C32" s="77"/>
      <c r="D32" s="102">
        <v>78678221</v>
      </c>
      <c r="E32" s="78"/>
      <c r="F32" s="102">
        <v>4296545</v>
      </c>
      <c r="G32" s="79"/>
      <c r="H32" s="102">
        <v>2117896</v>
      </c>
      <c r="I32" s="79"/>
      <c r="J32" s="102">
        <v>2178649</v>
      </c>
      <c r="K32" s="79"/>
      <c r="L32" s="102">
        <v>3402021</v>
      </c>
      <c r="M32" s="82"/>
      <c r="N32" s="102">
        <v>3225717</v>
      </c>
      <c r="O32" s="82"/>
      <c r="P32" s="102">
        <v>3889648</v>
      </c>
      <c r="Q32" s="82"/>
      <c r="R32" s="102">
        <v>4004930</v>
      </c>
      <c r="S32" s="82"/>
      <c r="T32" s="102">
        <v>3576822</v>
      </c>
      <c r="U32" s="82"/>
      <c r="V32" s="5" t="s">
        <v>45</v>
      </c>
      <c r="W32" s="102">
        <v>3558026</v>
      </c>
      <c r="X32" s="82"/>
      <c r="Y32" s="102">
        <v>3935160</v>
      </c>
      <c r="Z32" s="82"/>
      <c r="AA32" s="102">
        <v>3517625</v>
      </c>
      <c r="AB32" s="82"/>
      <c r="AC32" s="102">
        <v>3171854</v>
      </c>
      <c r="AD32" s="82"/>
      <c r="AE32" s="102">
        <v>3192427</v>
      </c>
      <c r="AF32" s="82"/>
      <c r="AG32" s="102">
        <v>3028919</v>
      </c>
      <c r="AH32" s="82"/>
      <c r="AI32" s="102">
        <v>2950138</v>
      </c>
      <c r="AJ32" s="82"/>
      <c r="AK32" s="102">
        <v>2052161</v>
      </c>
      <c r="AL32" s="82"/>
      <c r="AM32" s="102">
        <v>1463985</v>
      </c>
      <c r="AN32" s="82"/>
      <c r="AO32" s="102">
        <v>658461</v>
      </c>
      <c r="AP32" s="82"/>
      <c r="AQ32" s="5" t="s">
        <v>45</v>
      </c>
      <c r="AR32" s="102">
        <v>2348818</v>
      </c>
      <c r="AS32" s="82"/>
      <c r="AT32" s="102">
        <v>1928945</v>
      </c>
      <c r="AU32" s="82"/>
      <c r="AV32" s="102">
        <v>2403343</v>
      </c>
      <c r="AW32" s="82"/>
      <c r="AX32" s="102">
        <v>2810309</v>
      </c>
      <c r="AY32" s="82"/>
      <c r="AZ32" s="102">
        <v>2769168</v>
      </c>
      <c r="BA32" s="82"/>
      <c r="BB32" s="102">
        <v>2745871</v>
      </c>
      <c r="BC32" s="82"/>
      <c r="BD32" s="102">
        <v>3154921</v>
      </c>
      <c r="BE32" s="82"/>
      <c r="BF32" s="102">
        <v>2966733</v>
      </c>
      <c r="BG32" s="82"/>
      <c r="BH32" s="102">
        <v>2801669</v>
      </c>
      <c r="BI32" s="82"/>
      <c r="BJ32" s="102">
        <v>2863620</v>
      </c>
      <c r="BK32" s="82"/>
      <c r="BL32" s="3" t="s">
        <v>45</v>
      </c>
      <c r="BM32" s="102">
        <v>2365359</v>
      </c>
      <c r="BN32" s="82"/>
      <c r="BO32" s="102">
        <v>1899560</v>
      </c>
      <c r="BP32" s="82"/>
      <c r="BQ32" s="102">
        <v>1168352</v>
      </c>
      <c r="BR32" s="82"/>
      <c r="BS32" s="102">
        <v>597684</v>
      </c>
      <c r="BT32" s="82"/>
      <c r="BU32" s="102">
        <v>225975</v>
      </c>
      <c r="BV32" s="82"/>
    </row>
    <row r="33" spans="1:74" s="5" customFormat="1" x14ac:dyDescent="0.25">
      <c r="A33" s="5" t="s">
        <v>46</v>
      </c>
      <c r="B33" s="102">
        <v>59870542</v>
      </c>
      <c r="C33" s="77"/>
      <c r="D33" s="102">
        <v>56633954</v>
      </c>
      <c r="E33" s="78"/>
      <c r="F33" s="102">
        <v>3236588</v>
      </c>
      <c r="G33" s="79"/>
      <c r="H33" s="102">
        <v>1579097</v>
      </c>
      <c r="I33" s="79"/>
      <c r="J33" s="102">
        <v>1657491</v>
      </c>
      <c r="K33" s="79"/>
      <c r="L33" s="102">
        <v>2177219</v>
      </c>
      <c r="M33" s="82"/>
      <c r="N33" s="102">
        <v>2372247</v>
      </c>
      <c r="O33" s="82"/>
      <c r="P33" s="102">
        <v>2657018</v>
      </c>
      <c r="Q33" s="82"/>
      <c r="R33" s="102">
        <v>2598565</v>
      </c>
      <c r="S33" s="82"/>
      <c r="T33" s="102">
        <v>2422984</v>
      </c>
      <c r="U33" s="82"/>
      <c r="V33" s="5" t="s">
        <v>46</v>
      </c>
      <c r="W33" s="102">
        <v>2570455</v>
      </c>
      <c r="X33" s="82"/>
      <c r="Y33" s="102">
        <v>2994687</v>
      </c>
      <c r="Z33" s="82"/>
      <c r="AA33" s="102">
        <v>2646225</v>
      </c>
      <c r="AB33" s="82"/>
      <c r="AC33" s="102">
        <v>2305229</v>
      </c>
      <c r="AD33" s="82"/>
      <c r="AE33" s="102">
        <v>2393353</v>
      </c>
      <c r="AF33" s="82"/>
      <c r="AG33" s="102">
        <v>2435853</v>
      </c>
      <c r="AH33" s="82"/>
      <c r="AI33" s="102">
        <v>2434960</v>
      </c>
      <c r="AJ33" s="82"/>
      <c r="AK33" s="102">
        <v>1631362</v>
      </c>
      <c r="AL33" s="82"/>
      <c r="AM33" s="102">
        <v>1241596</v>
      </c>
      <c r="AN33" s="82"/>
      <c r="AO33" s="102">
        <v>725150</v>
      </c>
      <c r="AP33" s="82"/>
      <c r="AQ33" s="5" t="s">
        <v>46</v>
      </c>
      <c r="AR33" s="102">
        <v>1533120</v>
      </c>
      <c r="AS33" s="82"/>
      <c r="AT33" s="102">
        <v>1361956</v>
      </c>
      <c r="AU33" s="82"/>
      <c r="AV33" s="102">
        <v>1665793</v>
      </c>
      <c r="AW33" s="82"/>
      <c r="AX33" s="102">
        <v>1797281</v>
      </c>
      <c r="AY33" s="82"/>
      <c r="AZ33" s="102">
        <v>1826224</v>
      </c>
      <c r="BA33" s="82"/>
      <c r="BB33" s="102">
        <v>1876351</v>
      </c>
      <c r="BC33" s="82"/>
      <c r="BD33" s="102">
        <v>2217186</v>
      </c>
      <c r="BE33" s="82"/>
      <c r="BF33" s="102">
        <v>2117798</v>
      </c>
      <c r="BG33" s="82"/>
      <c r="BH33" s="102">
        <v>1867270</v>
      </c>
      <c r="BI33" s="82"/>
      <c r="BJ33" s="102">
        <v>1800016</v>
      </c>
      <c r="BK33" s="82"/>
      <c r="BL33" s="3" t="s">
        <v>46</v>
      </c>
      <c r="BM33" s="102">
        <v>1775920</v>
      </c>
      <c r="BN33" s="82"/>
      <c r="BO33" s="102">
        <v>1568010</v>
      </c>
      <c r="BP33" s="82"/>
      <c r="BQ33" s="102">
        <v>871685</v>
      </c>
      <c r="BR33" s="82"/>
      <c r="BS33" s="102">
        <v>526778</v>
      </c>
      <c r="BT33" s="82"/>
      <c r="BU33" s="102">
        <v>221663</v>
      </c>
      <c r="BV33" s="82"/>
    </row>
    <row r="34" spans="1:74" s="5" customFormat="1" x14ac:dyDescent="0.25">
      <c r="A34" s="5" t="s">
        <v>47</v>
      </c>
      <c r="B34" s="102">
        <v>159487324</v>
      </c>
      <c r="C34" s="77"/>
      <c r="D34" s="102">
        <v>149705490</v>
      </c>
      <c r="E34" s="78"/>
      <c r="F34" s="102">
        <v>9781834</v>
      </c>
      <c r="G34" s="79"/>
      <c r="H34" s="102">
        <v>4716517</v>
      </c>
      <c r="I34" s="79"/>
      <c r="J34" s="102">
        <v>5065317</v>
      </c>
      <c r="K34" s="79"/>
      <c r="L34" s="102">
        <v>5919672</v>
      </c>
      <c r="M34" s="82"/>
      <c r="N34" s="102">
        <v>6626044</v>
      </c>
      <c r="O34" s="82"/>
      <c r="P34" s="102">
        <v>8069823</v>
      </c>
      <c r="Q34" s="82"/>
      <c r="R34" s="102">
        <v>8406554</v>
      </c>
      <c r="S34" s="82"/>
      <c r="T34" s="102">
        <v>7407179</v>
      </c>
      <c r="U34" s="82"/>
      <c r="V34" s="5" t="s">
        <v>47</v>
      </c>
      <c r="W34" s="102">
        <v>7583149</v>
      </c>
      <c r="X34" s="82"/>
      <c r="Y34" s="102">
        <v>8504834</v>
      </c>
      <c r="Z34" s="82"/>
      <c r="AA34" s="102">
        <v>7944406</v>
      </c>
      <c r="AB34" s="82"/>
      <c r="AC34" s="102">
        <v>6128664</v>
      </c>
      <c r="AD34" s="82"/>
      <c r="AE34" s="102">
        <v>5720797</v>
      </c>
      <c r="AF34" s="82"/>
      <c r="AG34" s="102">
        <v>5178484</v>
      </c>
      <c r="AH34" s="82"/>
      <c r="AI34" s="102">
        <v>4667040</v>
      </c>
      <c r="AJ34" s="82"/>
      <c r="AK34" s="102">
        <v>3152363</v>
      </c>
      <c r="AL34" s="82"/>
      <c r="AM34" s="102">
        <v>2370796</v>
      </c>
      <c r="AN34" s="82"/>
      <c r="AO34" s="102">
        <v>1232153</v>
      </c>
      <c r="AP34" s="82"/>
      <c r="AQ34" s="5" t="s">
        <v>47</v>
      </c>
      <c r="AR34" s="102">
        <v>4229393</v>
      </c>
      <c r="AS34" s="82"/>
      <c r="AT34" s="102">
        <v>3820427</v>
      </c>
      <c r="AU34" s="82"/>
      <c r="AV34" s="102">
        <v>4889744</v>
      </c>
      <c r="AW34" s="82"/>
      <c r="AX34" s="102">
        <v>5627696</v>
      </c>
      <c r="AY34" s="82"/>
      <c r="AZ34" s="102">
        <v>5274202</v>
      </c>
      <c r="BA34" s="82"/>
      <c r="BB34" s="102">
        <v>5131487</v>
      </c>
      <c r="BC34" s="82"/>
      <c r="BD34" s="102">
        <v>6021928</v>
      </c>
      <c r="BE34" s="82"/>
      <c r="BF34" s="102">
        <v>6094876</v>
      </c>
      <c r="BG34" s="82"/>
      <c r="BH34" s="102">
        <v>5224333</v>
      </c>
      <c r="BI34" s="82"/>
      <c r="BJ34" s="102">
        <v>4656532</v>
      </c>
      <c r="BK34" s="82"/>
      <c r="BL34" s="3" t="s">
        <v>47</v>
      </c>
      <c r="BM34" s="102">
        <v>3830503</v>
      </c>
      <c r="BN34" s="82"/>
      <c r="BO34" s="102">
        <v>2990147</v>
      </c>
      <c r="BP34" s="82"/>
      <c r="BQ34" s="102">
        <v>1622204</v>
      </c>
      <c r="BR34" s="82"/>
      <c r="BS34" s="102">
        <v>961075</v>
      </c>
      <c r="BT34" s="82"/>
      <c r="BU34" s="102">
        <v>418985</v>
      </c>
      <c r="BV34" s="82"/>
    </row>
    <row r="35" spans="1:74" s="5" customFormat="1" x14ac:dyDescent="0.25">
      <c r="A35" s="5" t="s">
        <v>48</v>
      </c>
      <c r="B35" s="102">
        <v>23102880</v>
      </c>
      <c r="C35" s="77"/>
      <c r="D35" s="102">
        <v>21831186</v>
      </c>
      <c r="E35" s="78"/>
      <c r="F35" s="102">
        <v>1271694</v>
      </c>
      <c r="G35" s="79"/>
      <c r="H35" s="102">
        <v>593006</v>
      </c>
      <c r="I35" s="79"/>
      <c r="J35" s="102">
        <v>678688</v>
      </c>
      <c r="K35" s="79"/>
      <c r="L35" s="102">
        <v>860249</v>
      </c>
      <c r="M35" s="82"/>
      <c r="N35" s="102">
        <v>829267</v>
      </c>
      <c r="O35" s="82"/>
      <c r="P35" s="102">
        <v>947720</v>
      </c>
      <c r="Q35" s="82"/>
      <c r="R35" s="102">
        <v>990101</v>
      </c>
      <c r="S35" s="82"/>
      <c r="T35" s="102">
        <v>922884</v>
      </c>
      <c r="U35" s="82"/>
      <c r="V35" s="5" t="s">
        <v>48</v>
      </c>
      <c r="W35" s="102">
        <v>964207</v>
      </c>
      <c r="X35" s="82"/>
      <c r="Y35" s="102">
        <v>1094957</v>
      </c>
      <c r="Z35" s="82"/>
      <c r="AA35" s="102">
        <v>949329</v>
      </c>
      <c r="AB35" s="82"/>
      <c r="AC35" s="102">
        <v>852304</v>
      </c>
      <c r="AD35" s="82"/>
      <c r="AE35" s="102">
        <v>896336</v>
      </c>
      <c r="AF35" s="82"/>
      <c r="AG35" s="102">
        <v>952958</v>
      </c>
      <c r="AH35" s="82"/>
      <c r="AI35" s="102">
        <v>859205</v>
      </c>
      <c r="AJ35" s="82"/>
      <c r="AK35" s="102">
        <v>648074</v>
      </c>
      <c r="AL35" s="82"/>
      <c r="AM35" s="102">
        <v>484906</v>
      </c>
      <c r="AN35" s="82"/>
      <c r="AO35" s="102">
        <v>285479</v>
      </c>
      <c r="AP35" s="82"/>
      <c r="AQ35" s="5" t="s">
        <v>48</v>
      </c>
      <c r="AR35" s="102">
        <v>629109</v>
      </c>
      <c r="AS35" s="82"/>
      <c r="AT35" s="102">
        <v>542618</v>
      </c>
      <c r="AU35" s="82"/>
      <c r="AV35" s="102">
        <v>667429</v>
      </c>
      <c r="AW35" s="82"/>
      <c r="AX35" s="102">
        <v>701122</v>
      </c>
      <c r="AY35" s="82"/>
      <c r="AZ35" s="102">
        <v>730862</v>
      </c>
      <c r="BA35" s="82"/>
      <c r="BB35" s="102">
        <v>789941</v>
      </c>
      <c r="BC35" s="82"/>
      <c r="BD35" s="102">
        <v>928866</v>
      </c>
      <c r="BE35" s="82"/>
      <c r="BF35" s="102">
        <v>856619</v>
      </c>
      <c r="BG35" s="82"/>
      <c r="BH35" s="102">
        <v>771422</v>
      </c>
      <c r="BI35" s="82"/>
      <c r="BJ35" s="102">
        <v>769719</v>
      </c>
      <c r="BK35" s="82"/>
      <c r="BL35" s="3" t="s">
        <v>48</v>
      </c>
      <c r="BM35" s="102">
        <v>679944</v>
      </c>
      <c r="BN35" s="82"/>
      <c r="BO35" s="102">
        <v>574007</v>
      </c>
      <c r="BP35" s="82"/>
      <c r="BQ35" s="102">
        <v>380291</v>
      </c>
      <c r="BR35" s="82"/>
      <c r="BS35" s="102">
        <v>187362</v>
      </c>
      <c r="BT35" s="82"/>
      <c r="BU35" s="102">
        <v>83899</v>
      </c>
      <c r="BV35" s="82"/>
    </row>
    <row r="36" spans="1:74" s="10" customFormat="1" x14ac:dyDescent="0.25">
      <c r="A36" s="5" t="s">
        <v>49</v>
      </c>
      <c r="B36" s="79">
        <f>SUM(B10:B35)</f>
        <v>2297655121</v>
      </c>
      <c r="C36" s="79"/>
      <c r="D36" s="79">
        <f t="shared" ref="D36:T36" si="0">SUM(D10:D35)</f>
        <v>2184404178</v>
      </c>
      <c r="E36" s="79"/>
      <c r="F36" s="79">
        <f t="shared" si="0"/>
        <v>113250943</v>
      </c>
      <c r="G36" s="79"/>
      <c r="H36" s="79">
        <f t="shared" si="0"/>
        <v>54008778</v>
      </c>
      <c r="I36" s="79"/>
      <c r="J36" s="79">
        <f t="shared" si="0"/>
        <v>59242165</v>
      </c>
      <c r="K36" s="79"/>
      <c r="L36" s="79">
        <f t="shared" si="0"/>
        <v>85244965</v>
      </c>
      <c r="M36" s="79"/>
      <c r="N36" s="79">
        <f t="shared" si="0"/>
        <v>84025863</v>
      </c>
      <c r="O36" s="79"/>
      <c r="P36" s="79">
        <f t="shared" si="0"/>
        <v>104666274</v>
      </c>
      <c r="Q36" s="79"/>
      <c r="R36" s="79">
        <f t="shared" si="0"/>
        <v>107506395</v>
      </c>
      <c r="S36" s="79"/>
      <c r="T36" s="79">
        <f t="shared" si="0"/>
        <v>99419242</v>
      </c>
      <c r="U36" s="79"/>
      <c r="V36" s="5" t="s">
        <v>49</v>
      </c>
      <c r="W36" s="79">
        <f>SUM(W10:W35)</f>
        <v>99912827</v>
      </c>
      <c r="X36" s="79"/>
      <c r="Y36" s="79">
        <f t="shared" ref="Y36:AO36" si="1">SUM(Y10:Y35)</f>
        <v>110459122</v>
      </c>
      <c r="Z36" s="79"/>
      <c r="AA36" s="79">
        <f t="shared" si="1"/>
        <v>102374361</v>
      </c>
      <c r="AB36" s="79"/>
      <c r="AC36" s="79">
        <f t="shared" si="1"/>
        <v>88996929</v>
      </c>
      <c r="AD36" s="79"/>
      <c r="AE36" s="79">
        <f t="shared" si="1"/>
        <v>87804457</v>
      </c>
      <c r="AF36" s="79"/>
      <c r="AG36" s="79">
        <f t="shared" si="1"/>
        <v>86858362</v>
      </c>
      <c r="AH36" s="79"/>
      <c r="AI36" s="79">
        <f t="shared" si="1"/>
        <v>83422904</v>
      </c>
      <c r="AJ36" s="79"/>
      <c r="AK36" s="79">
        <f t="shared" si="1"/>
        <v>60065910</v>
      </c>
      <c r="AL36" s="79"/>
      <c r="AM36" s="79">
        <f t="shared" si="1"/>
        <v>46616167</v>
      </c>
      <c r="AN36" s="79"/>
      <c r="AO36" s="79">
        <f t="shared" si="1"/>
        <v>24518192</v>
      </c>
      <c r="AP36" s="79"/>
      <c r="AQ36" s="5" t="s">
        <v>49</v>
      </c>
      <c r="AR36" s="79">
        <f>SUM(AR10:AR35)</f>
        <v>59750144</v>
      </c>
      <c r="AS36" s="79"/>
      <c r="AT36" s="79">
        <f t="shared" ref="AT36:BJ36" si="2">SUM(AT10:AT35)</f>
        <v>52793766</v>
      </c>
      <c r="AU36" s="79"/>
      <c r="AV36" s="79">
        <f t="shared" si="2"/>
        <v>68975202</v>
      </c>
      <c r="AW36" s="79"/>
      <c r="AX36" s="79">
        <f t="shared" si="2"/>
        <v>77443651</v>
      </c>
      <c r="AY36" s="79"/>
      <c r="AZ36" s="79">
        <f t="shared" si="2"/>
        <v>76008352</v>
      </c>
      <c r="BA36" s="79"/>
      <c r="BB36" s="79">
        <f t="shared" si="2"/>
        <v>76556751</v>
      </c>
      <c r="BC36" s="79"/>
      <c r="BD36" s="79">
        <f t="shared" si="2"/>
        <v>86773855</v>
      </c>
      <c r="BE36" s="79"/>
      <c r="BF36" s="79">
        <f t="shared" si="2"/>
        <v>85958975</v>
      </c>
      <c r="BG36" s="79"/>
      <c r="BH36" s="79">
        <f t="shared" si="2"/>
        <v>76682871</v>
      </c>
      <c r="BI36" s="79"/>
      <c r="BJ36" s="79">
        <f t="shared" si="2"/>
        <v>73314314</v>
      </c>
      <c r="BK36" s="79"/>
      <c r="BL36" s="3" t="s">
        <v>49</v>
      </c>
      <c r="BM36" s="79">
        <f>SUM(BM10:BM35)</f>
        <v>64814158</v>
      </c>
      <c r="BN36" s="79"/>
      <c r="BO36" s="79">
        <f t="shared" ref="BO36:BU36" si="3">SUM(BO10:BO35)</f>
        <v>54126326</v>
      </c>
      <c r="BP36" s="79"/>
      <c r="BQ36" s="79">
        <f t="shared" si="3"/>
        <v>32625386</v>
      </c>
      <c r="BR36" s="79"/>
      <c r="BS36" s="79">
        <f t="shared" si="3"/>
        <v>19354943</v>
      </c>
      <c r="BT36" s="79"/>
      <c r="BU36" s="79">
        <f t="shared" si="3"/>
        <v>7333514</v>
      </c>
      <c r="BV36" s="7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94"/>
  <sheetViews>
    <sheetView workbookViewId="0"/>
  </sheetViews>
  <sheetFormatPr baseColWidth="10" defaultColWidth="11.44140625" defaultRowHeight="13.2" x14ac:dyDescent="0.25"/>
  <cols>
    <col min="1" max="1" width="10" style="12" customWidth="1"/>
    <col min="2" max="2" width="8.6640625" style="13" customWidth="1"/>
    <col min="3" max="3" width="3.33203125" style="13" customWidth="1"/>
    <col min="4" max="4" width="9.5546875" style="13" customWidth="1"/>
    <col min="5" max="5" width="4.109375" style="13" customWidth="1"/>
    <col min="6" max="6" width="9.109375" style="13" customWidth="1"/>
    <col min="7" max="7" width="3.6640625" style="13" customWidth="1"/>
    <col min="8" max="8" width="9.88671875" style="13" customWidth="1"/>
    <col min="9" max="9" width="3.6640625" style="13" customWidth="1"/>
    <col min="10" max="10" width="9.88671875" style="13" customWidth="1"/>
    <col min="11" max="11" width="3.44140625" style="13" customWidth="1"/>
    <col min="12" max="12" width="8.33203125" style="13" customWidth="1"/>
    <col min="13" max="13" width="2.5546875" style="26" customWidth="1"/>
    <col min="14" max="14" width="8.33203125" style="13" customWidth="1"/>
    <col min="15" max="15" width="2.5546875" style="26" customWidth="1"/>
    <col min="16" max="16" width="8.33203125" style="13" customWidth="1"/>
    <col min="17" max="17" width="2.5546875" style="26" customWidth="1"/>
    <col min="18" max="18" width="8.33203125" style="13" customWidth="1"/>
    <col min="19" max="19" width="2.5546875" style="26" customWidth="1"/>
    <col min="20" max="20" width="8.33203125" style="13" customWidth="1"/>
    <col min="21" max="21" width="2.5546875" style="26" customWidth="1"/>
    <col min="22" max="22" width="11.33203125" style="26" customWidth="1"/>
    <col min="23" max="23" width="8.33203125" style="13" customWidth="1"/>
    <col min="24" max="24" width="3.109375" style="26" customWidth="1"/>
    <col min="25" max="25" width="8.33203125" style="13" customWidth="1"/>
    <col min="26" max="26" width="3.109375" style="26" customWidth="1"/>
    <col min="27" max="27" width="8.33203125" style="13" customWidth="1"/>
    <col min="28" max="28" width="3.109375" style="26" customWidth="1"/>
    <col min="29" max="29" width="8.33203125" style="13" customWidth="1"/>
    <col min="30" max="30" width="3.109375" style="26" customWidth="1"/>
    <col min="31" max="31" width="8.33203125" style="13" customWidth="1"/>
    <col min="32" max="32" width="3.109375" style="26" customWidth="1"/>
    <col min="33" max="33" width="8.33203125" style="13" customWidth="1"/>
    <col min="34" max="34" width="3.109375" style="26" customWidth="1"/>
    <col min="35" max="35" width="8.33203125" style="13" customWidth="1"/>
    <col min="36" max="36" width="3.109375" style="26" customWidth="1"/>
    <col min="37" max="37" width="8.33203125" style="13" customWidth="1"/>
    <col min="38" max="38" width="3.109375" style="26" customWidth="1"/>
    <col min="39" max="39" width="8.33203125" style="13" customWidth="1"/>
    <col min="40" max="40" width="3.109375" style="26" customWidth="1"/>
    <col min="41" max="41" width="8.33203125" style="13" customWidth="1"/>
    <col min="42" max="42" width="3.109375" style="26" customWidth="1"/>
    <col min="43" max="43" width="11.44140625" style="24"/>
    <col min="44" max="44" width="9.44140625" style="13" customWidth="1"/>
    <col min="45" max="45" width="3.5546875" style="26" customWidth="1"/>
    <col min="46" max="46" width="9.44140625" style="13" customWidth="1"/>
    <col min="47" max="47" width="3.5546875" style="26" customWidth="1"/>
    <col min="48" max="48" width="9.44140625" style="13" customWidth="1"/>
    <col min="49" max="49" width="3.5546875" style="26" customWidth="1"/>
    <col min="50" max="50" width="9.44140625" style="13" customWidth="1"/>
    <col min="51" max="51" width="3.5546875" style="26" customWidth="1"/>
    <col min="52" max="52" width="9.44140625" style="13" customWidth="1"/>
    <col min="53" max="53" width="3.5546875" style="26" customWidth="1"/>
    <col min="54" max="54" width="9.44140625" style="13" customWidth="1"/>
    <col min="55" max="55" width="3.5546875" style="26" customWidth="1"/>
    <col min="56" max="56" width="9.44140625" style="13" customWidth="1"/>
    <col min="57" max="57" width="3.5546875" style="26" customWidth="1"/>
    <col min="58" max="58" width="9.44140625" style="13" customWidth="1"/>
    <col min="59" max="59" width="3.5546875" style="26" customWidth="1"/>
    <col min="60" max="60" width="9.44140625" style="13" customWidth="1"/>
    <col min="61" max="61" width="3.5546875" style="26" customWidth="1"/>
    <col min="62" max="62" width="8.88671875" style="24" customWidth="1"/>
    <col min="63" max="63" width="9.44140625" style="13" customWidth="1"/>
    <col min="64" max="64" width="3.5546875" style="26" customWidth="1"/>
    <col min="65" max="65" width="9.44140625" style="13" customWidth="1"/>
    <col min="66" max="66" width="3.5546875" style="26" customWidth="1"/>
    <col min="67" max="67" width="9.44140625" style="13" customWidth="1"/>
    <col min="68" max="68" width="3.5546875" style="26" customWidth="1"/>
    <col min="69" max="69" width="9.44140625" style="13" customWidth="1"/>
    <col min="70" max="70" width="3.5546875" style="26" customWidth="1"/>
    <col min="71" max="71" width="9.44140625" style="13" customWidth="1"/>
    <col min="72" max="72" width="3.5546875" style="26" customWidth="1"/>
    <col min="73" max="73" width="9.44140625" style="13" customWidth="1"/>
    <col min="74" max="74" width="3.5546875" style="26" customWidth="1"/>
    <col min="75" max="86" width="11.44140625" style="24"/>
    <col min="87" max="100" width="11.44140625" style="11"/>
    <col min="101" max="16384" width="11.44140625" style="12"/>
  </cols>
  <sheetData>
    <row r="1" spans="1:100" s="6" customFormat="1" x14ac:dyDescent="0.25">
      <c r="A1" s="6" t="s">
        <v>184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/>
      <c r="N1" s="8"/>
      <c r="O1" s="24"/>
      <c r="P1" s="8"/>
      <c r="Q1" s="24"/>
      <c r="S1" s="8"/>
      <c r="T1" s="8"/>
      <c r="U1" s="8" t="s">
        <v>185</v>
      </c>
      <c r="V1" s="8"/>
      <c r="W1" s="8"/>
      <c r="Y1" s="8"/>
      <c r="Z1" s="24"/>
      <c r="AA1" s="8"/>
      <c r="AB1" s="24"/>
      <c r="AC1" s="8"/>
      <c r="AD1" s="24"/>
      <c r="AE1" s="8"/>
      <c r="AF1" s="24"/>
      <c r="AG1" s="8"/>
      <c r="AH1" s="24"/>
      <c r="AI1" s="8"/>
      <c r="AJ1" s="24"/>
      <c r="AK1" s="8"/>
      <c r="AL1" s="24"/>
      <c r="AM1" s="8"/>
      <c r="AN1" s="24"/>
      <c r="AO1" s="8"/>
      <c r="AP1" s="24"/>
      <c r="AQ1" s="25"/>
      <c r="AR1" s="8"/>
      <c r="AS1" s="24"/>
      <c r="AT1" s="8"/>
      <c r="AU1" s="24"/>
      <c r="AV1" s="8"/>
      <c r="AW1" s="24"/>
      <c r="AX1" s="8"/>
      <c r="AY1" s="24"/>
      <c r="AZ1" s="8"/>
      <c r="BA1" s="24"/>
      <c r="BB1" s="8"/>
      <c r="BC1" s="24"/>
      <c r="BD1" s="8"/>
      <c r="BE1" s="24"/>
      <c r="BF1" s="8"/>
      <c r="BG1" s="24"/>
      <c r="BH1" s="8"/>
      <c r="BI1" s="24"/>
      <c r="BJ1" s="25"/>
      <c r="BK1" s="8"/>
      <c r="BL1" s="24"/>
      <c r="BM1" s="8"/>
      <c r="BN1" s="24"/>
      <c r="BO1" s="8"/>
      <c r="BP1" s="24"/>
      <c r="BQ1" s="8"/>
      <c r="BR1" s="24"/>
      <c r="BS1" s="8"/>
      <c r="BT1" s="24"/>
      <c r="BU1" s="8"/>
      <c r="BV1" s="24"/>
    </row>
    <row r="2" spans="1:100" s="6" customFormat="1" x14ac:dyDescent="0.25">
      <c r="A2" s="6" t="s">
        <v>181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3"/>
      <c r="N2" s="8"/>
      <c r="O2" s="23"/>
      <c r="P2" s="8"/>
      <c r="Q2" s="23"/>
      <c r="R2" s="8"/>
      <c r="S2" s="23"/>
      <c r="T2" s="8"/>
      <c r="U2" s="23"/>
      <c r="V2" s="23"/>
      <c r="W2" s="8"/>
      <c r="X2" s="23"/>
      <c r="Y2" s="8"/>
      <c r="Z2" s="23"/>
      <c r="AA2" s="8"/>
      <c r="AB2" s="23"/>
      <c r="AC2" s="8"/>
      <c r="AD2" s="23"/>
      <c r="AE2" s="8"/>
      <c r="AF2" s="23"/>
      <c r="AG2" s="8"/>
      <c r="AH2" s="23"/>
      <c r="AI2" s="8"/>
      <c r="AJ2" s="23"/>
      <c r="AK2" s="8"/>
      <c r="AL2" s="23"/>
      <c r="AM2" s="8"/>
      <c r="AN2" s="23"/>
      <c r="AO2" s="8"/>
      <c r="AP2" s="23"/>
      <c r="AQ2" s="25"/>
      <c r="AR2" s="8"/>
      <c r="AS2" s="23"/>
      <c r="AT2" s="8"/>
      <c r="AU2" s="23"/>
      <c r="AV2" s="8"/>
      <c r="AW2" s="23"/>
      <c r="AX2" s="8"/>
      <c r="AY2" s="23"/>
      <c r="AZ2" s="8"/>
      <c r="BA2" s="23"/>
      <c r="BB2" s="8"/>
      <c r="BC2" s="23"/>
      <c r="BD2" s="8"/>
      <c r="BE2" s="23"/>
      <c r="BF2" s="8"/>
      <c r="BG2" s="23"/>
      <c r="BH2" s="8"/>
      <c r="BI2" s="23"/>
      <c r="BJ2" s="25"/>
      <c r="BK2" s="8"/>
      <c r="BL2" s="23"/>
      <c r="BM2" s="8"/>
      <c r="BN2" s="23"/>
      <c r="BO2" s="8"/>
      <c r="BP2" s="23"/>
      <c r="BQ2" s="8"/>
      <c r="BR2" s="23"/>
      <c r="BS2" s="8"/>
      <c r="BT2" s="23"/>
      <c r="BU2" s="8"/>
      <c r="BV2" s="23"/>
    </row>
    <row r="3" spans="1:100" s="6" customFormat="1" x14ac:dyDescent="0.25">
      <c r="A3" s="6" t="s">
        <v>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3"/>
      <c r="N3" s="8"/>
      <c r="O3" s="23"/>
      <c r="P3" s="8"/>
      <c r="Q3" s="23"/>
      <c r="R3" s="8"/>
      <c r="S3" s="23"/>
      <c r="T3" s="8"/>
      <c r="U3" s="23"/>
      <c r="V3" s="23"/>
      <c r="W3" s="8"/>
      <c r="X3" s="23"/>
      <c r="Y3" s="8"/>
      <c r="Z3" s="23"/>
      <c r="AA3" s="8"/>
      <c r="AB3" s="23"/>
      <c r="AC3" s="8"/>
      <c r="AD3" s="23"/>
      <c r="AE3" s="8"/>
      <c r="AF3" s="23"/>
      <c r="AG3" s="8"/>
      <c r="AH3" s="23"/>
      <c r="AI3" s="8"/>
      <c r="AJ3" s="23"/>
      <c r="AK3" s="8"/>
      <c r="AL3" s="23"/>
      <c r="AM3" s="8"/>
      <c r="AN3" s="23"/>
      <c r="AO3" s="8"/>
      <c r="AP3" s="23"/>
      <c r="AQ3" s="25"/>
      <c r="AR3" s="8"/>
      <c r="AS3" s="23"/>
      <c r="AT3" s="8"/>
      <c r="AU3" s="23"/>
      <c r="AV3" s="8"/>
      <c r="AW3" s="23"/>
      <c r="AX3" s="8"/>
      <c r="AY3" s="23"/>
      <c r="AZ3" s="8"/>
      <c r="BA3" s="23"/>
      <c r="BB3" s="8"/>
      <c r="BC3" s="23"/>
      <c r="BD3" s="8"/>
      <c r="BE3" s="23"/>
      <c r="BF3" s="8"/>
      <c r="BG3" s="23"/>
      <c r="BH3" s="8"/>
      <c r="BI3" s="23"/>
      <c r="BJ3" s="25"/>
      <c r="BK3" s="8"/>
      <c r="BL3" s="23"/>
      <c r="BM3" s="8"/>
      <c r="BN3" s="23"/>
      <c r="BO3" s="8"/>
      <c r="BP3" s="23"/>
      <c r="BQ3" s="8"/>
      <c r="BR3" s="23"/>
      <c r="BS3" s="8"/>
      <c r="BT3" s="23"/>
      <c r="BU3" s="8"/>
      <c r="BV3" s="23"/>
    </row>
    <row r="4" spans="1:100" s="6" customFormat="1" x14ac:dyDescent="0.25">
      <c r="A4" s="6" t="s">
        <v>175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  <c r="N4" s="8"/>
      <c r="O4" s="23"/>
      <c r="P4" s="8"/>
      <c r="Q4" s="23"/>
      <c r="R4" s="8"/>
      <c r="S4" s="23"/>
      <c r="T4" s="8"/>
      <c r="U4" s="23"/>
      <c r="V4" s="23"/>
      <c r="W4" s="8"/>
      <c r="X4" s="23"/>
      <c r="Y4" s="8"/>
      <c r="Z4" s="23"/>
      <c r="AA4" s="8"/>
      <c r="AB4" s="23"/>
      <c r="AC4" s="8"/>
      <c r="AD4" s="23"/>
      <c r="AE4" s="8"/>
      <c r="AF4" s="23"/>
      <c r="AG4" s="8"/>
      <c r="AH4" s="23"/>
      <c r="AI4" s="8"/>
      <c r="AJ4" s="23"/>
      <c r="AK4" s="8"/>
      <c r="AL4" s="23"/>
      <c r="AM4" s="8"/>
      <c r="AN4" s="23"/>
      <c r="AO4" s="8"/>
      <c r="AP4" s="23"/>
      <c r="AQ4" s="25"/>
      <c r="AR4" s="8"/>
      <c r="AS4" s="23"/>
      <c r="AT4" s="8"/>
      <c r="AU4" s="23"/>
      <c r="AV4" s="8"/>
      <c r="AW4" s="23"/>
      <c r="AX4" s="8"/>
      <c r="AY4" s="23"/>
      <c r="AZ4" s="8"/>
      <c r="BA4" s="23"/>
      <c r="BB4" s="8"/>
      <c r="BC4" s="23"/>
      <c r="BD4" s="8"/>
      <c r="BE4" s="23"/>
      <c r="BF4" s="8"/>
      <c r="BG4" s="23"/>
      <c r="BH4" s="8"/>
      <c r="BI4" s="23"/>
      <c r="BJ4" s="25"/>
      <c r="BK4" s="8"/>
      <c r="BL4" s="23"/>
      <c r="BM4" s="8"/>
      <c r="BN4" s="23"/>
      <c r="BO4" s="8"/>
      <c r="BP4" s="23"/>
      <c r="BQ4" s="8"/>
      <c r="BR4" s="23"/>
      <c r="BS4" s="8"/>
      <c r="BT4" s="23"/>
      <c r="BU4" s="8"/>
      <c r="BV4" s="23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3"/>
      <c r="N5" s="8"/>
      <c r="O5" s="23"/>
      <c r="P5" s="8"/>
      <c r="Q5" s="23"/>
      <c r="R5" s="8"/>
      <c r="S5" s="23"/>
      <c r="T5" s="8"/>
      <c r="U5" s="23"/>
      <c r="V5" s="23"/>
      <c r="W5" s="8"/>
      <c r="X5" s="23"/>
      <c r="Y5" s="8"/>
      <c r="Z5" s="23"/>
      <c r="AA5" s="8"/>
      <c r="AB5" s="23"/>
      <c r="AC5" s="8"/>
      <c r="AD5" s="23"/>
      <c r="AE5" s="8"/>
      <c r="AF5" s="23"/>
      <c r="AG5" s="8"/>
      <c r="AH5" s="23"/>
      <c r="AI5" s="8"/>
      <c r="AJ5" s="23"/>
      <c r="AK5" s="8"/>
      <c r="AL5" s="23"/>
      <c r="AM5" s="8"/>
      <c r="AN5" s="23"/>
      <c r="AO5" s="8"/>
      <c r="AP5" s="23"/>
      <c r="AQ5" s="25"/>
      <c r="AR5" s="8"/>
      <c r="AS5" s="23"/>
      <c r="AT5" s="8"/>
      <c r="AU5" s="23"/>
      <c r="AV5" s="8"/>
      <c r="AW5" s="23"/>
      <c r="AX5" s="8"/>
      <c r="AY5" s="23"/>
      <c r="AZ5" s="8"/>
      <c r="BA5" s="23"/>
      <c r="BB5" s="8"/>
      <c r="BC5" s="23"/>
      <c r="BD5" s="8"/>
      <c r="BE5" s="23"/>
      <c r="BF5" s="8"/>
      <c r="BG5" s="23"/>
      <c r="BH5" s="8"/>
      <c r="BI5" s="23"/>
      <c r="BJ5" s="25"/>
      <c r="BK5" s="8"/>
      <c r="BL5" s="23"/>
      <c r="BM5" s="8"/>
      <c r="BN5" s="23"/>
      <c r="BO5" s="8"/>
      <c r="BP5" s="23"/>
      <c r="BQ5" s="8"/>
      <c r="BR5" s="23"/>
      <c r="BS5" s="8"/>
      <c r="BT5" s="23"/>
      <c r="BU5" s="8"/>
      <c r="BV5" s="23"/>
    </row>
    <row r="6" spans="1:100" s="6" customFormat="1" x14ac:dyDescent="0.25">
      <c r="A6" s="6" t="s">
        <v>1</v>
      </c>
      <c r="B6" s="16" t="s">
        <v>2</v>
      </c>
      <c r="C6" s="16"/>
      <c r="D6" s="16" t="s">
        <v>3</v>
      </c>
      <c r="E6" s="16"/>
      <c r="F6" s="136" t="s">
        <v>90</v>
      </c>
      <c r="G6" s="136"/>
      <c r="H6" s="136" t="s">
        <v>4</v>
      </c>
      <c r="I6" s="136"/>
      <c r="J6" s="136" t="s">
        <v>4</v>
      </c>
      <c r="K6" s="136"/>
      <c r="L6" s="16" t="s">
        <v>108</v>
      </c>
      <c r="M6" s="16"/>
      <c r="N6" s="16" t="s">
        <v>109</v>
      </c>
      <c r="O6" s="16"/>
      <c r="P6" s="16" t="s">
        <v>110</v>
      </c>
      <c r="Q6" s="16"/>
      <c r="R6" s="16" t="s">
        <v>111</v>
      </c>
      <c r="S6" s="16"/>
      <c r="T6" s="16" t="s">
        <v>112</v>
      </c>
      <c r="U6" s="16"/>
      <c r="V6" s="33" t="s">
        <v>1</v>
      </c>
      <c r="W6" s="16" t="s">
        <v>113</v>
      </c>
      <c r="X6" s="16"/>
      <c r="Y6" s="16" t="s">
        <v>114</v>
      </c>
      <c r="Z6" s="16"/>
      <c r="AA6" s="16" t="s">
        <v>115</v>
      </c>
      <c r="AB6" s="16"/>
      <c r="AC6" s="16" t="s">
        <v>116</v>
      </c>
      <c r="AD6" s="16"/>
      <c r="AE6" s="16" t="s">
        <v>117</v>
      </c>
      <c r="AF6" s="16"/>
      <c r="AG6" s="16" t="s">
        <v>118</v>
      </c>
      <c r="AH6" s="16"/>
      <c r="AI6" s="16" t="s">
        <v>119</v>
      </c>
      <c r="AJ6" s="16"/>
      <c r="AK6" s="16" t="s">
        <v>120</v>
      </c>
      <c r="AL6" s="16"/>
      <c r="AM6" s="16" t="s">
        <v>121</v>
      </c>
      <c r="AN6" s="16"/>
      <c r="AO6" s="16" t="s">
        <v>122</v>
      </c>
      <c r="AP6" s="16"/>
      <c r="AQ6" s="33" t="s">
        <v>1</v>
      </c>
      <c r="AR6" s="16" t="s">
        <v>123</v>
      </c>
      <c r="AS6" s="16"/>
      <c r="AT6" s="16" t="s">
        <v>124</v>
      </c>
      <c r="AU6" s="16"/>
      <c r="AV6" s="16" t="s">
        <v>125</v>
      </c>
      <c r="AW6" s="16"/>
      <c r="AX6" s="16" t="s">
        <v>126</v>
      </c>
      <c r="AY6" s="16"/>
      <c r="AZ6" s="16" t="s">
        <v>127</v>
      </c>
      <c r="BA6" s="16"/>
      <c r="BB6" s="16" t="s">
        <v>128</v>
      </c>
      <c r="BC6" s="16"/>
      <c r="BD6" s="16" t="s">
        <v>129</v>
      </c>
      <c r="BE6" s="16"/>
      <c r="BF6" s="16" t="s">
        <v>130</v>
      </c>
      <c r="BG6" s="16"/>
      <c r="BH6" s="16" t="s">
        <v>131</v>
      </c>
      <c r="BI6" s="16"/>
      <c r="BJ6" s="33" t="s">
        <v>1</v>
      </c>
      <c r="BK6" s="16" t="s">
        <v>132</v>
      </c>
      <c r="BL6" s="16"/>
      <c r="BM6" s="16" t="s">
        <v>133</v>
      </c>
      <c r="BN6" s="16"/>
      <c r="BO6" s="16" t="s">
        <v>134</v>
      </c>
      <c r="BP6" s="16"/>
      <c r="BQ6" s="16" t="s">
        <v>135</v>
      </c>
      <c r="BR6" s="16"/>
      <c r="BS6" s="16" t="s">
        <v>136</v>
      </c>
      <c r="BT6" s="16"/>
      <c r="BU6" s="16" t="s">
        <v>137</v>
      </c>
      <c r="BV6" s="16"/>
    </row>
    <row r="7" spans="1:100" x14ac:dyDescent="0.25">
      <c r="B7" s="17" t="s">
        <v>53</v>
      </c>
      <c r="C7" s="17"/>
      <c r="D7" s="17" t="s">
        <v>6</v>
      </c>
      <c r="E7" s="17"/>
      <c r="F7" s="137" t="s">
        <v>7</v>
      </c>
      <c r="G7" s="137"/>
      <c r="H7" s="137" t="s">
        <v>91</v>
      </c>
      <c r="I7" s="137"/>
      <c r="J7" s="137" t="s">
        <v>92</v>
      </c>
      <c r="K7" s="137"/>
      <c r="L7" s="17" t="s">
        <v>93</v>
      </c>
      <c r="M7" s="17"/>
      <c r="N7" s="17" t="s">
        <v>94</v>
      </c>
      <c r="O7" s="17"/>
      <c r="P7" s="17" t="s">
        <v>95</v>
      </c>
      <c r="Q7" s="17"/>
      <c r="R7" s="17" t="s">
        <v>96</v>
      </c>
      <c r="S7" s="17"/>
      <c r="T7" s="17" t="s">
        <v>97</v>
      </c>
      <c r="U7" s="17"/>
      <c r="V7" s="24"/>
      <c r="W7" s="17" t="s">
        <v>98</v>
      </c>
      <c r="X7" s="17"/>
      <c r="Y7" s="17" t="s">
        <v>99</v>
      </c>
      <c r="Z7" s="17"/>
      <c r="AA7" s="17" t="s">
        <v>100</v>
      </c>
      <c r="AB7" s="17"/>
      <c r="AC7" s="17" t="s">
        <v>101</v>
      </c>
      <c r="AD7" s="17"/>
      <c r="AE7" s="17" t="s">
        <v>102</v>
      </c>
      <c r="AF7" s="17"/>
      <c r="AG7" s="17" t="s">
        <v>103</v>
      </c>
      <c r="AH7" s="17"/>
      <c r="AI7" s="17" t="s">
        <v>104</v>
      </c>
      <c r="AJ7" s="17"/>
      <c r="AK7" s="17" t="s">
        <v>105</v>
      </c>
      <c r="AL7" s="17"/>
      <c r="AM7" s="17" t="s">
        <v>106</v>
      </c>
      <c r="AN7" s="17"/>
      <c r="AO7" s="17" t="s">
        <v>107</v>
      </c>
      <c r="AP7" s="17"/>
      <c r="AR7" s="17" t="s">
        <v>8</v>
      </c>
      <c r="AS7" s="17"/>
      <c r="AT7" s="17" t="s">
        <v>9</v>
      </c>
      <c r="AU7" s="17"/>
      <c r="AV7" s="17" t="s">
        <v>10</v>
      </c>
      <c r="AW7" s="17"/>
      <c r="AX7" s="17" t="s">
        <v>11</v>
      </c>
      <c r="AY7" s="17"/>
      <c r="AZ7" s="17" t="s">
        <v>12</v>
      </c>
      <c r="BA7" s="17"/>
      <c r="BB7" s="17" t="s">
        <v>13</v>
      </c>
      <c r="BC7" s="17"/>
      <c r="BD7" s="17" t="s">
        <v>14</v>
      </c>
      <c r="BE7" s="17"/>
      <c r="BF7" s="17" t="s">
        <v>15</v>
      </c>
      <c r="BG7" s="17"/>
      <c r="BH7" s="17" t="s">
        <v>16</v>
      </c>
      <c r="BI7" s="17"/>
      <c r="BK7" s="17" t="s">
        <v>17</v>
      </c>
      <c r="BL7" s="17"/>
      <c r="BM7" s="17" t="s">
        <v>18</v>
      </c>
      <c r="BN7" s="17"/>
      <c r="BO7" s="17" t="s">
        <v>19</v>
      </c>
      <c r="BP7" s="17"/>
      <c r="BQ7" s="17" t="s">
        <v>20</v>
      </c>
      <c r="BR7" s="17"/>
      <c r="BS7" s="17" t="s">
        <v>21</v>
      </c>
      <c r="BT7" s="17"/>
      <c r="BU7" s="17" t="s">
        <v>22</v>
      </c>
      <c r="BV7" s="17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17" t="s">
        <v>54</v>
      </c>
      <c r="C8" s="17"/>
      <c r="D8" s="17" t="s">
        <v>54</v>
      </c>
      <c r="E8" s="17"/>
      <c r="F8" s="137" t="s">
        <v>54</v>
      </c>
      <c r="G8" s="137"/>
      <c r="H8" s="137" t="s">
        <v>54</v>
      </c>
      <c r="I8" s="137"/>
      <c r="J8" s="137" t="s">
        <v>54</v>
      </c>
      <c r="K8" s="137"/>
      <c r="L8" s="17" t="s">
        <v>54</v>
      </c>
      <c r="M8" s="17"/>
      <c r="N8" s="17" t="s">
        <v>54</v>
      </c>
      <c r="O8" s="17"/>
      <c r="P8" s="17" t="s">
        <v>54</v>
      </c>
      <c r="Q8" s="17"/>
      <c r="R8" s="17" t="s">
        <v>54</v>
      </c>
      <c r="S8" s="17"/>
      <c r="T8" s="17" t="s">
        <v>54</v>
      </c>
      <c r="U8" s="17"/>
      <c r="W8" s="17" t="s">
        <v>54</v>
      </c>
      <c r="X8" s="17"/>
      <c r="Y8" s="17" t="s">
        <v>54</v>
      </c>
      <c r="Z8" s="17"/>
      <c r="AA8" s="17" t="s">
        <v>54</v>
      </c>
      <c r="AB8" s="17"/>
      <c r="AC8" s="17" t="s">
        <v>54</v>
      </c>
      <c r="AD8" s="17"/>
      <c r="AE8" s="17" t="s">
        <v>54</v>
      </c>
      <c r="AF8" s="17"/>
      <c r="AG8" s="17" t="s">
        <v>54</v>
      </c>
      <c r="AH8" s="17"/>
      <c r="AI8" s="17" t="s">
        <v>54</v>
      </c>
      <c r="AJ8" s="17"/>
      <c r="AK8" s="17" t="s">
        <v>54</v>
      </c>
      <c r="AL8" s="17"/>
      <c r="AM8" s="17" t="s">
        <v>54</v>
      </c>
      <c r="AN8" s="17"/>
      <c r="AO8" s="17" t="s">
        <v>54</v>
      </c>
      <c r="AP8" s="17"/>
      <c r="AQ8" s="26"/>
      <c r="AR8" s="17" t="s">
        <v>54</v>
      </c>
      <c r="AS8" s="17"/>
      <c r="AT8" s="17" t="s">
        <v>54</v>
      </c>
      <c r="AU8" s="17"/>
      <c r="AV8" s="17" t="s">
        <v>54</v>
      </c>
      <c r="AW8" s="17"/>
      <c r="AX8" s="17" t="s">
        <v>54</v>
      </c>
      <c r="AY8" s="17"/>
      <c r="AZ8" s="17" t="s">
        <v>54</v>
      </c>
      <c r="BA8" s="17"/>
      <c r="BB8" s="17" t="s">
        <v>54</v>
      </c>
      <c r="BC8" s="17"/>
      <c r="BD8" s="17" t="s">
        <v>54</v>
      </c>
      <c r="BE8" s="17"/>
      <c r="BF8" s="17" t="s">
        <v>54</v>
      </c>
      <c r="BG8" s="17"/>
      <c r="BH8" s="17" t="s">
        <v>54</v>
      </c>
      <c r="BI8" s="17"/>
      <c r="BJ8" s="26"/>
      <c r="BK8" s="17" t="s">
        <v>54</v>
      </c>
      <c r="BL8" s="17"/>
      <c r="BM8" s="17" t="s">
        <v>54</v>
      </c>
      <c r="BN8" s="17"/>
      <c r="BO8" s="17" t="s">
        <v>54</v>
      </c>
      <c r="BP8" s="17"/>
      <c r="BQ8" s="17" t="s">
        <v>54</v>
      </c>
      <c r="BR8" s="17"/>
      <c r="BS8" s="17" t="s">
        <v>54</v>
      </c>
      <c r="BT8" s="17"/>
      <c r="BU8" s="17" t="s">
        <v>54</v>
      </c>
      <c r="BV8" s="17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0"/>
      <c r="D9" s="60"/>
      <c r="F9" s="60"/>
      <c r="H9" s="60"/>
      <c r="J9" s="60"/>
      <c r="L9" s="60"/>
      <c r="N9" s="60"/>
      <c r="P9" s="60"/>
      <c r="R9" s="60"/>
      <c r="T9" s="60"/>
      <c r="V9" s="24"/>
      <c r="W9" s="60"/>
      <c r="Y9" s="60"/>
      <c r="AA9" s="60"/>
      <c r="AC9" s="60"/>
      <c r="AE9" s="60"/>
      <c r="AG9" s="60"/>
      <c r="AI9" s="60"/>
      <c r="AK9" s="60"/>
      <c r="AM9" s="60"/>
      <c r="AO9" s="60"/>
      <c r="AR9" s="60"/>
      <c r="AT9" s="60"/>
      <c r="AV9" s="60"/>
      <c r="AX9" s="60"/>
      <c r="AZ9" s="60"/>
      <c r="BB9" s="60"/>
      <c r="BD9" s="60"/>
      <c r="BF9" s="60"/>
      <c r="BH9" s="60"/>
      <c r="BK9" s="60"/>
      <c r="BM9" s="60"/>
      <c r="BO9" s="60"/>
      <c r="BQ9" s="60"/>
      <c r="BS9" s="60"/>
      <c r="BU9" s="60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0" customFormat="1" x14ac:dyDescent="0.25">
      <c r="A10" s="20" t="s">
        <v>23</v>
      </c>
      <c r="B10" s="84">
        <v>314.16751441009399</v>
      </c>
      <c r="C10" s="83"/>
      <c r="D10" s="84">
        <v>373.52236109845802</v>
      </c>
      <c r="E10" s="83"/>
      <c r="F10" s="84">
        <v>69.679506266353798</v>
      </c>
      <c r="G10" s="83"/>
      <c r="H10" s="84">
        <v>67.444373605355395</v>
      </c>
      <c r="I10" s="83"/>
      <c r="J10" s="84">
        <v>71.790651072235804</v>
      </c>
      <c r="K10" s="83"/>
      <c r="L10" s="84">
        <v>288.98706418712902</v>
      </c>
      <c r="M10" s="83"/>
      <c r="N10" s="84">
        <v>323.87985355676</v>
      </c>
      <c r="O10" s="83"/>
      <c r="P10" s="84">
        <v>336.24999727458101</v>
      </c>
      <c r="Q10" s="83"/>
      <c r="R10" s="84">
        <v>344.61574079234202</v>
      </c>
      <c r="S10" s="83"/>
      <c r="T10" s="84">
        <v>354.04645615976102</v>
      </c>
      <c r="U10" s="83"/>
      <c r="V10" s="31" t="s">
        <v>23</v>
      </c>
      <c r="W10" s="84">
        <v>390.125300463435</v>
      </c>
      <c r="X10" s="83"/>
      <c r="Y10" s="84">
        <v>434.66304784260399</v>
      </c>
      <c r="Z10" s="83"/>
      <c r="AA10" s="84">
        <v>459.951014813234</v>
      </c>
      <c r="AB10" s="83"/>
      <c r="AC10" s="84">
        <v>482.30701127937999</v>
      </c>
      <c r="AD10" s="83"/>
      <c r="AE10" s="84">
        <v>513.575564747057</v>
      </c>
      <c r="AF10" s="83"/>
      <c r="AG10" s="84">
        <v>556.96434109506401</v>
      </c>
      <c r="AH10" s="83"/>
      <c r="AI10" s="84">
        <v>612.74280748022102</v>
      </c>
      <c r="AJ10" s="83"/>
      <c r="AK10" s="84">
        <v>675.25887726195299</v>
      </c>
      <c r="AL10" s="83"/>
      <c r="AM10" s="84">
        <v>754.23435400608196</v>
      </c>
      <c r="AN10" s="83"/>
      <c r="AO10" s="84">
        <v>869.43959752515502</v>
      </c>
      <c r="AP10" s="83"/>
      <c r="AQ10" s="31" t="s">
        <v>23</v>
      </c>
      <c r="AR10" s="84">
        <v>195.48022529692699</v>
      </c>
      <c r="AS10" s="71"/>
      <c r="AT10" s="84">
        <v>206.05963224893901</v>
      </c>
      <c r="AU10" s="71"/>
      <c r="AV10" s="84">
        <v>223.276060433656</v>
      </c>
      <c r="AW10" s="71"/>
      <c r="AX10" s="84">
        <v>242.41089129197499</v>
      </c>
      <c r="AY10" s="71"/>
      <c r="AZ10" s="84">
        <v>265.12459473610897</v>
      </c>
      <c r="BA10" s="71"/>
      <c r="BB10" s="84">
        <v>290.84063622811499</v>
      </c>
      <c r="BC10" s="71"/>
      <c r="BD10" s="84">
        <v>334.60035397815602</v>
      </c>
      <c r="BE10" s="71"/>
      <c r="BF10" s="84">
        <v>387.17850921184601</v>
      </c>
      <c r="BG10" s="71"/>
      <c r="BH10" s="84">
        <v>445.59670904753602</v>
      </c>
      <c r="BI10" s="15"/>
      <c r="BJ10" s="31" t="s">
        <v>23</v>
      </c>
      <c r="BK10" s="84">
        <v>501.922078459359</v>
      </c>
      <c r="BL10" s="83"/>
      <c r="BM10" s="84">
        <v>561.675725353443</v>
      </c>
      <c r="BN10" s="83"/>
      <c r="BO10" s="84">
        <v>608.59646340404595</v>
      </c>
      <c r="BP10" s="83"/>
      <c r="BQ10" s="84">
        <v>657.371110233438</v>
      </c>
      <c r="BR10" s="83"/>
      <c r="BS10" s="84">
        <v>721.41947452108695</v>
      </c>
      <c r="BT10" s="83"/>
      <c r="BU10" s="84">
        <v>825.97165805494501</v>
      </c>
      <c r="BV10" s="15"/>
    </row>
    <row r="11" spans="1:100" s="20" customFormat="1" x14ac:dyDescent="0.25">
      <c r="A11" s="20" t="s">
        <v>24</v>
      </c>
      <c r="B11" s="84">
        <v>322.16241190888701</v>
      </c>
      <c r="C11" s="83"/>
      <c r="D11" s="84">
        <v>388.44788018801103</v>
      </c>
      <c r="E11" s="83"/>
      <c r="F11" s="84">
        <v>66.897834925797895</v>
      </c>
      <c r="G11" s="83"/>
      <c r="H11" s="84">
        <v>65.324917271181803</v>
      </c>
      <c r="I11" s="83"/>
      <c r="J11" s="84">
        <v>68.406347309860706</v>
      </c>
      <c r="K11" s="83"/>
      <c r="L11" s="84">
        <v>284.33528261669801</v>
      </c>
      <c r="M11" s="83"/>
      <c r="N11" s="84">
        <v>321.420314380967</v>
      </c>
      <c r="O11" s="83"/>
      <c r="P11" s="84">
        <v>332.21558260043997</v>
      </c>
      <c r="Q11" s="83"/>
      <c r="R11" s="84">
        <v>337.33441164577403</v>
      </c>
      <c r="S11" s="83"/>
      <c r="T11" s="84">
        <v>358.04293117589998</v>
      </c>
      <c r="U11" s="83"/>
      <c r="V11" s="31" t="s">
        <v>24</v>
      </c>
      <c r="W11" s="84">
        <v>393.09011660021503</v>
      </c>
      <c r="X11" s="83"/>
      <c r="Y11" s="84">
        <v>442.11580682495702</v>
      </c>
      <c r="Z11" s="83"/>
      <c r="AA11" s="84">
        <v>473.58002684375401</v>
      </c>
      <c r="AB11" s="83"/>
      <c r="AC11" s="84">
        <v>502.57383621495501</v>
      </c>
      <c r="AD11" s="83"/>
      <c r="AE11" s="84">
        <v>536.49580657563104</v>
      </c>
      <c r="AF11" s="83"/>
      <c r="AG11" s="84">
        <v>576.34738305817996</v>
      </c>
      <c r="AH11" s="83"/>
      <c r="AI11" s="84">
        <v>644.15449072801198</v>
      </c>
      <c r="AJ11" s="83"/>
      <c r="AK11" s="84">
        <v>715.56134870192795</v>
      </c>
      <c r="AL11" s="83"/>
      <c r="AM11" s="84">
        <v>797.13660895773501</v>
      </c>
      <c r="AN11" s="83"/>
      <c r="AO11" s="84">
        <v>925.23755561470898</v>
      </c>
      <c r="AP11" s="83"/>
      <c r="AQ11" s="31" t="s">
        <v>24</v>
      </c>
      <c r="AR11" s="84">
        <v>192.88526642031201</v>
      </c>
      <c r="AS11" s="71"/>
      <c r="AT11" s="84">
        <v>199.89836770793499</v>
      </c>
      <c r="AU11" s="71"/>
      <c r="AV11" s="84">
        <v>220.500335265258</v>
      </c>
      <c r="AW11" s="71"/>
      <c r="AX11" s="84">
        <v>241.357361953409</v>
      </c>
      <c r="AY11" s="71"/>
      <c r="AZ11" s="84">
        <v>262.11293476165599</v>
      </c>
      <c r="BA11" s="71"/>
      <c r="BB11" s="84">
        <v>297.71910486554702</v>
      </c>
      <c r="BC11" s="71"/>
      <c r="BD11" s="84">
        <v>342.03483544957902</v>
      </c>
      <c r="BE11" s="71"/>
      <c r="BF11" s="84">
        <v>399.21201588430802</v>
      </c>
      <c r="BG11" s="71"/>
      <c r="BH11" s="84">
        <v>462.06477140965598</v>
      </c>
      <c r="BI11" s="15"/>
      <c r="BJ11" s="31" t="s">
        <v>24</v>
      </c>
      <c r="BK11" s="84">
        <v>524.55757262750205</v>
      </c>
      <c r="BL11" s="83"/>
      <c r="BM11" s="84">
        <v>578.824667643937</v>
      </c>
      <c r="BN11" s="83"/>
      <c r="BO11" s="84">
        <v>630.45170220725799</v>
      </c>
      <c r="BP11" s="83"/>
      <c r="BQ11" s="84">
        <v>681.16203631363499</v>
      </c>
      <c r="BR11" s="83"/>
      <c r="BS11" s="84">
        <v>750.69861642625801</v>
      </c>
      <c r="BT11" s="83"/>
      <c r="BU11" s="84">
        <v>849.17647058823502</v>
      </c>
      <c r="BV11" s="15"/>
    </row>
    <row r="12" spans="1:100" s="20" customFormat="1" x14ac:dyDescent="0.25">
      <c r="A12" s="20" t="s">
        <v>25</v>
      </c>
      <c r="B12" s="84">
        <v>242.69271477953501</v>
      </c>
      <c r="C12" s="83"/>
      <c r="D12" s="84">
        <v>302.79687975275903</v>
      </c>
      <c r="E12" s="83"/>
      <c r="F12" s="84">
        <v>47.131576966276903</v>
      </c>
      <c r="G12" s="83"/>
      <c r="H12" s="84">
        <v>45.263203679919201</v>
      </c>
      <c r="I12" s="83"/>
      <c r="J12" s="84">
        <v>48.921166767218402</v>
      </c>
      <c r="K12" s="83"/>
      <c r="L12" s="84">
        <v>216.13181168841601</v>
      </c>
      <c r="M12" s="83"/>
      <c r="N12" s="84">
        <v>242.90941435326101</v>
      </c>
      <c r="O12" s="83"/>
      <c r="P12" s="84">
        <v>262.76864652386797</v>
      </c>
      <c r="Q12" s="83"/>
      <c r="R12" s="84">
        <v>267.944288946619</v>
      </c>
      <c r="S12" s="83"/>
      <c r="T12" s="84">
        <v>287.23174065876799</v>
      </c>
      <c r="U12" s="83"/>
      <c r="V12" s="31" t="s">
        <v>25</v>
      </c>
      <c r="W12" s="84">
        <v>315.44917895867201</v>
      </c>
      <c r="X12" s="83"/>
      <c r="Y12" s="84">
        <v>364.82878803918499</v>
      </c>
      <c r="Z12" s="83"/>
      <c r="AA12" s="84">
        <v>387.04190686159302</v>
      </c>
      <c r="AB12" s="83"/>
      <c r="AC12" s="84">
        <v>405.464773490185</v>
      </c>
      <c r="AD12" s="83"/>
      <c r="AE12" s="84">
        <v>433.91332392662798</v>
      </c>
      <c r="AF12" s="83"/>
      <c r="AG12" s="84">
        <v>473.69998186105602</v>
      </c>
      <c r="AH12" s="83"/>
      <c r="AI12" s="84">
        <v>529.45966731475505</v>
      </c>
      <c r="AJ12" s="83"/>
      <c r="AK12" s="84">
        <v>596.27778460027002</v>
      </c>
      <c r="AL12" s="83"/>
      <c r="AM12" s="84">
        <v>676.83352982787096</v>
      </c>
      <c r="AN12" s="83"/>
      <c r="AO12" s="84">
        <v>772.85489579237105</v>
      </c>
      <c r="AP12" s="83"/>
      <c r="AQ12" s="31" t="s">
        <v>25</v>
      </c>
      <c r="AR12" s="84">
        <v>148.75198257126499</v>
      </c>
      <c r="AS12" s="71"/>
      <c r="AT12" s="84">
        <v>153.86952572759901</v>
      </c>
      <c r="AU12" s="71"/>
      <c r="AV12" s="84">
        <v>170.701070417502</v>
      </c>
      <c r="AW12" s="71"/>
      <c r="AX12" s="84">
        <v>188.62820622435001</v>
      </c>
      <c r="AY12" s="71"/>
      <c r="AZ12" s="84">
        <v>216.093161834169</v>
      </c>
      <c r="BA12" s="71"/>
      <c r="BB12" s="84">
        <v>244.45776222974101</v>
      </c>
      <c r="BC12" s="71"/>
      <c r="BD12" s="84">
        <v>283.87160401935199</v>
      </c>
      <c r="BE12" s="71"/>
      <c r="BF12" s="84">
        <v>338.26146459908398</v>
      </c>
      <c r="BG12" s="71"/>
      <c r="BH12" s="84">
        <v>383.24986160408997</v>
      </c>
      <c r="BI12" s="15"/>
      <c r="BJ12" s="31" t="s">
        <v>25</v>
      </c>
      <c r="BK12" s="84">
        <v>433.94221881719102</v>
      </c>
      <c r="BL12" s="83"/>
      <c r="BM12" s="84">
        <v>470.84431898376903</v>
      </c>
      <c r="BN12" s="83"/>
      <c r="BO12" s="84">
        <v>539.01160303364202</v>
      </c>
      <c r="BP12" s="83"/>
      <c r="BQ12" s="84">
        <v>574.79800246073705</v>
      </c>
      <c r="BR12" s="83"/>
      <c r="BS12" s="84">
        <v>624.13918390162098</v>
      </c>
      <c r="BT12" s="83"/>
      <c r="BU12" s="84">
        <v>672.67106051527901</v>
      </c>
      <c r="BV12" s="15"/>
    </row>
    <row r="13" spans="1:100" s="20" customFormat="1" x14ac:dyDescent="0.25">
      <c r="A13" s="20" t="s">
        <v>26</v>
      </c>
      <c r="B13" s="84">
        <v>259.662693599877</v>
      </c>
      <c r="C13" s="83"/>
      <c r="D13" s="84">
        <v>321.01438598929701</v>
      </c>
      <c r="E13" s="83"/>
      <c r="F13" s="84">
        <v>55.500256407678201</v>
      </c>
      <c r="G13" s="83"/>
      <c r="H13" s="84">
        <v>54.5059240258947</v>
      </c>
      <c r="I13" s="83"/>
      <c r="J13" s="84">
        <v>56.470742514256202</v>
      </c>
      <c r="K13" s="83"/>
      <c r="L13" s="84">
        <v>229.37428778617999</v>
      </c>
      <c r="M13" s="83"/>
      <c r="N13" s="84">
        <v>253.76098627957799</v>
      </c>
      <c r="O13" s="83"/>
      <c r="P13" s="84">
        <v>267.70224614813401</v>
      </c>
      <c r="Q13" s="83"/>
      <c r="R13" s="84">
        <v>288.15259333500398</v>
      </c>
      <c r="S13" s="83"/>
      <c r="T13" s="84">
        <v>280.482135846093</v>
      </c>
      <c r="U13" s="83"/>
      <c r="V13" s="31" t="s">
        <v>26</v>
      </c>
      <c r="W13" s="84">
        <v>326.605881012081</v>
      </c>
      <c r="X13" s="83"/>
      <c r="Y13" s="84">
        <v>367.37881169443602</v>
      </c>
      <c r="Z13" s="83"/>
      <c r="AA13" s="84">
        <v>399.317790975977</v>
      </c>
      <c r="AB13" s="83"/>
      <c r="AC13" s="84">
        <v>440.81548387096802</v>
      </c>
      <c r="AD13" s="83"/>
      <c r="AE13" s="84">
        <v>449.58142493638701</v>
      </c>
      <c r="AF13" s="83"/>
      <c r="AG13" s="84">
        <v>505.45515846257598</v>
      </c>
      <c r="AH13" s="83"/>
      <c r="AI13" s="84">
        <v>547.52214365463396</v>
      </c>
      <c r="AJ13" s="83"/>
      <c r="AK13" s="84">
        <v>596.23785994206901</v>
      </c>
      <c r="AL13" s="83"/>
      <c r="AM13" s="84">
        <v>657.92857142857099</v>
      </c>
      <c r="AN13" s="83"/>
      <c r="AO13" s="84">
        <v>794.36496350364996</v>
      </c>
      <c r="AP13" s="83"/>
      <c r="AQ13" s="31" t="s">
        <v>26</v>
      </c>
      <c r="AR13" s="84">
        <v>162.21214406939501</v>
      </c>
      <c r="AS13" s="71"/>
      <c r="AT13" s="84">
        <v>168.632243684993</v>
      </c>
      <c r="AU13" s="71"/>
      <c r="AV13" s="84">
        <v>185.70736891828099</v>
      </c>
      <c r="AW13" s="71"/>
      <c r="AX13" s="84">
        <v>200.16547583308301</v>
      </c>
      <c r="AY13" s="71"/>
      <c r="AZ13" s="84">
        <v>220.306400050147</v>
      </c>
      <c r="BA13" s="71"/>
      <c r="BB13" s="84">
        <v>258.32152659782997</v>
      </c>
      <c r="BC13" s="71"/>
      <c r="BD13" s="84">
        <v>288.36742844464197</v>
      </c>
      <c r="BE13" s="71"/>
      <c r="BF13" s="84">
        <v>363.04183843522497</v>
      </c>
      <c r="BG13" s="71"/>
      <c r="BH13" s="84">
        <v>409.64659941425299</v>
      </c>
      <c r="BI13" s="15"/>
      <c r="BJ13" s="31" t="s">
        <v>26</v>
      </c>
      <c r="BK13" s="84">
        <v>463.87459921624497</v>
      </c>
      <c r="BL13" s="83"/>
      <c r="BM13" s="84">
        <v>487.30274247491599</v>
      </c>
      <c r="BN13" s="83"/>
      <c r="BO13" s="84">
        <v>545.824943310658</v>
      </c>
      <c r="BP13" s="83"/>
      <c r="BQ13" s="84">
        <v>574.73840078973296</v>
      </c>
      <c r="BR13" s="83"/>
      <c r="BS13" s="84">
        <v>600.61717921526997</v>
      </c>
      <c r="BT13" s="83"/>
      <c r="BU13" s="84">
        <v>774.57374392220402</v>
      </c>
      <c r="BV13" s="15"/>
    </row>
    <row r="14" spans="1:100" s="20" customFormat="1" x14ac:dyDescent="0.25">
      <c r="A14" s="20" t="s">
        <v>27</v>
      </c>
      <c r="B14" s="84">
        <v>261.10421046340002</v>
      </c>
      <c r="C14" s="83"/>
      <c r="D14" s="84">
        <v>325.65154667940601</v>
      </c>
      <c r="E14" s="83"/>
      <c r="F14" s="84">
        <v>56.583493631818897</v>
      </c>
      <c r="G14" s="83"/>
      <c r="H14" s="84">
        <v>54.302352285029997</v>
      </c>
      <c r="I14" s="83"/>
      <c r="J14" s="84">
        <v>58.774887590872801</v>
      </c>
      <c r="K14" s="83"/>
      <c r="L14" s="84">
        <v>252.65541120235301</v>
      </c>
      <c r="M14" s="83"/>
      <c r="N14" s="84">
        <v>293.97164137930997</v>
      </c>
      <c r="O14" s="83"/>
      <c r="P14" s="84">
        <v>293.41425972758299</v>
      </c>
      <c r="Q14" s="83"/>
      <c r="R14" s="84">
        <v>305.59600243175498</v>
      </c>
      <c r="S14" s="83"/>
      <c r="T14" s="84">
        <v>320.973161237451</v>
      </c>
      <c r="U14" s="83"/>
      <c r="V14" s="31" t="s">
        <v>27</v>
      </c>
      <c r="W14" s="84">
        <v>341.85019648315</v>
      </c>
      <c r="X14" s="83"/>
      <c r="Y14" s="84">
        <v>384.69484985017402</v>
      </c>
      <c r="Z14" s="83"/>
      <c r="AA14" s="84">
        <v>411.13062454535998</v>
      </c>
      <c r="AB14" s="83"/>
      <c r="AC14" s="84">
        <v>432.983187134503</v>
      </c>
      <c r="AD14" s="83"/>
      <c r="AE14" s="84">
        <v>455.44253522034899</v>
      </c>
      <c r="AF14" s="83"/>
      <c r="AG14" s="84">
        <v>520.24564201891303</v>
      </c>
      <c r="AH14" s="83"/>
      <c r="AI14" s="84">
        <v>543.52578750173495</v>
      </c>
      <c r="AJ14" s="83"/>
      <c r="AK14" s="84">
        <v>591.82032705443999</v>
      </c>
      <c r="AL14" s="83"/>
      <c r="AM14" s="84">
        <v>645.14108767176299</v>
      </c>
      <c r="AN14" s="83"/>
      <c r="AO14" s="84">
        <v>731.89811840293703</v>
      </c>
      <c r="AP14" s="83"/>
      <c r="AQ14" s="31" t="s">
        <v>27</v>
      </c>
      <c r="AR14" s="84">
        <v>169.87629877626401</v>
      </c>
      <c r="AS14" s="71"/>
      <c r="AT14" s="84">
        <v>185.543355676136</v>
      </c>
      <c r="AU14" s="71"/>
      <c r="AV14" s="84">
        <v>209.45666805989899</v>
      </c>
      <c r="AW14" s="71"/>
      <c r="AX14" s="84">
        <v>219.23618627271799</v>
      </c>
      <c r="AY14" s="71"/>
      <c r="AZ14" s="84">
        <v>238.828370464475</v>
      </c>
      <c r="BA14" s="71"/>
      <c r="BB14" s="84">
        <v>271.83218511988099</v>
      </c>
      <c r="BC14" s="71"/>
      <c r="BD14" s="84">
        <v>317.040456981332</v>
      </c>
      <c r="BE14" s="71"/>
      <c r="BF14" s="84">
        <v>360.73977149729399</v>
      </c>
      <c r="BG14" s="71"/>
      <c r="BH14" s="84">
        <v>410.791356712717</v>
      </c>
      <c r="BI14" s="15"/>
      <c r="BJ14" s="31" t="s">
        <v>27</v>
      </c>
      <c r="BK14" s="84">
        <v>458.47033149745403</v>
      </c>
      <c r="BL14" s="83"/>
      <c r="BM14" s="84">
        <v>502.546947152386</v>
      </c>
      <c r="BN14" s="83"/>
      <c r="BO14" s="84">
        <v>570.84292573424</v>
      </c>
      <c r="BP14" s="83"/>
      <c r="BQ14" s="84">
        <v>604.14550542147595</v>
      </c>
      <c r="BR14" s="83"/>
      <c r="BS14" s="84">
        <v>662.14220083132795</v>
      </c>
      <c r="BT14" s="83"/>
      <c r="BU14" s="84">
        <v>749.62126245847196</v>
      </c>
      <c r="BV14" s="15"/>
    </row>
    <row r="15" spans="1:100" s="20" customFormat="1" x14ac:dyDescent="0.25">
      <c r="A15" s="20" t="s">
        <v>28</v>
      </c>
      <c r="B15" s="84">
        <v>249.01878105780401</v>
      </c>
      <c r="C15" s="83"/>
      <c r="D15" s="84">
        <v>313.341331964159</v>
      </c>
      <c r="E15" s="83"/>
      <c r="F15" s="84">
        <v>50.415758951857903</v>
      </c>
      <c r="G15" s="83"/>
      <c r="H15" s="84">
        <v>47.614950722122401</v>
      </c>
      <c r="I15" s="83"/>
      <c r="J15" s="84">
        <v>53.161258962206801</v>
      </c>
      <c r="K15" s="83"/>
      <c r="L15" s="84">
        <v>235.14031731743</v>
      </c>
      <c r="M15" s="83"/>
      <c r="N15" s="84">
        <v>289.49027605797897</v>
      </c>
      <c r="O15" s="83"/>
      <c r="P15" s="84">
        <v>278.440579004987</v>
      </c>
      <c r="Q15" s="83"/>
      <c r="R15" s="84">
        <v>287.28812976442902</v>
      </c>
      <c r="S15" s="83"/>
      <c r="T15" s="84">
        <v>294.558071483314</v>
      </c>
      <c r="U15" s="83"/>
      <c r="V15" s="31" t="s">
        <v>28</v>
      </c>
      <c r="W15" s="84">
        <v>352.36417860989201</v>
      </c>
      <c r="X15" s="83"/>
      <c r="Y15" s="84">
        <v>392.155178385868</v>
      </c>
      <c r="Z15" s="83"/>
      <c r="AA15" s="84">
        <v>407.70433776749599</v>
      </c>
      <c r="AB15" s="83"/>
      <c r="AC15" s="84">
        <v>432.63546608539599</v>
      </c>
      <c r="AD15" s="83"/>
      <c r="AE15" s="84">
        <v>467.73743016759801</v>
      </c>
      <c r="AF15" s="83"/>
      <c r="AG15" s="84">
        <v>491.63300014918701</v>
      </c>
      <c r="AH15" s="83"/>
      <c r="AI15" s="84">
        <v>542.59268680445098</v>
      </c>
      <c r="AJ15" s="83"/>
      <c r="AK15" s="84">
        <v>623.64440392067502</v>
      </c>
      <c r="AL15" s="83"/>
      <c r="AM15" s="84">
        <v>677.53996101364498</v>
      </c>
      <c r="AN15" s="83"/>
      <c r="AO15" s="84">
        <v>755.06563706563702</v>
      </c>
      <c r="AP15" s="83"/>
      <c r="AQ15" s="31" t="s">
        <v>28</v>
      </c>
      <c r="AR15" s="84">
        <v>151.14565560821501</v>
      </c>
      <c r="AS15" s="71"/>
      <c r="AT15" s="84">
        <v>157.34371016437399</v>
      </c>
      <c r="AU15" s="71"/>
      <c r="AV15" s="84">
        <v>179.06783075889899</v>
      </c>
      <c r="AW15" s="71"/>
      <c r="AX15" s="84">
        <v>186.64507772020701</v>
      </c>
      <c r="AY15" s="71"/>
      <c r="AZ15" s="84">
        <v>218.12246963562799</v>
      </c>
      <c r="BA15" s="71"/>
      <c r="BB15" s="84">
        <v>252.62602029952399</v>
      </c>
      <c r="BC15" s="71"/>
      <c r="BD15" s="84">
        <v>293.39193083573502</v>
      </c>
      <c r="BE15" s="71"/>
      <c r="BF15" s="84">
        <v>364.08317580340298</v>
      </c>
      <c r="BG15" s="71"/>
      <c r="BH15" s="84">
        <v>377.60452572029999</v>
      </c>
      <c r="BI15" s="15"/>
      <c r="BJ15" s="31" t="s">
        <v>28</v>
      </c>
      <c r="BK15" s="84">
        <v>424.79283887468</v>
      </c>
      <c r="BL15" s="83"/>
      <c r="BM15" s="84">
        <v>474.42190969652103</v>
      </c>
      <c r="BN15" s="83"/>
      <c r="BO15" s="84">
        <v>527.05204229732499</v>
      </c>
      <c r="BP15" s="83"/>
      <c r="BQ15" s="84">
        <v>556.54712789590599</v>
      </c>
      <c r="BR15" s="83"/>
      <c r="BS15" s="84">
        <v>666.77922077922096</v>
      </c>
      <c r="BT15" s="83"/>
      <c r="BU15" s="84">
        <v>787.45043478260902</v>
      </c>
      <c r="BV15" s="15"/>
    </row>
    <row r="16" spans="1:100" s="20" customFormat="1" x14ac:dyDescent="0.25">
      <c r="A16" s="20" t="s">
        <v>29</v>
      </c>
      <c r="B16" s="84">
        <v>245.86078997009199</v>
      </c>
      <c r="C16" s="83"/>
      <c r="D16" s="84">
        <v>303.41573997067701</v>
      </c>
      <c r="E16" s="83"/>
      <c r="F16" s="84">
        <v>50.013206648059402</v>
      </c>
      <c r="G16" s="83"/>
      <c r="H16" s="84">
        <v>49.226286054118297</v>
      </c>
      <c r="I16" s="83"/>
      <c r="J16" s="84">
        <v>50.771028215799298</v>
      </c>
      <c r="K16" s="83"/>
      <c r="L16" s="84">
        <v>231.617260787992</v>
      </c>
      <c r="M16" s="83"/>
      <c r="N16" s="84">
        <v>261.97668296351998</v>
      </c>
      <c r="O16" s="83"/>
      <c r="P16" s="84">
        <v>285.659104477612</v>
      </c>
      <c r="Q16" s="83"/>
      <c r="R16" s="84">
        <v>284.52725227528401</v>
      </c>
      <c r="S16" s="83"/>
      <c r="T16" s="84">
        <v>299.14230340048198</v>
      </c>
      <c r="U16" s="83"/>
      <c r="V16" s="31" t="s">
        <v>29</v>
      </c>
      <c r="W16" s="84">
        <v>332.99280108956498</v>
      </c>
      <c r="X16" s="83"/>
      <c r="Y16" s="84">
        <v>384.64601278132801</v>
      </c>
      <c r="Z16" s="83"/>
      <c r="AA16" s="84">
        <v>392.522649223222</v>
      </c>
      <c r="AB16" s="83"/>
      <c r="AC16" s="84">
        <v>423.78617157490402</v>
      </c>
      <c r="AD16" s="83"/>
      <c r="AE16" s="84">
        <v>440.06916019760098</v>
      </c>
      <c r="AF16" s="83"/>
      <c r="AG16" s="84">
        <v>465.35124760076798</v>
      </c>
      <c r="AH16" s="83"/>
      <c r="AI16" s="84">
        <v>540.42980492484799</v>
      </c>
      <c r="AJ16" s="83"/>
      <c r="AK16" s="84">
        <v>590.480712166172</v>
      </c>
      <c r="AL16" s="83"/>
      <c r="AM16" s="84">
        <v>683.20247933884298</v>
      </c>
      <c r="AN16" s="83"/>
      <c r="AO16" s="84">
        <v>703.21169916434496</v>
      </c>
      <c r="AP16" s="83"/>
      <c r="AQ16" s="31" t="s">
        <v>29</v>
      </c>
      <c r="AR16" s="84">
        <v>155.40567200986399</v>
      </c>
      <c r="AS16" s="71"/>
      <c r="AT16" s="84">
        <v>147.71627994718</v>
      </c>
      <c r="AU16" s="71"/>
      <c r="AV16" s="84">
        <v>150.30618705035999</v>
      </c>
      <c r="AW16" s="71"/>
      <c r="AX16" s="84">
        <v>186.91861589019899</v>
      </c>
      <c r="AY16" s="71"/>
      <c r="AZ16" s="84">
        <v>206.066649062583</v>
      </c>
      <c r="BA16" s="71"/>
      <c r="BB16" s="84">
        <v>247.639081687133</v>
      </c>
      <c r="BC16" s="71"/>
      <c r="BD16" s="84">
        <v>280.86624203821702</v>
      </c>
      <c r="BE16" s="71"/>
      <c r="BF16" s="84">
        <v>353.89587750294498</v>
      </c>
      <c r="BG16" s="71"/>
      <c r="BH16" s="84">
        <v>393.80758263808201</v>
      </c>
      <c r="BI16" s="15"/>
      <c r="BJ16" s="31" t="s">
        <v>29</v>
      </c>
      <c r="BK16" s="84">
        <v>432.75447238786597</v>
      </c>
      <c r="BL16" s="83"/>
      <c r="BM16" s="84">
        <v>479.164961821063</v>
      </c>
      <c r="BN16" s="83"/>
      <c r="BO16" s="84">
        <v>514.82558922558906</v>
      </c>
      <c r="BP16" s="83"/>
      <c r="BQ16" s="84">
        <v>584.59332023575598</v>
      </c>
      <c r="BR16" s="83"/>
      <c r="BS16" s="84">
        <v>720.05731343283605</v>
      </c>
      <c r="BT16" s="83"/>
      <c r="BU16" s="84">
        <v>616.20382165605099</v>
      </c>
      <c r="BV16" s="15"/>
    </row>
    <row r="17" spans="1:74" s="20" customFormat="1" x14ac:dyDescent="0.25">
      <c r="A17" s="20" t="s">
        <v>30</v>
      </c>
      <c r="B17" s="84">
        <v>276.21786115229401</v>
      </c>
      <c r="C17" s="83"/>
      <c r="D17" s="84">
        <v>341.47886094761202</v>
      </c>
      <c r="E17" s="83"/>
      <c r="F17" s="84">
        <v>59.7120630486463</v>
      </c>
      <c r="G17" s="83"/>
      <c r="H17" s="84">
        <v>56.5685395840515</v>
      </c>
      <c r="I17" s="83"/>
      <c r="J17" s="84">
        <v>62.649108053463102</v>
      </c>
      <c r="K17" s="83"/>
      <c r="L17" s="84">
        <v>266.53561103810802</v>
      </c>
      <c r="M17" s="83"/>
      <c r="N17" s="84">
        <v>307.221632623392</v>
      </c>
      <c r="O17" s="83"/>
      <c r="P17" s="84">
        <v>287.06990984861397</v>
      </c>
      <c r="Q17" s="83"/>
      <c r="R17" s="84">
        <v>298.83616964523901</v>
      </c>
      <c r="S17" s="83"/>
      <c r="T17" s="84">
        <v>312.60429611219598</v>
      </c>
      <c r="U17" s="83"/>
      <c r="V17" s="31" t="s">
        <v>30</v>
      </c>
      <c r="W17" s="84">
        <v>351.31743023331802</v>
      </c>
      <c r="X17" s="83"/>
      <c r="Y17" s="84">
        <v>382.32667876587999</v>
      </c>
      <c r="Z17" s="83"/>
      <c r="AA17" s="84">
        <v>403.16796776630599</v>
      </c>
      <c r="AB17" s="83"/>
      <c r="AC17" s="84">
        <v>405.09271642870101</v>
      </c>
      <c r="AD17" s="83"/>
      <c r="AE17" s="84">
        <v>459.29513858142201</v>
      </c>
      <c r="AF17" s="83"/>
      <c r="AG17" s="84">
        <v>507.09754028838</v>
      </c>
      <c r="AH17" s="83"/>
      <c r="AI17" s="84">
        <v>566.448272305312</v>
      </c>
      <c r="AJ17" s="83"/>
      <c r="AK17" s="84">
        <v>604.98162349876998</v>
      </c>
      <c r="AL17" s="83"/>
      <c r="AM17" s="84">
        <v>676.46285457001397</v>
      </c>
      <c r="AN17" s="83"/>
      <c r="AO17" s="84">
        <v>697.55328467153299</v>
      </c>
      <c r="AP17" s="83"/>
      <c r="AQ17" s="31" t="s">
        <v>30</v>
      </c>
      <c r="AR17" s="84">
        <v>191.03335999623599</v>
      </c>
      <c r="AS17" s="71"/>
      <c r="AT17" s="84">
        <v>210.09838765008601</v>
      </c>
      <c r="AU17" s="71"/>
      <c r="AV17" s="84">
        <v>193.14170877354201</v>
      </c>
      <c r="AW17" s="71"/>
      <c r="AX17" s="84">
        <v>214.83139083139099</v>
      </c>
      <c r="AY17" s="71"/>
      <c r="AZ17" s="84">
        <v>239.12726108532101</v>
      </c>
      <c r="BA17" s="71"/>
      <c r="BB17" s="84">
        <v>275.99367014417999</v>
      </c>
      <c r="BC17" s="71"/>
      <c r="BD17" s="84">
        <v>324.45160860587498</v>
      </c>
      <c r="BE17" s="71"/>
      <c r="BF17" s="84">
        <v>362.22454308094001</v>
      </c>
      <c r="BG17" s="71"/>
      <c r="BH17" s="84">
        <v>395.16276311888498</v>
      </c>
      <c r="BI17" s="15"/>
      <c r="BJ17" s="31" t="s">
        <v>30</v>
      </c>
      <c r="BK17" s="84">
        <v>478.56230240924401</v>
      </c>
      <c r="BL17" s="83"/>
      <c r="BM17" s="84">
        <v>502.10949192595501</v>
      </c>
      <c r="BN17" s="83"/>
      <c r="BO17" s="84">
        <v>538.92090069284097</v>
      </c>
      <c r="BP17" s="83"/>
      <c r="BQ17" s="84">
        <v>555.04159733776999</v>
      </c>
      <c r="BR17" s="83"/>
      <c r="BS17" s="84">
        <v>618.05457463884397</v>
      </c>
      <c r="BT17" s="83"/>
      <c r="BU17" s="84">
        <v>598.51383399209499</v>
      </c>
      <c r="BV17" s="15"/>
    </row>
    <row r="18" spans="1:74" s="20" customFormat="1" x14ac:dyDescent="0.25">
      <c r="A18" s="20" t="s">
        <v>31</v>
      </c>
      <c r="B18" s="84">
        <v>270.77425475877402</v>
      </c>
      <c r="C18" s="83"/>
      <c r="D18" s="84">
        <v>329.14890750903498</v>
      </c>
      <c r="E18" s="83"/>
      <c r="F18" s="84">
        <v>54.345018699232199</v>
      </c>
      <c r="G18" s="83"/>
      <c r="H18" s="84">
        <v>51.246783815591897</v>
      </c>
      <c r="I18" s="83"/>
      <c r="J18" s="84">
        <v>57.311500889824899</v>
      </c>
      <c r="K18" s="83"/>
      <c r="L18" s="84">
        <v>261.69449452807203</v>
      </c>
      <c r="M18" s="83"/>
      <c r="N18" s="84">
        <v>287.75125411593098</v>
      </c>
      <c r="O18" s="83"/>
      <c r="P18" s="84">
        <v>300.513242273831</v>
      </c>
      <c r="Q18" s="83"/>
      <c r="R18" s="84">
        <v>308.696666666667</v>
      </c>
      <c r="S18" s="83"/>
      <c r="T18" s="84">
        <v>322.290141355564</v>
      </c>
      <c r="U18" s="83"/>
      <c r="V18" s="31" t="s">
        <v>31</v>
      </c>
      <c r="W18" s="84">
        <v>348.02780148762298</v>
      </c>
      <c r="X18" s="83"/>
      <c r="Y18" s="84">
        <v>396.45701816705599</v>
      </c>
      <c r="Z18" s="83"/>
      <c r="AA18" s="84">
        <v>420.01967962046399</v>
      </c>
      <c r="AB18" s="83"/>
      <c r="AC18" s="84">
        <v>448.48443051201701</v>
      </c>
      <c r="AD18" s="83"/>
      <c r="AE18" s="84">
        <v>472.22512221041399</v>
      </c>
      <c r="AF18" s="83"/>
      <c r="AG18" s="84">
        <v>522.31591555622094</v>
      </c>
      <c r="AH18" s="83"/>
      <c r="AI18" s="84">
        <v>597.84582414119097</v>
      </c>
      <c r="AJ18" s="83"/>
      <c r="AK18" s="84">
        <v>700.97363308354102</v>
      </c>
      <c r="AL18" s="83"/>
      <c r="AM18" s="84">
        <v>788.12423353772294</v>
      </c>
      <c r="AN18" s="83"/>
      <c r="AO18" s="84">
        <v>974.66666666666697</v>
      </c>
      <c r="AP18" s="83"/>
      <c r="AQ18" s="31" t="s">
        <v>31</v>
      </c>
      <c r="AR18" s="84">
        <v>175.076319141384</v>
      </c>
      <c r="AS18" s="71"/>
      <c r="AT18" s="84">
        <v>183.081179689875</v>
      </c>
      <c r="AU18" s="71"/>
      <c r="AV18" s="84">
        <v>186.851094293312</v>
      </c>
      <c r="AW18" s="71"/>
      <c r="AX18" s="84">
        <v>204.52619813251201</v>
      </c>
      <c r="AY18" s="71"/>
      <c r="AZ18" s="84">
        <v>237.503175196115</v>
      </c>
      <c r="BA18" s="71"/>
      <c r="BB18" s="84">
        <v>262.66778902811501</v>
      </c>
      <c r="BC18" s="71"/>
      <c r="BD18" s="84">
        <v>308.41375601886898</v>
      </c>
      <c r="BE18" s="71"/>
      <c r="BF18" s="84">
        <v>344.44975791836799</v>
      </c>
      <c r="BG18" s="71"/>
      <c r="BH18" s="84">
        <v>404.24091505719099</v>
      </c>
      <c r="BI18" s="15"/>
      <c r="BJ18" s="31" t="s">
        <v>31</v>
      </c>
      <c r="BK18" s="84">
        <v>461.480777537797</v>
      </c>
      <c r="BL18" s="83"/>
      <c r="BM18" s="84">
        <v>510.883334398773</v>
      </c>
      <c r="BN18" s="83"/>
      <c r="BO18" s="84">
        <v>574.59596662030594</v>
      </c>
      <c r="BP18" s="83"/>
      <c r="BQ18" s="84">
        <v>649.20618556701004</v>
      </c>
      <c r="BR18" s="83"/>
      <c r="BS18" s="84">
        <v>697.45294635004404</v>
      </c>
      <c r="BT18" s="83"/>
      <c r="BU18" s="84">
        <v>845.180555555556</v>
      </c>
      <c r="BV18" s="15"/>
    </row>
    <row r="19" spans="1:74" s="20" customFormat="1" x14ac:dyDescent="0.25">
      <c r="A19" s="20" t="s">
        <v>32</v>
      </c>
      <c r="B19" s="84">
        <v>312.90520899056497</v>
      </c>
      <c r="C19" s="83"/>
      <c r="D19" s="84">
        <v>390.20821100069099</v>
      </c>
      <c r="E19" s="83"/>
      <c r="F19" s="84">
        <v>70.577781751634305</v>
      </c>
      <c r="G19" s="83"/>
      <c r="H19" s="84">
        <v>69.654782740025396</v>
      </c>
      <c r="I19" s="83"/>
      <c r="J19" s="84">
        <v>71.453935199500805</v>
      </c>
      <c r="K19" s="83"/>
      <c r="L19" s="84">
        <v>309.57308187596101</v>
      </c>
      <c r="M19" s="83"/>
      <c r="N19" s="84">
        <v>353.31698495507402</v>
      </c>
      <c r="O19" s="83"/>
      <c r="P19" s="84">
        <v>366.71942857142898</v>
      </c>
      <c r="Q19" s="83"/>
      <c r="R19" s="84">
        <v>371.52960832824601</v>
      </c>
      <c r="S19" s="83"/>
      <c r="T19" s="84">
        <v>396.886383693455</v>
      </c>
      <c r="U19" s="83"/>
      <c r="V19" s="31" t="s">
        <v>32</v>
      </c>
      <c r="W19" s="84">
        <v>434.89124559911301</v>
      </c>
      <c r="X19" s="83"/>
      <c r="Y19" s="84">
        <v>480.64447836696502</v>
      </c>
      <c r="Z19" s="83"/>
      <c r="AA19" s="84">
        <v>507.053962040496</v>
      </c>
      <c r="AB19" s="83"/>
      <c r="AC19" s="84">
        <v>515.28272286560696</v>
      </c>
      <c r="AD19" s="83"/>
      <c r="AE19" s="84">
        <v>543.57945322107696</v>
      </c>
      <c r="AF19" s="83"/>
      <c r="AG19" s="84">
        <v>570.55236737361099</v>
      </c>
      <c r="AH19" s="83"/>
      <c r="AI19" s="84">
        <v>634.11385843792095</v>
      </c>
      <c r="AJ19" s="83"/>
      <c r="AK19" s="84">
        <v>679.98029934757596</v>
      </c>
      <c r="AL19" s="83"/>
      <c r="AM19" s="84">
        <v>729.42975842437295</v>
      </c>
      <c r="AN19" s="83"/>
      <c r="AO19" s="84">
        <v>823.54479990556001</v>
      </c>
      <c r="AP19" s="83"/>
      <c r="AQ19" s="31" t="s">
        <v>32</v>
      </c>
      <c r="AR19" s="84">
        <v>197.87863174234201</v>
      </c>
      <c r="AS19" s="71"/>
      <c r="AT19" s="84">
        <v>221.22978147802399</v>
      </c>
      <c r="AU19" s="71"/>
      <c r="AV19" s="84">
        <v>239.79488754374199</v>
      </c>
      <c r="AW19" s="71"/>
      <c r="AX19" s="84">
        <v>256.28255880223702</v>
      </c>
      <c r="AY19" s="71"/>
      <c r="AZ19" s="84">
        <v>282.36912213127903</v>
      </c>
      <c r="BA19" s="71"/>
      <c r="BB19" s="84">
        <v>333.11586947343</v>
      </c>
      <c r="BC19" s="71"/>
      <c r="BD19" s="84">
        <v>372.51865076834798</v>
      </c>
      <c r="BE19" s="71"/>
      <c r="BF19" s="84">
        <v>436.44205623284199</v>
      </c>
      <c r="BG19" s="71"/>
      <c r="BH19" s="84">
        <v>483.278247272344</v>
      </c>
      <c r="BI19" s="15"/>
      <c r="BJ19" s="31" t="s">
        <v>32</v>
      </c>
      <c r="BK19" s="84">
        <v>536.66109824677505</v>
      </c>
      <c r="BL19" s="83"/>
      <c r="BM19" s="84">
        <v>576.19308664534799</v>
      </c>
      <c r="BN19" s="83"/>
      <c r="BO19" s="84">
        <v>632.13881848313497</v>
      </c>
      <c r="BP19" s="83"/>
      <c r="BQ19" s="84">
        <v>643.50385295964395</v>
      </c>
      <c r="BR19" s="83"/>
      <c r="BS19" s="84">
        <v>713.71415997359497</v>
      </c>
      <c r="BT19" s="83"/>
      <c r="BU19" s="84">
        <v>762.77112334088702</v>
      </c>
      <c r="BV19" s="15"/>
    </row>
    <row r="20" spans="1:74" s="20" customFormat="1" x14ac:dyDescent="0.25">
      <c r="A20" s="20" t="s">
        <v>33</v>
      </c>
      <c r="B20" s="84">
        <v>302.322180376196</v>
      </c>
      <c r="C20" s="83"/>
      <c r="D20" s="84">
        <v>370.76440943672299</v>
      </c>
      <c r="E20" s="83"/>
      <c r="F20" s="84">
        <v>57.416903678861601</v>
      </c>
      <c r="G20" s="83"/>
      <c r="H20" s="84">
        <v>56.456704035018497</v>
      </c>
      <c r="I20" s="83"/>
      <c r="J20" s="84">
        <v>58.322510186079697</v>
      </c>
      <c r="K20" s="83"/>
      <c r="L20" s="84">
        <v>268.27559749079802</v>
      </c>
      <c r="M20" s="83"/>
      <c r="N20" s="84">
        <v>312.73953355302899</v>
      </c>
      <c r="O20" s="83"/>
      <c r="P20" s="84">
        <v>328.11583619462402</v>
      </c>
      <c r="Q20" s="83"/>
      <c r="R20" s="84">
        <v>324.49150297772502</v>
      </c>
      <c r="S20" s="83"/>
      <c r="T20" s="84">
        <v>338.29341579601203</v>
      </c>
      <c r="U20" s="83"/>
      <c r="V20" s="31" t="s">
        <v>33</v>
      </c>
      <c r="W20" s="84">
        <v>373.02599495723501</v>
      </c>
      <c r="X20" s="83"/>
      <c r="Y20" s="84">
        <v>417.82226818047502</v>
      </c>
      <c r="Z20" s="83"/>
      <c r="AA20" s="84">
        <v>454.03109131723897</v>
      </c>
      <c r="AB20" s="83"/>
      <c r="AC20" s="84">
        <v>479.73057880873301</v>
      </c>
      <c r="AD20" s="83"/>
      <c r="AE20" s="84">
        <v>520.13985442054502</v>
      </c>
      <c r="AF20" s="83"/>
      <c r="AG20" s="84">
        <v>572.27448465414602</v>
      </c>
      <c r="AH20" s="83"/>
      <c r="AI20" s="84">
        <v>634.55719878207901</v>
      </c>
      <c r="AJ20" s="83"/>
      <c r="AK20" s="84">
        <v>693.21073527076396</v>
      </c>
      <c r="AL20" s="83"/>
      <c r="AM20" s="84">
        <v>767.87467866323902</v>
      </c>
      <c r="AN20" s="83"/>
      <c r="AO20" s="84">
        <v>879.66410701015604</v>
      </c>
      <c r="AP20" s="83"/>
      <c r="AQ20" s="31" t="s">
        <v>33</v>
      </c>
      <c r="AR20" s="84">
        <v>181.46439321298999</v>
      </c>
      <c r="AS20" s="71"/>
      <c r="AT20" s="84">
        <v>201.73949491332601</v>
      </c>
      <c r="AU20" s="71"/>
      <c r="AV20" s="84">
        <v>211.14994072990501</v>
      </c>
      <c r="AW20" s="71"/>
      <c r="AX20" s="84">
        <v>233.80542274639899</v>
      </c>
      <c r="AY20" s="71"/>
      <c r="AZ20" s="84">
        <v>257.35945570123198</v>
      </c>
      <c r="BA20" s="71"/>
      <c r="BB20" s="84">
        <v>287.50135470760898</v>
      </c>
      <c r="BC20" s="71"/>
      <c r="BD20" s="84">
        <v>331.77076962035198</v>
      </c>
      <c r="BE20" s="71"/>
      <c r="BF20" s="84">
        <v>400.84561315873998</v>
      </c>
      <c r="BG20" s="71"/>
      <c r="BH20" s="84">
        <v>450.00698893418797</v>
      </c>
      <c r="BI20" s="15"/>
      <c r="BJ20" s="31" t="s">
        <v>33</v>
      </c>
      <c r="BK20" s="84">
        <v>515.78863403278604</v>
      </c>
      <c r="BL20" s="83"/>
      <c r="BM20" s="84">
        <v>573.19369141376296</v>
      </c>
      <c r="BN20" s="83"/>
      <c r="BO20" s="84">
        <v>604.735474088915</v>
      </c>
      <c r="BP20" s="83"/>
      <c r="BQ20" s="84">
        <v>670.77020752392696</v>
      </c>
      <c r="BR20" s="83"/>
      <c r="BS20" s="84">
        <v>711.31971111502605</v>
      </c>
      <c r="BT20" s="83"/>
      <c r="BU20" s="84">
        <v>817.106858054226</v>
      </c>
      <c r="BV20" s="15"/>
    </row>
    <row r="21" spans="1:74" s="20" customFormat="1" x14ac:dyDescent="0.25">
      <c r="A21" s="20" t="s">
        <v>34</v>
      </c>
      <c r="B21" s="84">
        <v>384.44130397636098</v>
      </c>
      <c r="C21" s="83"/>
      <c r="D21" s="84">
        <v>445.63075972122601</v>
      </c>
      <c r="E21" s="83"/>
      <c r="F21" s="84">
        <v>76.184637763142007</v>
      </c>
      <c r="G21" s="83"/>
      <c r="H21" s="84">
        <v>75.632943385720594</v>
      </c>
      <c r="I21" s="83"/>
      <c r="J21" s="84">
        <v>76.722070960605805</v>
      </c>
      <c r="K21" s="83"/>
      <c r="L21" s="84">
        <v>311.10109875987899</v>
      </c>
      <c r="M21" s="83"/>
      <c r="N21" s="84">
        <v>355.06632024428097</v>
      </c>
      <c r="O21" s="83"/>
      <c r="P21" s="84">
        <v>374.46080947680201</v>
      </c>
      <c r="Q21" s="83"/>
      <c r="R21" s="84">
        <v>374.64731438028798</v>
      </c>
      <c r="S21" s="83"/>
      <c r="T21" s="84">
        <v>405.77807796217701</v>
      </c>
      <c r="U21" s="83"/>
      <c r="V21" s="31" t="s">
        <v>34</v>
      </c>
      <c r="W21" s="84">
        <v>439.52171012112501</v>
      </c>
      <c r="X21" s="83"/>
      <c r="Y21" s="84">
        <v>487.89157670790303</v>
      </c>
      <c r="Z21" s="83"/>
      <c r="AA21" s="84">
        <v>506.43585178591297</v>
      </c>
      <c r="AB21" s="83"/>
      <c r="AC21" s="84">
        <v>552.25488545220901</v>
      </c>
      <c r="AD21" s="83"/>
      <c r="AE21" s="84">
        <v>580.23434043500902</v>
      </c>
      <c r="AF21" s="83"/>
      <c r="AG21" s="84">
        <v>634.29350055676002</v>
      </c>
      <c r="AH21" s="83"/>
      <c r="AI21" s="84">
        <v>692.35670956767297</v>
      </c>
      <c r="AJ21" s="83"/>
      <c r="AK21" s="84">
        <v>786.724505928854</v>
      </c>
      <c r="AL21" s="83"/>
      <c r="AM21" s="84">
        <v>869.46167537128304</v>
      </c>
      <c r="AN21" s="83"/>
      <c r="AO21" s="84">
        <v>958.92885906040306</v>
      </c>
      <c r="AP21" s="83"/>
      <c r="AQ21" s="31" t="s">
        <v>34</v>
      </c>
      <c r="AR21" s="84">
        <v>212.81249283521601</v>
      </c>
      <c r="AS21" s="71"/>
      <c r="AT21" s="84">
        <v>236.8458607261</v>
      </c>
      <c r="AU21" s="71"/>
      <c r="AV21" s="84">
        <v>253.69222065063599</v>
      </c>
      <c r="AW21" s="71"/>
      <c r="AX21" s="84">
        <v>271.56908752327797</v>
      </c>
      <c r="AY21" s="71"/>
      <c r="AZ21" s="84">
        <v>300.39096096346498</v>
      </c>
      <c r="BA21" s="71"/>
      <c r="BB21" s="84">
        <v>334.89134790409003</v>
      </c>
      <c r="BC21" s="71"/>
      <c r="BD21" s="84">
        <v>387.03526833425798</v>
      </c>
      <c r="BE21" s="71"/>
      <c r="BF21" s="84">
        <v>444.63388074897102</v>
      </c>
      <c r="BG21" s="71"/>
      <c r="BH21" s="84">
        <v>484.72224090032398</v>
      </c>
      <c r="BI21" s="15"/>
      <c r="BJ21" s="31" t="s">
        <v>34</v>
      </c>
      <c r="BK21" s="84">
        <v>558.738104448743</v>
      </c>
      <c r="BL21" s="83"/>
      <c r="BM21" s="84">
        <v>621.94846963706595</v>
      </c>
      <c r="BN21" s="83"/>
      <c r="BO21" s="84">
        <v>675.44189111275796</v>
      </c>
      <c r="BP21" s="83"/>
      <c r="BQ21" s="84">
        <v>748.58555706316895</v>
      </c>
      <c r="BR21" s="83"/>
      <c r="BS21" s="84">
        <v>809.40009344338898</v>
      </c>
      <c r="BT21" s="83"/>
      <c r="BU21" s="84">
        <v>912.75949367088594</v>
      </c>
      <c r="BV21" s="15"/>
    </row>
    <row r="22" spans="1:74" s="20" customFormat="1" x14ac:dyDescent="0.25">
      <c r="A22" s="20" t="s">
        <v>35</v>
      </c>
      <c r="B22" s="84">
        <v>335.83610596363201</v>
      </c>
      <c r="C22" s="83"/>
      <c r="D22" s="84">
        <v>403.263006376639</v>
      </c>
      <c r="E22" s="83"/>
      <c r="F22" s="84">
        <v>71.548246047082401</v>
      </c>
      <c r="G22" s="83"/>
      <c r="H22" s="84">
        <v>70.628756856988304</v>
      </c>
      <c r="I22" s="83"/>
      <c r="J22" s="84">
        <v>72.420533775550396</v>
      </c>
      <c r="K22" s="83"/>
      <c r="L22" s="84">
        <v>311.73323246737601</v>
      </c>
      <c r="M22" s="83"/>
      <c r="N22" s="84">
        <v>348.21204368298999</v>
      </c>
      <c r="O22" s="83"/>
      <c r="P22" s="84">
        <v>357.25519268869402</v>
      </c>
      <c r="Q22" s="83"/>
      <c r="R22" s="84">
        <v>364.429929379942</v>
      </c>
      <c r="S22" s="83"/>
      <c r="T22" s="84">
        <v>383.35575043848701</v>
      </c>
      <c r="U22" s="83"/>
      <c r="V22" s="31" t="s">
        <v>35</v>
      </c>
      <c r="W22" s="84">
        <v>418.14073471140199</v>
      </c>
      <c r="X22" s="83"/>
      <c r="Y22" s="84">
        <v>466.14570665938999</v>
      </c>
      <c r="Z22" s="83"/>
      <c r="AA22" s="84">
        <v>494.02327230104601</v>
      </c>
      <c r="AB22" s="83"/>
      <c r="AC22" s="84">
        <v>527.35643164693204</v>
      </c>
      <c r="AD22" s="83"/>
      <c r="AE22" s="84">
        <v>551.68562300319502</v>
      </c>
      <c r="AF22" s="83"/>
      <c r="AG22" s="84">
        <v>596.56045930665698</v>
      </c>
      <c r="AH22" s="83"/>
      <c r="AI22" s="84">
        <v>649.97403517472196</v>
      </c>
      <c r="AJ22" s="83"/>
      <c r="AK22" s="84">
        <v>729.983320978503</v>
      </c>
      <c r="AL22" s="83"/>
      <c r="AM22" s="84">
        <v>808.72375109553002</v>
      </c>
      <c r="AN22" s="83"/>
      <c r="AO22" s="84">
        <v>878.19448818897604</v>
      </c>
      <c r="AP22" s="83"/>
      <c r="AQ22" s="31" t="s">
        <v>35</v>
      </c>
      <c r="AR22" s="84">
        <v>203.69326640687899</v>
      </c>
      <c r="AS22" s="71"/>
      <c r="AT22" s="84">
        <v>215.99089053858199</v>
      </c>
      <c r="AU22" s="71"/>
      <c r="AV22" s="84">
        <v>228.60500844253099</v>
      </c>
      <c r="AW22" s="71"/>
      <c r="AX22" s="84">
        <v>255.40418828341001</v>
      </c>
      <c r="AY22" s="71"/>
      <c r="AZ22" s="84">
        <v>281.11002546386499</v>
      </c>
      <c r="BA22" s="71"/>
      <c r="BB22" s="84">
        <v>313.928099069876</v>
      </c>
      <c r="BC22" s="71"/>
      <c r="BD22" s="84">
        <v>363.172313232904</v>
      </c>
      <c r="BE22" s="71"/>
      <c r="BF22" s="84">
        <v>429.19949677559998</v>
      </c>
      <c r="BG22" s="71"/>
      <c r="BH22" s="84">
        <v>483.47099221976799</v>
      </c>
      <c r="BI22" s="15"/>
      <c r="BJ22" s="31" t="s">
        <v>35</v>
      </c>
      <c r="BK22" s="84">
        <v>538.38988655866694</v>
      </c>
      <c r="BL22" s="83"/>
      <c r="BM22" s="84">
        <v>595.30610588712705</v>
      </c>
      <c r="BN22" s="83"/>
      <c r="BO22" s="84">
        <v>641.87362417450504</v>
      </c>
      <c r="BP22" s="83"/>
      <c r="BQ22" s="84">
        <v>685.28282427608099</v>
      </c>
      <c r="BR22" s="83"/>
      <c r="BS22" s="84">
        <v>769.271478309965</v>
      </c>
      <c r="BT22" s="83"/>
      <c r="BU22" s="84">
        <v>833.40909090909099</v>
      </c>
      <c r="BV22" s="15"/>
    </row>
    <row r="23" spans="1:74" s="20" customFormat="1" x14ac:dyDescent="0.25">
      <c r="A23" s="20" t="s">
        <v>36</v>
      </c>
      <c r="B23" s="84">
        <v>304.13786411638398</v>
      </c>
      <c r="C23" s="83"/>
      <c r="D23" s="84">
        <v>372.175356615493</v>
      </c>
      <c r="E23" s="83"/>
      <c r="F23" s="84">
        <v>50.650739893530698</v>
      </c>
      <c r="G23" s="83"/>
      <c r="H23" s="84">
        <v>49.226882220084903</v>
      </c>
      <c r="I23" s="83"/>
      <c r="J23" s="84">
        <v>51.988345650938001</v>
      </c>
      <c r="K23" s="83"/>
      <c r="L23" s="84">
        <v>264.355632524231</v>
      </c>
      <c r="M23" s="83"/>
      <c r="N23" s="84">
        <v>306.14125586626801</v>
      </c>
      <c r="O23" s="83"/>
      <c r="P23" s="84">
        <v>317.51060245163501</v>
      </c>
      <c r="Q23" s="83"/>
      <c r="R23" s="84">
        <v>321.62328548644302</v>
      </c>
      <c r="S23" s="83"/>
      <c r="T23" s="84">
        <v>337.813844489845</v>
      </c>
      <c r="U23" s="83"/>
      <c r="V23" s="31" t="s">
        <v>36</v>
      </c>
      <c r="W23" s="84">
        <v>375.53354104406401</v>
      </c>
      <c r="X23" s="83"/>
      <c r="Y23" s="84">
        <v>438.69022252191502</v>
      </c>
      <c r="Z23" s="83"/>
      <c r="AA23" s="84">
        <v>461.85389117710798</v>
      </c>
      <c r="AB23" s="83"/>
      <c r="AC23" s="84">
        <v>473.36422521175899</v>
      </c>
      <c r="AD23" s="83"/>
      <c r="AE23" s="84">
        <v>524.194121303614</v>
      </c>
      <c r="AF23" s="83"/>
      <c r="AG23" s="84">
        <v>544.66143081536495</v>
      </c>
      <c r="AH23" s="83"/>
      <c r="AI23" s="84">
        <v>605.51496652225296</v>
      </c>
      <c r="AJ23" s="83"/>
      <c r="AK23" s="84">
        <v>670.39180097011399</v>
      </c>
      <c r="AL23" s="83"/>
      <c r="AM23" s="84">
        <v>744.20108243130699</v>
      </c>
      <c r="AN23" s="83"/>
      <c r="AO23" s="84">
        <v>874.02309686542503</v>
      </c>
      <c r="AP23" s="83"/>
      <c r="AQ23" s="31" t="s">
        <v>36</v>
      </c>
      <c r="AR23" s="84">
        <v>181.10398069963799</v>
      </c>
      <c r="AS23" s="71"/>
      <c r="AT23" s="84">
        <v>203.03046588474501</v>
      </c>
      <c r="AU23" s="71"/>
      <c r="AV23" s="84">
        <v>213.44888359630801</v>
      </c>
      <c r="AW23" s="71"/>
      <c r="AX23" s="84">
        <v>229.963781624501</v>
      </c>
      <c r="AY23" s="71"/>
      <c r="AZ23" s="84">
        <v>256.40133629039099</v>
      </c>
      <c r="BA23" s="71"/>
      <c r="BB23" s="84">
        <v>290.36786689197999</v>
      </c>
      <c r="BC23" s="71"/>
      <c r="BD23" s="84">
        <v>324.56691083932998</v>
      </c>
      <c r="BE23" s="71"/>
      <c r="BF23" s="84">
        <v>384.86770821625299</v>
      </c>
      <c r="BG23" s="71"/>
      <c r="BH23" s="84">
        <v>430.72469635627499</v>
      </c>
      <c r="BI23" s="15"/>
      <c r="BJ23" s="31" t="s">
        <v>36</v>
      </c>
      <c r="BK23" s="84">
        <v>498.54996028594098</v>
      </c>
      <c r="BL23" s="83"/>
      <c r="BM23" s="84">
        <v>520.08876881512901</v>
      </c>
      <c r="BN23" s="83"/>
      <c r="BO23" s="84">
        <v>593.36926461345104</v>
      </c>
      <c r="BP23" s="83"/>
      <c r="BQ23" s="84">
        <v>626.121088988216</v>
      </c>
      <c r="BR23" s="83"/>
      <c r="BS23" s="84">
        <v>710.86136783733798</v>
      </c>
      <c r="BT23" s="83"/>
      <c r="BU23" s="84">
        <v>731.78150036416605</v>
      </c>
      <c r="BV23" s="15"/>
    </row>
    <row r="24" spans="1:74" s="20" customFormat="1" x14ac:dyDescent="0.25">
      <c r="A24" s="20" t="s">
        <v>37</v>
      </c>
      <c r="B24" s="84">
        <v>243.73957520271099</v>
      </c>
      <c r="C24" s="83"/>
      <c r="D24" s="84">
        <v>305.08737293423798</v>
      </c>
      <c r="E24" s="83"/>
      <c r="F24" s="84">
        <v>49.127863911522098</v>
      </c>
      <c r="G24" s="83"/>
      <c r="H24" s="84">
        <v>47.334557235421201</v>
      </c>
      <c r="I24" s="83"/>
      <c r="J24" s="84">
        <v>50.737676312345499</v>
      </c>
      <c r="K24" s="83"/>
      <c r="L24" s="84">
        <v>235.87135694139801</v>
      </c>
      <c r="M24" s="83"/>
      <c r="N24" s="84">
        <v>249.718846820354</v>
      </c>
      <c r="O24" s="83"/>
      <c r="P24" s="84">
        <v>259.05799538539799</v>
      </c>
      <c r="Q24" s="83"/>
      <c r="R24" s="84">
        <v>273.180833926498</v>
      </c>
      <c r="S24" s="83"/>
      <c r="T24" s="84">
        <v>282.44116206952799</v>
      </c>
      <c r="U24" s="83"/>
      <c r="V24" s="31" t="s">
        <v>37</v>
      </c>
      <c r="W24" s="84">
        <v>311.20814111261899</v>
      </c>
      <c r="X24" s="83"/>
      <c r="Y24" s="84">
        <v>347.424806357509</v>
      </c>
      <c r="Z24" s="83"/>
      <c r="AA24" s="84">
        <v>367.81511423550103</v>
      </c>
      <c r="AB24" s="83"/>
      <c r="AC24" s="84">
        <v>364.37286758732699</v>
      </c>
      <c r="AD24" s="83"/>
      <c r="AE24" s="84">
        <v>404.82577289800599</v>
      </c>
      <c r="AF24" s="83"/>
      <c r="AG24" s="84">
        <v>445.53522483146901</v>
      </c>
      <c r="AH24" s="83"/>
      <c r="AI24" s="84">
        <v>511.31893265565401</v>
      </c>
      <c r="AJ24" s="83"/>
      <c r="AK24" s="84">
        <v>589.55280312907405</v>
      </c>
      <c r="AL24" s="83"/>
      <c r="AM24" s="84">
        <v>619.75921605226301</v>
      </c>
      <c r="AN24" s="83"/>
      <c r="AO24" s="84">
        <v>749.61379735140099</v>
      </c>
      <c r="AP24" s="83"/>
      <c r="AQ24" s="31" t="s">
        <v>37</v>
      </c>
      <c r="AR24" s="84">
        <v>149.86882312949501</v>
      </c>
      <c r="AS24" s="71"/>
      <c r="AT24" s="84">
        <v>174.18325590590101</v>
      </c>
      <c r="AU24" s="71"/>
      <c r="AV24" s="84">
        <v>183.80579794053199</v>
      </c>
      <c r="AW24" s="71"/>
      <c r="AX24" s="84">
        <v>197.075102344622</v>
      </c>
      <c r="AY24" s="71"/>
      <c r="AZ24" s="84">
        <v>201.63467200565299</v>
      </c>
      <c r="BA24" s="71"/>
      <c r="BB24" s="84">
        <v>231.423393186776</v>
      </c>
      <c r="BC24" s="71"/>
      <c r="BD24" s="84">
        <v>278.86275565123799</v>
      </c>
      <c r="BE24" s="71"/>
      <c r="BF24" s="84">
        <v>312.76624935688602</v>
      </c>
      <c r="BG24" s="71"/>
      <c r="BH24" s="84">
        <v>361.64451538015101</v>
      </c>
      <c r="BI24" s="15"/>
      <c r="BJ24" s="31" t="s">
        <v>37</v>
      </c>
      <c r="BK24" s="84">
        <v>425.57146339481602</v>
      </c>
      <c r="BL24" s="83"/>
      <c r="BM24" s="84">
        <v>465.54662004661998</v>
      </c>
      <c r="BN24" s="83"/>
      <c r="BO24" s="84">
        <v>511.12780930760499</v>
      </c>
      <c r="BP24" s="83"/>
      <c r="BQ24" s="84">
        <v>502.25598678777902</v>
      </c>
      <c r="BR24" s="83"/>
      <c r="BS24" s="84">
        <v>640.992623192682</v>
      </c>
      <c r="BT24" s="83"/>
      <c r="BU24" s="84">
        <v>654.98265895953796</v>
      </c>
      <c r="BV24" s="15"/>
    </row>
    <row r="25" spans="1:74" s="20" customFormat="1" x14ac:dyDescent="0.25">
      <c r="A25" s="20" t="s">
        <v>38</v>
      </c>
      <c r="B25" s="84">
        <v>211.11068989546999</v>
      </c>
      <c r="C25" s="83"/>
      <c r="D25" s="84">
        <v>275.62757037943697</v>
      </c>
      <c r="E25" s="83"/>
      <c r="F25" s="84">
        <v>37.775028260199399</v>
      </c>
      <c r="G25" s="83"/>
      <c r="H25" s="84">
        <v>33.809171470360504</v>
      </c>
      <c r="I25" s="83"/>
      <c r="J25" s="84">
        <v>41.403282301546703</v>
      </c>
      <c r="K25" s="83"/>
      <c r="L25" s="84">
        <v>220.52581413820499</v>
      </c>
      <c r="M25" s="83"/>
      <c r="N25" s="84">
        <v>230.321110009911</v>
      </c>
      <c r="O25" s="83"/>
      <c r="P25" s="84">
        <v>240.59080767514499</v>
      </c>
      <c r="Q25" s="83"/>
      <c r="R25" s="84">
        <v>226.027715690657</v>
      </c>
      <c r="S25" s="83"/>
      <c r="T25" s="84">
        <v>277.39886444286702</v>
      </c>
      <c r="U25" s="83"/>
      <c r="V25" s="31" t="s">
        <v>38</v>
      </c>
      <c r="W25" s="84">
        <v>305.44439951475903</v>
      </c>
      <c r="X25" s="83"/>
      <c r="Y25" s="84">
        <v>313.98241554835698</v>
      </c>
      <c r="Z25" s="83"/>
      <c r="AA25" s="84">
        <v>309.25262308313199</v>
      </c>
      <c r="AB25" s="83"/>
      <c r="AC25" s="84">
        <v>338.40997661730302</v>
      </c>
      <c r="AD25" s="83"/>
      <c r="AE25" s="84">
        <v>387.14216634429403</v>
      </c>
      <c r="AF25" s="83"/>
      <c r="AG25" s="84">
        <v>452.50393700787401</v>
      </c>
      <c r="AH25" s="83"/>
      <c r="AI25" s="84">
        <v>486.95944609297698</v>
      </c>
      <c r="AJ25" s="83"/>
      <c r="AK25" s="84">
        <v>561.97379032258095</v>
      </c>
      <c r="AL25" s="83"/>
      <c r="AM25" s="84">
        <v>628.598848368522</v>
      </c>
      <c r="AN25" s="83"/>
      <c r="AO25" s="84">
        <v>766.06993006993002</v>
      </c>
      <c r="AP25" s="83"/>
      <c r="AQ25" s="31" t="s">
        <v>38</v>
      </c>
      <c r="AR25" s="84">
        <v>113.21996392062501</v>
      </c>
      <c r="AS25" s="71"/>
      <c r="AT25" s="84">
        <v>135.444897959184</v>
      </c>
      <c r="AU25" s="71"/>
      <c r="AV25" s="84">
        <v>132.462241169306</v>
      </c>
      <c r="AW25" s="71"/>
      <c r="AX25" s="84">
        <v>169.24349881796701</v>
      </c>
      <c r="AY25" s="71"/>
      <c r="AZ25" s="84">
        <v>197.26011560693601</v>
      </c>
      <c r="BA25" s="71"/>
      <c r="BB25" s="84">
        <v>227.46976744186</v>
      </c>
      <c r="BC25" s="71"/>
      <c r="BD25" s="84">
        <v>265.11934462856101</v>
      </c>
      <c r="BE25" s="71"/>
      <c r="BF25" s="84">
        <v>296.562514771922</v>
      </c>
      <c r="BG25" s="71"/>
      <c r="BH25" s="84">
        <v>318.151645207439</v>
      </c>
      <c r="BI25" s="15"/>
      <c r="BJ25" s="31" t="s">
        <v>38</v>
      </c>
      <c r="BK25" s="84">
        <v>378.22303093319499</v>
      </c>
      <c r="BL25" s="83"/>
      <c r="BM25" s="84">
        <v>443.74723756906099</v>
      </c>
      <c r="BN25" s="83"/>
      <c r="BO25" s="84">
        <v>469.598540145985</v>
      </c>
      <c r="BP25" s="83"/>
      <c r="BQ25" s="84">
        <v>506.78831076265101</v>
      </c>
      <c r="BR25" s="83"/>
      <c r="BS25" s="84">
        <v>530.46300715990401</v>
      </c>
      <c r="BT25" s="83"/>
      <c r="BU25" s="84">
        <v>667.3125</v>
      </c>
      <c r="BV25" s="15"/>
    </row>
    <row r="26" spans="1:74" s="20" customFormat="1" x14ac:dyDescent="0.25">
      <c r="A26" s="20" t="s">
        <v>39</v>
      </c>
      <c r="B26" s="84">
        <v>262.789597223258</v>
      </c>
      <c r="C26" s="83"/>
      <c r="D26" s="84">
        <v>328.162304281172</v>
      </c>
      <c r="E26" s="83"/>
      <c r="F26" s="84">
        <v>54.282857471882103</v>
      </c>
      <c r="G26" s="83"/>
      <c r="H26" s="84">
        <v>52.573687620290599</v>
      </c>
      <c r="I26" s="83"/>
      <c r="J26" s="84">
        <v>55.905697681205801</v>
      </c>
      <c r="K26" s="83"/>
      <c r="L26" s="84">
        <v>259.90258197501601</v>
      </c>
      <c r="M26" s="83"/>
      <c r="N26" s="84">
        <v>284.00863820325401</v>
      </c>
      <c r="O26" s="83"/>
      <c r="P26" s="84">
        <v>288.96845170239902</v>
      </c>
      <c r="Q26" s="83"/>
      <c r="R26" s="84">
        <v>291.73576810661501</v>
      </c>
      <c r="S26" s="83"/>
      <c r="T26" s="84">
        <v>304.37953178344998</v>
      </c>
      <c r="U26" s="83"/>
      <c r="V26" s="31" t="s">
        <v>39</v>
      </c>
      <c r="W26" s="84">
        <v>338.565601748539</v>
      </c>
      <c r="X26" s="83"/>
      <c r="Y26" s="84">
        <v>376.33850500464803</v>
      </c>
      <c r="Z26" s="83"/>
      <c r="AA26" s="84">
        <v>397.46583108709098</v>
      </c>
      <c r="AB26" s="83"/>
      <c r="AC26" s="84">
        <v>411.81702871092</v>
      </c>
      <c r="AD26" s="83"/>
      <c r="AE26" s="84">
        <v>443.27394463091701</v>
      </c>
      <c r="AF26" s="83"/>
      <c r="AG26" s="84">
        <v>489.63465300419199</v>
      </c>
      <c r="AH26" s="83"/>
      <c r="AI26" s="84">
        <v>545.57307585297201</v>
      </c>
      <c r="AJ26" s="83"/>
      <c r="AK26" s="84">
        <v>610.06516736235699</v>
      </c>
      <c r="AL26" s="83"/>
      <c r="AM26" s="84">
        <v>687.89121058395006</v>
      </c>
      <c r="AN26" s="83"/>
      <c r="AO26" s="84">
        <v>774.89270784951202</v>
      </c>
      <c r="AP26" s="83"/>
      <c r="AQ26" s="31" t="s">
        <v>39</v>
      </c>
      <c r="AR26" s="84">
        <v>179.03698795276901</v>
      </c>
      <c r="AS26" s="71"/>
      <c r="AT26" s="84">
        <v>199.976058656292</v>
      </c>
      <c r="AU26" s="71"/>
      <c r="AV26" s="84">
        <v>207.87108864328999</v>
      </c>
      <c r="AW26" s="71"/>
      <c r="AX26" s="84">
        <v>219.60538210869299</v>
      </c>
      <c r="AY26" s="71"/>
      <c r="AZ26" s="84">
        <v>240.10477648860399</v>
      </c>
      <c r="BA26" s="71"/>
      <c r="BB26" s="84">
        <v>267.08222144450798</v>
      </c>
      <c r="BC26" s="71"/>
      <c r="BD26" s="84">
        <v>307.16574795774102</v>
      </c>
      <c r="BE26" s="71"/>
      <c r="BF26" s="84">
        <v>350.95454605602703</v>
      </c>
      <c r="BG26" s="71"/>
      <c r="BH26" s="84">
        <v>400.398172892209</v>
      </c>
      <c r="BI26" s="15"/>
      <c r="BJ26" s="31" t="s">
        <v>39</v>
      </c>
      <c r="BK26" s="84">
        <v>448.59329317186501</v>
      </c>
      <c r="BL26" s="83"/>
      <c r="BM26" s="84">
        <v>495.20245113248501</v>
      </c>
      <c r="BN26" s="83"/>
      <c r="BO26" s="84">
        <v>539.00337024554597</v>
      </c>
      <c r="BP26" s="83"/>
      <c r="BQ26" s="84">
        <v>584.16418642681901</v>
      </c>
      <c r="BR26" s="83"/>
      <c r="BS26" s="84">
        <v>654.986097318769</v>
      </c>
      <c r="BT26" s="83"/>
      <c r="BU26" s="84">
        <v>740.25721704597504</v>
      </c>
      <c r="BV26" s="15"/>
    </row>
    <row r="27" spans="1:74" s="20" customFormat="1" x14ac:dyDescent="0.25">
      <c r="A27" s="20" t="s">
        <v>40</v>
      </c>
      <c r="B27" s="84">
        <v>257.31932424002702</v>
      </c>
      <c r="C27" s="83"/>
      <c r="D27" s="84">
        <v>311.74640785668498</v>
      </c>
      <c r="E27" s="83"/>
      <c r="F27" s="84">
        <v>51.625155980108303</v>
      </c>
      <c r="G27" s="83"/>
      <c r="H27" s="84">
        <v>49.213052079768303</v>
      </c>
      <c r="I27" s="83"/>
      <c r="J27" s="84">
        <v>53.951289801931203</v>
      </c>
      <c r="K27" s="83"/>
      <c r="L27" s="84">
        <v>227.75581629618301</v>
      </c>
      <c r="M27" s="83"/>
      <c r="N27" s="84">
        <v>250.338378072902</v>
      </c>
      <c r="O27" s="83"/>
      <c r="P27" s="84">
        <v>256.448649367386</v>
      </c>
      <c r="Q27" s="83"/>
      <c r="R27" s="84">
        <v>271.378060911342</v>
      </c>
      <c r="S27" s="83"/>
      <c r="T27" s="84">
        <v>287.43051858162102</v>
      </c>
      <c r="U27" s="83"/>
      <c r="V27" s="31" t="s">
        <v>40</v>
      </c>
      <c r="W27" s="84">
        <v>324.46822366040902</v>
      </c>
      <c r="X27" s="83"/>
      <c r="Y27" s="84">
        <v>372.12704204328702</v>
      </c>
      <c r="Z27" s="83"/>
      <c r="AA27" s="84">
        <v>406.96457591673197</v>
      </c>
      <c r="AB27" s="83"/>
      <c r="AC27" s="84">
        <v>421.49095189053998</v>
      </c>
      <c r="AD27" s="83"/>
      <c r="AE27" s="84">
        <v>444.33179723502298</v>
      </c>
      <c r="AF27" s="83"/>
      <c r="AG27" s="84">
        <v>492.76353445713602</v>
      </c>
      <c r="AH27" s="83"/>
      <c r="AI27" s="84">
        <v>551.09807436114795</v>
      </c>
      <c r="AJ27" s="83"/>
      <c r="AK27" s="84">
        <v>617.17074884914098</v>
      </c>
      <c r="AL27" s="83"/>
      <c r="AM27" s="84">
        <v>667.80775419110398</v>
      </c>
      <c r="AN27" s="83"/>
      <c r="AO27" s="84">
        <v>794.67714285714305</v>
      </c>
      <c r="AP27" s="83"/>
      <c r="AQ27" s="31" t="s">
        <v>40</v>
      </c>
      <c r="AR27" s="84">
        <v>161.028061510832</v>
      </c>
      <c r="AS27" s="71"/>
      <c r="AT27" s="84">
        <v>166.18413995658301</v>
      </c>
      <c r="AU27" s="71"/>
      <c r="AV27" s="84">
        <v>182.280056037892</v>
      </c>
      <c r="AW27" s="71"/>
      <c r="AX27" s="84">
        <v>196.30273371255799</v>
      </c>
      <c r="AY27" s="71"/>
      <c r="AZ27" s="84">
        <v>215.95218546244899</v>
      </c>
      <c r="BA27" s="71"/>
      <c r="BB27" s="84">
        <v>251.467380583345</v>
      </c>
      <c r="BC27" s="71"/>
      <c r="BD27" s="84">
        <v>295.96496560962402</v>
      </c>
      <c r="BE27" s="71"/>
      <c r="BF27" s="84">
        <v>342.76664912226403</v>
      </c>
      <c r="BG27" s="71"/>
      <c r="BH27" s="84">
        <v>395.542087282132</v>
      </c>
      <c r="BI27" s="15"/>
      <c r="BJ27" s="31" t="s">
        <v>40</v>
      </c>
      <c r="BK27" s="84">
        <v>436.63830940124598</v>
      </c>
      <c r="BL27" s="83"/>
      <c r="BM27" s="84">
        <v>497.44793140283502</v>
      </c>
      <c r="BN27" s="83"/>
      <c r="BO27" s="84">
        <v>545.10973262032098</v>
      </c>
      <c r="BP27" s="83"/>
      <c r="BQ27" s="84">
        <v>594.65620094191502</v>
      </c>
      <c r="BR27" s="83"/>
      <c r="BS27" s="84">
        <v>636.406084656085</v>
      </c>
      <c r="BT27" s="83"/>
      <c r="BU27" s="84">
        <v>691.34970911441496</v>
      </c>
      <c r="BV27" s="15"/>
    </row>
    <row r="28" spans="1:74" s="20" customFormat="1" x14ac:dyDescent="0.25">
      <c r="A28" s="20" t="s">
        <v>41</v>
      </c>
      <c r="B28" s="84">
        <v>274.17100906311401</v>
      </c>
      <c r="C28" s="83"/>
      <c r="D28" s="84">
        <v>338.46661903959</v>
      </c>
      <c r="E28" s="83"/>
      <c r="F28" s="84">
        <v>54.432528980083198</v>
      </c>
      <c r="G28" s="83"/>
      <c r="H28" s="84">
        <v>52.426518564654302</v>
      </c>
      <c r="I28" s="83"/>
      <c r="J28" s="84">
        <v>56.324537585117596</v>
      </c>
      <c r="K28" s="83"/>
      <c r="L28" s="84">
        <v>267.78403525056598</v>
      </c>
      <c r="M28" s="83"/>
      <c r="N28" s="84">
        <v>301.03554747964199</v>
      </c>
      <c r="O28" s="83"/>
      <c r="P28" s="84">
        <v>307.90223395827798</v>
      </c>
      <c r="Q28" s="83"/>
      <c r="R28" s="84">
        <v>313.53733396907597</v>
      </c>
      <c r="S28" s="83"/>
      <c r="T28" s="84">
        <v>325.21444223595898</v>
      </c>
      <c r="U28" s="83"/>
      <c r="V28" s="31" t="s">
        <v>41</v>
      </c>
      <c r="W28" s="84">
        <v>352.49692954516502</v>
      </c>
      <c r="X28" s="83"/>
      <c r="Y28" s="84">
        <v>402.348078916232</v>
      </c>
      <c r="Z28" s="83"/>
      <c r="AA28" s="84">
        <v>430.17415356082699</v>
      </c>
      <c r="AB28" s="83"/>
      <c r="AC28" s="84">
        <v>446.99156535857099</v>
      </c>
      <c r="AD28" s="83"/>
      <c r="AE28" s="84">
        <v>480.14866947796997</v>
      </c>
      <c r="AF28" s="83"/>
      <c r="AG28" s="84">
        <v>526.02376725838303</v>
      </c>
      <c r="AH28" s="83"/>
      <c r="AI28" s="84">
        <v>575.08829229422201</v>
      </c>
      <c r="AJ28" s="83"/>
      <c r="AK28" s="84">
        <v>637.81921734912601</v>
      </c>
      <c r="AL28" s="83"/>
      <c r="AM28" s="84">
        <v>696.68140934604696</v>
      </c>
      <c r="AN28" s="83"/>
      <c r="AO28" s="84">
        <v>780.74560592044395</v>
      </c>
      <c r="AP28" s="83"/>
      <c r="AQ28" s="31" t="s">
        <v>41</v>
      </c>
      <c r="AR28" s="84">
        <v>183.202331740538</v>
      </c>
      <c r="AS28" s="71"/>
      <c r="AT28" s="84">
        <v>193.007356238152</v>
      </c>
      <c r="AU28" s="71"/>
      <c r="AV28" s="84">
        <v>205.426786632931</v>
      </c>
      <c r="AW28" s="71"/>
      <c r="AX28" s="84">
        <v>217.60857782336399</v>
      </c>
      <c r="AY28" s="71"/>
      <c r="AZ28" s="84">
        <v>243.13139584247801</v>
      </c>
      <c r="BA28" s="71"/>
      <c r="BB28" s="84">
        <v>273.28423836346502</v>
      </c>
      <c r="BC28" s="71"/>
      <c r="BD28" s="84">
        <v>315.91299093655601</v>
      </c>
      <c r="BE28" s="71"/>
      <c r="BF28" s="84">
        <v>368.31205344762401</v>
      </c>
      <c r="BG28" s="71"/>
      <c r="BH28" s="84">
        <v>422.262166742891</v>
      </c>
      <c r="BI28" s="15"/>
      <c r="BJ28" s="31" t="s">
        <v>41</v>
      </c>
      <c r="BK28" s="84">
        <v>471.90082805177099</v>
      </c>
      <c r="BL28" s="83"/>
      <c r="BM28" s="84">
        <v>522.00175953079201</v>
      </c>
      <c r="BN28" s="83"/>
      <c r="BO28" s="84">
        <v>566.38477542884596</v>
      </c>
      <c r="BP28" s="83"/>
      <c r="BQ28" s="84">
        <v>594.30533375918196</v>
      </c>
      <c r="BR28" s="83"/>
      <c r="BS28" s="84">
        <v>653.90543975597404</v>
      </c>
      <c r="BT28" s="83"/>
      <c r="BU28" s="84">
        <v>712.99281777183899</v>
      </c>
      <c r="BV28" s="15"/>
    </row>
    <row r="29" spans="1:74" s="20" customFormat="1" x14ac:dyDescent="0.25">
      <c r="A29" s="20" t="s">
        <v>42</v>
      </c>
      <c r="B29" s="84">
        <v>261.93913617587498</v>
      </c>
      <c r="C29" s="83"/>
      <c r="D29" s="84">
        <v>330.47653458790199</v>
      </c>
      <c r="E29" s="83"/>
      <c r="F29" s="84">
        <v>53.951543651605</v>
      </c>
      <c r="G29" s="83"/>
      <c r="H29" s="84">
        <v>52.189039477196303</v>
      </c>
      <c r="I29" s="83"/>
      <c r="J29" s="84">
        <v>55.624374122918098</v>
      </c>
      <c r="K29" s="83"/>
      <c r="L29" s="84">
        <v>259.60631360183498</v>
      </c>
      <c r="M29" s="83"/>
      <c r="N29" s="84">
        <v>288.97124484486301</v>
      </c>
      <c r="O29" s="83"/>
      <c r="P29" s="84">
        <v>303.97544910179602</v>
      </c>
      <c r="Q29" s="83"/>
      <c r="R29" s="84">
        <v>304.593440147639</v>
      </c>
      <c r="S29" s="83"/>
      <c r="T29" s="84">
        <v>317.066935981597</v>
      </c>
      <c r="U29" s="83"/>
      <c r="V29" s="31" t="s">
        <v>42</v>
      </c>
      <c r="W29" s="84">
        <v>355.816472507247</v>
      </c>
      <c r="X29" s="83"/>
      <c r="Y29" s="84">
        <v>377.23106565881102</v>
      </c>
      <c r="Z29" s="83"/>
      <c r="AA29" s="84">
        <v>417.63079498874202</v>
      </c>
      <c r="AB29" s="83"/>
      <c r="AC29" s="84">
        <v>426.16878503728901</v>
      </c>
      <c r="AD29" s="83"/>
      <c r="AE29" s="84">
        <v>451.74249642255501</v>
      </c>
      <c r="AF29" s="83"/>
      <c r="AG29" s="84">
        <v>505.63783237966999</v>
      </c>
      <c r="AH29" s="83"/>
      <c r="AI29" s="84">
        <v>558.44057257594397</v>
      </c>
      <c r="AJ29" s="83"/>
      <c r="AK29" s="84">
        <v>614.88106939256897</v>
      </c>
      <c r="AL29" s="83"/>
      <c r="AM29" s="84">
        <v>686.11268842382594</v>
      </c>
      <c r="AN29" s="83"/>
      <c r="AO29" s="84">
        <v>780.92802142617995</v>
      </c>
      <c r="AP29" s="83"/>
      <c r="AQ29" s="31" t="s">
        <v>42</v>
      </c>
      <c r="AR29" s="84">
        <v>167.11623008417101</v>
      </c>
      <c r="AS29" s="71"/>
      <c r="AT29" s="84">
        <v>184.62063229848999</v>
      </c>
      <c r="AU29" s="71"/>
      <c r="AV29" s="84">
        <v>195.64647510648101</v>
      </c>
      <c r="AW29" s="71"/>
      <c r="AX29" s="84">
        <v>218.72694254098201</v>
      </c>
      <c r="AY29" s="71"/>
      <c r="AZ29" s="84">
        <v>233.401956926628</v>
      </c>
      <c r="BA29" s="71"/>
      <c r="BB29" s="84">
        <v>262.849711387441</v>
      </c>
      <c r="BC29" s="71"/>
      <c r="BD29" s="84">
        <v>309.55106136282598</v>
      </c>
      <c r="BE29" s="71"/>
      <c r="BF29" s="84">
        <v>353.38974141585402</v>
      </c>
      <c r="BG29" s="71"/>
      <c r="BH29" s="84">
        <v>407.377763605442</v>
      </c>
      <c r="BI29" s="15"/>
      <c r="BJ29" s="31" t="s">
        <v>42</v>
      </c>
      <c r="BK29" s="84">
        <v>466.27442482952</v>
      </c>
      <c r="BL29" s="83"/>
      <c r="BM29" s="84">
        <v>499.43501818451699</v>
      </c>
      <c r="BN29" s="83"/>
      <c r="BO29" s="84">
        <v>551.83579554558605</v>
      </c>
      <c r="BP29" s="83"/>
      <c r="BQ29" s="84">
        <v>594.27386713594399</v>
      </c>
      <c r="BR29" s="83"/>
      <c r="BS29" s="84">
        <v>645.68530259366003</v>
      </c>
      <c r="BT29" s="83"/>
      <c r="BU29" s="84">
        <v>707.05416920267805</v>
      </c>
      <c r="BV29" s="15"/>
    </row>
    <row r="30" spans="1:74" s="20" customFormat="1" x14ac:dyDescent="0.25">
      <c r="A30" s="20" t="s">
        <v>43</v>
      </c>
      <c r="B30" s="84">
        <v>385.96044916447897</v>
      </c>
      <c r="C30" s="83"/>
      <c r="D30" s="84">
        <v>450.935768979763</v>
      </c>
      <c r="E30" s="83"/>
      <c r="F30" s="84">
        <v>97.309245471135995</v>
      </c>
      <c r="G30" s="83"/>
      <c r="H30" s="84">
        <v>96.776185699956997</v>
      </c>
      <c r="I30" s="83"/>
      <c r="J30" s="84">
        <v>97.817918712897196</v>
      </c>
      <c r="K30" s="83"/>
      <c r="L30" s="84">
        <v>347.06200632461702</v>
      </c>
      <c r="M30" s="83"/>
      <c r="N30" s="84">
        <v>399.48293044876198</v>
      </c>
      <c r="O30" s="83"/>
      <c r="P30" s="84">
        <v>412.70902011120103</v>
      </c>
      <c r="Q30" s="83"/>
      <c r="R30" s="84">
        <v>419.90770697600499</v>
      </c>
      <c r="S30" s="83"/>
      <c r="T30" s="84">
        <v>444.82366642681802</v>
      </c>
      <c r="U30" s="83"/>
      <c r="V30" s="31" t="s">
        <v>43</v>
      </c>
      <c r="W30" s="84">
        <v>470.75885259940799</v>
      </c>
      <c r="X30" s="83"/>
      <c r="Y30" s="84">
        <v>519.38703251941502</v>
      </c>
      <c r="Z30" s="83"/>
      <c r="AA30" s="84">
        <v>539.03956946880305</v>
      </c>
      <c r="AB30" s="83"/>
      <c r="AC30" s="84">
        <v>555.79094849126398</v>
      </c>
      <c r="AD30" s="83"/>
      <c r="AE30" s="84">
        <v>576.93794210605495</v>
      </c>
      <c r="AF30" s="83"/>
      <c r="AG30" s="84">
        <v>607.69526804100894</v>
      </c>
      <c r="AH30" s="83"/>
      <c r="AI30" s="84">
        <v>654.54460023866397</v>
      </c>
      <c r="AJ30" s="83"/>
      <c r="AK30" s="84">
        <v>692.61259670205197</v>
      </c>
      <c r="AL30" s="83"/>
      <c r="AM30" s="84">
        <v>716.843068156257</v>
      </c>
      <c r="AN30" s="83"/>
      <c r="AO30" s="84">
        <v>685.14427024086297</v>
      </c>
      <c r="AP30" s="83"/>
      <c r="AQ30" s="31" t="s">
        <v>43</v>
      </c>
      <c r="AR30" s="84">
        <v>254.12349435079</v>
      </c>
      <c r="AS30" s="71"/>
      <c r="AT30" s="84">
        <v>260.505760447721</v>
      </c>
      <c r="AU30" s="71"/>
      <c r="AV30" s="84">
        <v>285.07650070676902</v>
      </c>
      <c r="AW30" s="71"/>
      <c r="AX30" s="84">
        <v>307.73318537859001</v>
      </c>
      <c r="AY30" s="71"/>
      <c r="AZ30" s="84">
        <v>338.97065071054601</v>
      </c>
      <c r="BA30" s="71"/>
      <c r="BB30" s="84">
        <v>381.36705747053003</v>
      </c>
      <c r="BC30" s="71"/>
      <c r="BD30" s="84">
        <v>421.50242219957698</v>
      </c>
      <c r="BE30" s="71"/>
      <c r="BF30" s="84">
        <v>486.176153996582</v>
      </c>
      <c r="BG30" s="71"/>
      <c r="BH30" s="84">
        <v>536.91123605325299</v>
      </c>
      <c r="BI30" s="15"/>
      <c r="BJ30" s="31" t="s">
        <v>43</v>
      </c>
      <c r="BK30" s="84">
        <v>581.07852412488205</v>
      </c>
      <c r="BL30" s="83"/>
      <c r="BM30" s="84">
        <v>632.91765470196503</v>
      </c>
      <c r="BN30" s="83"/>
      <c r="BO30" s="84">
        <v>665.116823318196</v>
      </c>
      <c r="BP30" s="83"/>
      <c r="BQ30" s="84">
        <v>704.09364038432204</v>
      </c>
      <c r="BR30" s="83"/>
      <c r="BS30" s="84">
        <v>732.23979887836003</v>
      </c>
      <c r="BT30" s="83"/>
      <c r="BU30" s="84">
        <v>782.99594829249497</v>
      </c>
      <c r="BV30" s="15"/>
    </row>
    <row r="31" spans="1:74" s="20" customFormat="1" x14ac:dyDescent="0.25">
      <c r="A31" s="20" t="s">
        <v>44</v>
      </c>
      <c r="B31" s="84">
        <v>393.974220272011</v>
      </c>
      <c r="C31" s="83"/>
      <c r="D31" s="84">
        <v>468.33071087437099</v>
      </c>
      <c r="E31" s="83"/>
      <c r="F31" s="84">
        <v>129.85469544771399</v>
      </c>
      <c r="G31" s="83"/>
      <c r="H31" s="84">
        <v>127.977170330425</v>
      </c>
      <c r="I31" s="83"/>
      <c r="J31" s="84">
        <v>131.64268716386701</v>
      </c>
      <c r="K31" s="83"/>
      <c r="L31" s="84">
        <v>356.66293504987698</v>
      </c>
      <c r="M31" s="83"/>
      <c r="N31" s="84">
        <v>413.28196382926001</v>
      </c>
      <c r="O31" s="83"/>
      <c r="P31" s="84">
        <v>441.25522846917801</v>
      </c>
      <c r="Q31" s="83"/>
      <c r="R31" s="84">
        <v>449.99808882847702</v>
      </c>
      <c r="S31" s="83"/>
      <c r="T31" s="84">
        <v>472.47060690545698</v>
      </c>
      <c r="U31" s="83"/>
      <c r="V31" s="31" t="s">
        <v>44</v>
      </c>
      <c r="W31" s="84">
        <v>517.66853926013698</v>
      </c>
      <c r="X31" s="83"/>
      <c r="Y31" s="84">
        <v>580.43344244305604</v>
      </c>
      <c r="Z31" s="83"/>
      <c r="AA31" s="84">
        <v>610.03171105533204</v>
      </c>
      <c r="AB31" s="83"/>
      <c r="AC31" s="84">
        <v>623.61408745983601</v>
      </c>
      <c r="AD31" s="83"/>
      <c r="AE31" s="84">
        <v>641.09084567181105</v>
      </c>
      <c r="AF31" s="83"/>
      <c r="AG31" s="84">
        <v>661.62479899254095</v>
      </c>
      <c r="AH31" s="83"/>
      <c r="AI31" s="84">
        <v>694.05295378886206</v>
      </c>
      <c r="AJ31" s="83"/>
      <c r="AK31" s="84">
        <v>715.48783462797701</v>
      </c>
      <c r="AL31" s="83"/>
      <c r="AM31" s="84">
        <v>734.979343290624</v>
      </c>
      <c r="AN31" s="83"/>
      <c r="AO31" s="84">
        <v>690.58664222570405</v>
      </c>
      <c r="AP31" s="83"/>
      <c r="AQ31" s="31" t="s">
        <v>44</v>
      </c>
      <c r="AR31" s="84">
        <v>240.96679836237399</v>
      </c>
      <c r="AS31" s="71"/>
      <c r="AT31" s="84">
        <v>247.165373615557</v>
      </c>
      <c r="AU31" s="71"/>
      <c r="AV31" s="84">
        <v>280.12328885405498</v>
      </c>
      <c r="AW31" s="71"/>
      <c r="AX31" s="84">
        <v>311.859382023009</v>
      </c>
      <c r="AY31" s="71"/>
      <c r="AZ31" s="84">
        <v>341.55683224884899</v>
      </c>
      <c r="BA31" s="71"/>
      <c r="BB31" s="84">
        <v>390.45764302105999</v>
      </c>
      <c r="BC31" s="71"/>
      <c r="BD31" s="84">
        <v>443.27486686541801</v>
      </c>
      <c r="BE31" s="71"/>
      <c r="BF31" s="84">
        <v>510.153232895386</v>
      </c>
      <c r="BG31" s="71"/>
      <c r="BH31" s="84">
        <v>570.37053815900799</v>
      </c>
      <c r="BI31" s="15"/>
      <c r="BJ31" s="31" t="s">
        <v>44</v>
      </c>
      <c r="BK31" s="84">
        <v>628.23210228927599</v>
      </c>
      <c r="BL31" s="83"/>
      <c r="BM31" s="84">
        <v>664.33675302948495</v>
      </c>
      <c r="BN31" s="83"/>
      <c r="BO31" s="84">
        <v>699.65363201391904</v>
      </c>
      <c r="BP31" s="83"/>
      <c r="BQ31" s="84">
        <v>725.90249495868102</v>
      </c>
      <c r="BR31" s="83"/>
      <c r="BS31" s="84">
        <v>751.78522542863197</v>
      </c>
      <c r="BT31" s="83"/>
      <c r="BU31" s="84">
        <v>761.63832711564896</v>
      </c>
      <c r="BV31" s="15"/>
    </row>
    <row r="32" spans="1:74" s="20" customFormat="1" x14ac:dyDescent="0.25">
      <c r="A32" s="20" t="s">
        <v>45</v>
      </c>
      <c r="B32" s="84">
        <v>292.993441542391</v>
      </c>
      <c r="C32" s="83"/>
      <c r="D32" s="84">
        <v>358.00458891448397</v>
      </c>
      <c r="E32" s="83"/>
      <c r="F32" s="84">
        <v>67.739021329987494</v>
      </c>
      <c r="G32" s="83"/>
      <c r="H32" s="84">
        <v>67.976056360631006</v>
      </c>
      <c r="I32" s="83"/>
      <c r="J32" s="84">
        <v>67.510175413226904</v>
      </c>
      <c r="K32" s="83"/>
      <c r="L32" s="84">
        <v>267.656135059826</v>
      </c>
      <c r="M32" s="83"/>
      <c r="N32" s="84">
        <v>309.522737268009</v>
      </c>
      <c r="O32" s="83"/>
      <c r="P32" s="84">
        <v>325.70251486309201</v>
      </c>
      <c r="Q32" s="83"/>
      <c r="R32" s="84">
        <v>327.002020834326</v>
      </c>
      <c r="S32" s="83"/>
      <c r="T32" s="84">
        <v>348.10355063178201</v>
      </c>
      <c r="U32" s="83"/>
      <c r="V32" s="31" t="s">
        <v>45</v>
      </c>
      <c r="W32" s="84">
        <v>384.96706308775703</v>
      </c>
      <c r="X32" s="83"/>
      <c r="Y32" s="84">
        <v>435.46989551729501</v>
      </c>
      <c r="Z32" s="83"/>
      <c r="AA32" s="84">
        <v>456.58240581497199</v>
      </c>
      <c r="AB32" s="83"/>
      <c r="AC32" s="84">
        <v>478.78848258424898</v>
      </c>
      <c r="AD32" s="83"/>
      <c r="AE32" s="84">
        <v>498.557053617907</v>
      </c>
      <c r="AF32" s="83"/>
      <c r="AG32" s="84">
        <v>545.82493129702198</v>
      </c>
      <c r="AH32" s="83"/>
      <c r="AI32" s="84">
        <v>607.34711523615101</v>
      </c>
      <c r="AJ32" s="83"/>
      <c r="AK32" s="84">
        <v>686.41799531720403</v>
      </c>
      <c r="AL32" s="83"/>
      <c r="AM32" s="84">
        <v>773.29958623118205</v>
      </c>
      <c r="AN32" s="83"/>
      <c r="AO32" s="84">
        <v>894.74940550334099</v>
      </c>
      <c r="AP32" s="83"/>
      <c r="AQ32" s="31" t="s">
        <v>45</v>
      </c>
      <c r="AR32" s="84">
        <v>178.954153254224</v>
      </c>
      <c r="AS32" s="71"/>
      <c r="AT32" s="84">
        <v>183.55317309903501</v>
      </c>
      <c r="AU32" s="71"/>
      <c r="AV32" s="84">
        <v>203.05507952489199</v>
      </c>
      <c r="AW32" s="71"/>
      <c r="AX32" s="84">
        <v>228.74386488503001</v>
      </c>
      <c r="AY32" s="71"/>
      <c r="AZ32" s="84">
        <v>254.66931324387099</v>
      </c>
      <c r="BA32" s="71"/>
      <c r="BB32" s="84">
        <v>291.27728863901598</v>
      </c>
      <c r="BC32" s="71"/>
      <c r="BD32" s="84">
        <v>341.722120427118</v>
      </c>
      <c r="BE32" s="71"/>
      <c r="BF32" s="84">
        <v>396.57787679625699</v>
      </c>
      <c r="BG32" s="71"/>
      <c r="BH32" s="84">
        <v>447.73572693736799</v>
      </c>
      <c r="BI32" s="15"/>
      <c r="BJ32" s="31" t="s">
        <v>45</v>
      </c>
      <c r="BK32" s="84">
        <v>501.122015953801</v>
      </c>
      <c r="BL32" s="83"/>
      <c r="BM32" s="84">
        <v>545.78910125754703</v>
      </c>
      <c r="BN32" s="83"/>
      <c r="BO32" s="84">
        <v>594.432941299189</v>
      </c>
      <c r="BP32" s="83"/>
      <c r="BQ32" s="84">
        <v>669.67061520825405</v>
      </c>
      <c r="BR32" s="83"/>
      <c r="BS32" s="84">
        <v>718.80216476247699</v>
      </c>
      <c r="BT32" s="83"/>
      <c r="BU32" s="84">
        <v>784.86251808972497</v>
      </c>
      <c r="BV32" s="15"/>
    </row>
    <row r="33" spans="1:100" s="20" customFormat="1" x14ac:dyDescent="0.25">
      <c r="A33" s="20" t="s">
        <v>46</v>
      </c>
      <c r="B33" s="84">
        <v>355.67345310132202</v>
      </c>
      <c r="C33" s="83"/>
      <c r="D33" s="84">
        <v>427.59226416305199</v>
      </c>
      <c r="E33" s="83"/>
      <c r="F33" s="84">
        <v>90.201928101463395</v>
      </c>
      <c r="G33" s="83"/>
      <c r="H33" s="84">
        <v>89.377789936418694</v>
      </c>
      <c r="I33" s="83"/>
      <c r="J33" s="84">
        <v>91.001349700549497</v>
      </c>
      <c r="K33" s="83"/>
      <c r="L33" s="84">
        <v>327.57376062589299</v>
      </c>
      <c r="M33" s="83"/>
      <c r="N33" s="84">
        <v>382.75938848775797</v>
      </c>
      <c r="O33" s="83"/>
      <c r="P33" s="84">
        <v>386.14770497759503</v>
      </c>
      <c r="Q33" s="83"/>
      <c r="R33" s="84">
        <v>392.75495938031401</v>
      </c>
      <c r="S33" s="83"/>
      <c r="T33" s="84">
        <v>407.21849834035902</v>
      </c>
      <c r="U33" s="83"/>
      <c r="V33" s="31" t="s">
        <v>46</v>
      </c>
      <c r="W33" s="84">
        <v>460.42123175209701</v>
      </c>
      <c r="X33" s="83"/>
      <c r="Y33" s="84">
        <v>517.33623171714896</v>
      </c>
      <c r="Z33" s="83"/>
      <c r="AA33" s="84">
        <v>535.99858213489995</v>
      </c>
      <c r="AB33" s="83"/>
      <c r="AC33" s="84">
        <v>564.03939319794495</v>
      </c>
      <c r="AD33" s="83"/>
      <c r="AE33" s="84">
        <v>566.13908929627405</v>
      </c>
      <c r="AF33" s="83"/>
      <c r="AG33" s="84">
        <v>617.25764966740599</v>
      </c>
      <c r="AH33" s="83"/>
      <c r="AI33" s="84">
        <v>666.47324483372097</v>
      </c>
      <c r="AJ33" s="83"/>
      <c r="AK33" s="84">
        <v>703.80528491820996</v>
      </c>
      <c r="AL33" s="83"/>
      <c r="AM33" s="84">
        <v>786.15196285352499</v>
      </c>
      <c r="AN33" s="83"/>
      <c r="AO33" s="84">
        <v>902.39552006636995</v>
      </c>
      <c r="AP33" s="83"/>
      <c r="AQ33" s="31" t="s">
        <v>46</v>
      </c>
      <c r="AR33" s="84">
        <v>217.50496547810499</v>
      </c>
      <c r="AS33" s="71"/>
      <c r="AT33" s="84">
        <v>224.79158242211699</v>
      </c>
      <c r="AU33" s="71"/>
      <c r="AV33" s="84">
        <v>245.63180142541199</v>
      </c>
      <c r="AW33" s="71"/>
      <c r="AX33" s="84">
        <v>263.65980440097798</v>
      </c>
      <c r="AY33" s="71"/>
      <c r="AZ33" s="84">
        <v>295.91250101271999</v>
      </c>
      <c r="BA33" s="71"/>
      <c r="BB33" s="84">
        <v>341.24779485314201</v>
      </c>
      <c r="BC33" s="71"/>
      <c r="BD33" s="84">
        <v>392.28922341978398</v>
      </c>
      <c r="BE33" s="71"/>
      <c r="BF33" s="84">
        <v>441.16962069264798</v>
      </c>
      <c r="BG33" s="71"/>
      <c r="BH33" s="84">
        <v>511.04410892669802</v>
      </c>
      <c r="BI33" s="15"/>
      <c r="BJ33" s="31" t="s">
        <v>46</v>
      </c>
      <c r="BK33" s="84">
        <v>543.30538018462198</v>
      </c>
      <c r="BL33" s="83"/>
      <c r="BM33" s="84">
        <v>622.16564972411197</v>
      </c>
      <c r="BN33" s="83"/>
      <c r="BO33" s="84">
        <v>644.10091397665406</v>
      </c>
      <c r="BP33" s="83"/>
      <c r="BQ33" s="84">
        <v>718.76726448155</v>
      </c>
      <c r="BR33" s="83"/>
      <c r="BS33" s="84">
        <v>756.77433257512303</v>
      </c>
      <c r="BT33" s="83"/>
      <c r="BU33" s="84">
        <v>920.4</v>
      </c>
      <c r="BV33" s="15"/>
    </row>
    <row r="34" spans="1:100" s="20" customFormat="1" x14ac:dyDescent="0.25">
      <c r="A34" s="20" t="s">
        <v>47</v>
      </c>
      <c r="B34" s="84">
        <v>413.53054330002402</v>
      </c>
      <c r="C34" s="83"/>
      <c r="D34" s="84">
        <v>492.48521008532401</v>
      </c>
      <c r="E34" s="83"/>
      <c r="F34" s="84">
        <v>119.739315912367</v>
      </c>
      <c r="G34" s="83"/>
      <c r="H34" s="84">
        <v>118.23659768616599</v>
      </c>
      <c r="I34" s="83"/>
      <c r="J34" s="84">
        <v>121.1733100491</v>
      </c>
      <c r="K34" s="83"/>
      <c r="L34" s="84">
        <v>392.327885873978</v>
      </c>
      <c r="M34" s="83"/>
      <c r="N34" s="84">
        <v>460.280454766481</v>
      </c>
      <c r="O34" s="83"/>
      <c r="P34" s="84">
        <v>475.91324860672898</v>
      </c>
      <c r="Q34" s="83"/>
      <c r="R34" s="84">
        <v>492.92292356856001</v>
      </c>
      <c r="S34" s="83"/>
      <c r="T34" s="84">
        <v>504.30998621300103</v>
      </c>
      <c r="U34" s="83"/>
      <c r="V34" s="31" t="s">
        <v>47</v>
      </c>
      <c r="W34" s="84">
        <v>550.19794305615198</v>
      </c>
      <c r="X34" s="83"/>
      <c r="Y34" s="84">
        <v>602.11924624479298</v>
      </c>
      <c r="Z34" s="83"/>
      <c r="AA34" s="84">
        <v>629.80862533692698</v>
      </c>
      <c r="AB34" s="83"/>
      <c r="AC34" s="84">
        <v>640.04149514816595</v>
      </c>
      <c r="AD34" s="83"/>
      <c r="AE34" s="84">
        <v>652.475564088429</v>
      </c>
      <c r="AF34" s="83"/>
      <c r="AG34" s="84">
        <v>678.27073282542699</v>
      </c>
      <c r="AH34" s="83"/>
      <c r="AI34" s="84">
        <v>697.86644403185005</v>
      </c>
      <c r="AJ34" s="83"/>
      <c r="AK34" s="84">
        <v>725.22298268821498</v>
      </c>
      <c r="AL34" s="83"/>
      <c r="AM34" s="84">
        <v>691.81606400311296</v>
      </c>
      <c r="AN34" s="83"/>
      <c r="AO34" s="84">
        <v>612.19923815833101</v>
      </c>
      <c r="AP34" s="83"/>
      <c r="AQ34" s="31" t="s">
        <v>47</v>
      </c>
      <c r="AR34" s="84">
        <v>275.84946762543001</v>
      </c>
      <c r="AS34" s="71"/>
      <c r="AT34" s="84">
        <v>280.38459280279898</v>
      </c>
      <c r="AU34" s="71"/>
      <c r="AV34" s="84">
        <v>307.35065370432397</v>
      </c>
      <c r="AW34" s="71"/>
      <c r="AX34" s="84">
        <v>341.97232110756102</v>
      </c>
      <c r="AY34" s="71"/>
      <c r="AZ34" s="84">
        <v>364.09588733755601</v>
      </c>
      <c r="BA34" s="71"/>
      <c r="BB34" s="84">
        <v>406.28546545001097</v>
      </c>
      <c r="BC34" s="71"/>
      <c r="BD34" s="84">
        <v>464.41604113110498</v>
      </c>
      <c r="BE34" s="71"/>
      <c r="BF34" s="84">
        <v>529.18776635385495</v>
      </c>
      <c r="BG34" s="71"/>
      <c r="BH34" s="84">
        <v>584.87886703735501</v>
      </c>
      <c r="BI34" s="15"/>
      <c r="BJ34" s="31" t="s">
        <v>47</v>
      </c>
      <c r="BK34" s="84">
        <v>652.85350095220304</v>
      </c>
      <c r="BL34" s="83"/>
      <c r="BM34" s="84">
        <v>680.42389164384599</v>
      </c>
      <c r="BN34" s="83"/>
      <c r="BO34" s="84">
        <v>717.93681346165397</v>
      </c>
      <c r="BP34" s="83"/>
      <c r="BQ34" s="84">
        <v>740.61969258864701</v>
      </c>
      <c r="BR34" s="83"/>
      <c r="BS34" s="84">
        <v>740.09497529358896</v>
      </c>
      <c r="BT34" s="83"/>
      <c r="BU34" s="84">
        <v>760.40834845735003</v>
      </c>
      <c r="BV34" s="15"/>
    </row>
    <row r="35" spans="1:100" s="20" customFormat="1" x14ac:dyDescent="0.25">
      <c r="A35" s="20" t="s">
        <v>48</v>
      </c>
      <c r="B35" s="84">
        <v>328.90797656644799</v>
      </c>
      <c r="C35" s="83"/>
      <c r="D35" s="84">
        <v>404.43350891385001</v>
      </c>
      <c r="E35" s="83"/>
      <c r="F35" s="84">
        <v>78.202748823909204</v>
      </c>
      <c r="G35" s="83"/>
      <c r="H35" s="84">
        <v>75.124276846417004</v>
      </c>
      <c r="I35" s="83"/>
      <c r="J35" s="84">
        <v>81.106777939331195</v>
      </c>
      <c r="K35" s="83"/>
      <c r="L35" s="84">
        <v>295.52512095273499</v>
      </c>
      <c r="M35" s="83"/>
      <c r="N35" s="84">
        <v>346.27336627461898</v>
      </c>
      <c r="O35" s="83"/>
      <c r="P35" s="84">
        <v>362.05915125274601</v>
      </c>
      <c r="Q35" s="83"/>
      <c r="R35" s="84">
        <v>370.11968474502402</v>
      </c>
      <c r="S35" s="83"/>
      <c r="T35" s="84">
        <v>367.31701492537297</v>
      </c>
      <c r="U35" s="83"/>
      <c r="V35" s="31" t="s">
        <v>48</v>
      </c>
      <c r="W35" s="84">
        <v>417.11972313349401</v>
      </c>
      <c r="X35" s="83"/>
      <c r="Y35" s="84">
        <v>487.13469024580098</v>
      </c>
      <c r="Z35" s="83"/>
      <c r="AA35" s="84">
        <v>503.20014134899998</v>
      </c>
      <c r="AB35" s="83"/>
      <c r="AC35" s="84">
        <v>514.98731117824798</v>
      </c>
      <c r="AD35" s="83"/>
      <c r="AE35" s="84">
        <v>525.58182262399203</v>
      </c>
      <c r="AF35" s="83"/>
      <c r="AG35" s="84">
        <v>585.35503685503704</v>
      </c>
      <c r="AH35" s="83"/>
      <c r="AI35" s="84">
        <v>640.67979867022905</v>
      </c>
      <c r="AJ35" s="83"/>
      <c r="AK35" s="84">
        <v>717.88867349764598</v>
      </c>
      <c r="AL35" s="83"/>
      <c r="AM35" s="84">
        <v>803.711602209945</v>
      </c>
      <c r="AN35" s="83"/>
      <c r="AO35" s="84">
        <v>894.21769772905202</v>
      </c>
      <c r="AP35" s="83"/>
      <c r="AQ35" s="31" t="s">
        <v>48</v>
      </c>
      <c r="AR35" s="84">
        <v>203.09125147960799</v>
      </c>
      <c r="AS35" s="71"/>
      <c r="AT35" s="84">
        <v>226.06728465784801</v>
      </c>
      <c r="AU35" s="71"/>
      <c r="AV35" s="84">
        <v>249.83305259217701</v>
      </c>
      <c r="AW35" s="71"/>
      <c r="AX35" s="84">
        <v>252.28534588743301</v>
      </c>
      <c r="AY35" s="71"/>
      <c r="AZ35" s="84">
        <v>288.14745211420302</v>
      </c>
      <c r="BA35" s="71"/>
      <c r="BB35" s="84">
        <v>328.77677580466201</v>
      </c>
      <c r="BC35" s="71"/>
      <c r="BD35" s="84">
        <v>382.472360429606</v>
      </c>
      <c r="BE35" s="71"/>
      <c r="BF35" s="84">
        <v>448.315582886301</v>
      </c>
      <c r="BG35" s="71"/>
      <c r="BH35" s="84">
        <v>482.08853244453701</v>
      </c>
      <c r="BI35" s="15"/>
      <c r="BJ35" s="31" t="s">
        <v>48</v>
      </c>
      <c r="BK35" s="84">
        <v>551.73693327758201</v>
      </c>
      <c r="BL35" s="83"/>
      <c r="BM35" s="84">
        <v>574.15579480684005</v>
      </c>
      <c r="BN35" s="83"/>
      <c r="BO35" s="84">
        <v>615.88733905579397</v>
      </c>
      <c r="BP35" s="83"/>
      <c r="BQ35" s="84">
        <v>677.27693677649199</v>
      </c>
      <c r="BR35" s="83"/>
      <c r="BS35" s="84">
        <v>724.80464216634402</v>
      </c>
      <c r="BT35" s="83"/>
      <c r="BU35" s="84">
        <v>765.61825095056997</v>
      </c>
      <c r="BV35" s="15"/>
    </row>
    <row r="36" spans="1:100" s="25" customFormat="1" x14ac:dyDescent="0.25">
      <c r="A36" s="20" t="s">
        <v>49</v>
      </c>
      <c r="B36" s="83">
        <v>316.38350688999998</v>
      </c>
      <c r="C36" s="83"/>
      <c r="D36" s="83">
        <v>382.90525381999998</v>
      </c>
      <c r="E36" s="83"/>
      <c r="F36" s="83">
        <v>72.716534741000004</v>
      </c>
      <c r="G36" s="83"/>
      <c r="H36" s="83">
        <v>71.098998258999998</v>
      </c>
      <c r="I36" s="83"/>
      <c r="J36" s="83">
        <v>74.256672312000006</v>
      </c>
      <c r="K36" s="83"/>
      <c r="L36" s="83">
        <v>290.00812808000001</v>
      </c>
      <c r="M36" s="83"/>
      <c r="N36" s="83">
        <v>331.96593918999997</v>
      </c>
      <c r="O36" s="83"/>
      <c r="P36" s="83">
        <v>344.22788191000001</v>
      </c>
      <c r="Q36" s="83"/>
      <c r="R36" s="83">
        <v>350.58433768999998</v>
      </c>
      <c r="S36" s="83"/>
      <c r="T36" s="83">
        <v>366.43564229999998</v>
      </c>
      <c r="U36" s="83"/>
      <c r="V36" s="31" t="s">
        <v>49</v>
      </c>
      <c r="W36" s="83">
        <v>403.41870076999999</v>
      </c>
      <c r="X36" s="83"/>
      <c r="Y36" s="83">
        <v>453.78215189000002</v>
      </c>
      <c r="Z36" s="83"/>
      <c r="AA36" s="83">
        <v>480.28186563999998</v>
      </c>
      <c r="AB36" s="83"/>
      <c r="AC36" s="83">
        <v>499.13123304999999</v>
      </c>
      <c r="AD36" s="83"/>
      <c r="AE36" s="83">
        <v>526.60504128000002</v>
      </c>
      <c r="AF36" s="83"/>
      <c r="AG36" s="83">
        <v>567.74624154000003</v>
      </c>
      <c r="AH36" s="83"/>
      <c r="AI36" s="83">
        <v>621.75395289999994</v>
      </c>
      <c r="AJ36" s="83"/>
      <c r="AK36" s="83">
        <v>680.34572720999995</v>
      </c>
      <c r="AL36" s="83"/>
      <c r="AM36" s="83">
        <v>743.10423231000004</v>
      </c>
      <c r="AN36" s="83"/>
      <c r="AO36" s="83">
        <v>816.74671878000004</v>
      </c>
      <c r="AP36" s="83"/>
      <c r="AQ36" s="32" t="s">
        <v>49</v>
      </c>
      <c r="AR36" s="84">
        <v>196.94457245999999</v>
      </c>
      <c r="AS36" s="84"/>
      <c r="AT36" s="84">
        <v>208.61274320999999</v>
      </c>
      <c r="AU36" s="84"/>
      <c r="AV36" s="84">
        <v>226.51390565</v>
      </c>
      <c r="AW36" s="84"/>
      <c r="AX36" s="84">
        <v>246.73261221000001</v>
      </c>
      <c r="AY36" s="84"/>
      <c r="AZ36" s="84">
        <v>270.78908353000003</v>
      </c>
      <c r="BA36" s="84"/>
      <c r="BB36" s="84">
        <v>305.13533150000001</v>
      </c>
      <c r="BC36" s="84"/>
      <c r="BD36" s="84">
        <v>351.95973822000002</v>
      </c>
      <c r="BE36" s="84"/>
      <c r="BF36" s="84">
        <v>408.73448980000001</v>
      </c>
      <c r="BG36" s="84"/>
      <c r="BH36" s="84">
        <v>463.12513815</v>
      </c>
      <c r="BI36" s="84"/>
      <c r="BJ36" s="32" t="s">
        <v>49</v>
      </c>
      <c r="BK36" s="83">
        <v>518.66729709000003</v>
      </c>
      <c r="BL36" s="83"/>
      <c r="BM36" s="83">
        <v>568.27107974</v>
      </c>
      <c r="BN36" s="83"/>
      <c r="BO36" s="83">
        <v>615.10159296999996</v>
      </c>
      <c r="BP36" s="83"/>
      <c r="BQ36" s="83">
        <v>657.98544886000002</v>
      </c>
      <c r="BR36" s="83"/>
      <c r="BS36" s="83">
        <v>713.99815550999995</v>
      </c>
      <c r="BT36" s="83"/>
      <c r="BU36" s="83">
        <v>787.78751746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3.109375" style="49" customWidth="1"/>
    <col min="5" max="5" width="13.33203125" style="49" customWidth="1"/>
    <col min="6" max="6" width="3" style="49" customWidth="1"/>
    <col min="7" max="7" width="12.44140625" style="49" customWidth="1"/>
    <col min="8" max="8" width="3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123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122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122"/>
      <c r="N2" s="42"/>
      <c r="O2" s="29"/>
      <c r="P2" s="22"/>
    </row>
    <row r="3" spans="1:19" x14ac:dyDescent="0.25">
      <c r="A3" s="38" t="s">
        <v>186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124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125" t="s">
        <v>57</v>
      </c>
      <c r="N7" s="52"/>
      <c r="O7" s="90" t="s">
        <v>58</v>
      </c>
      <c r="P7" s="50"/>
      <c r="S7" s="47"/>
    </row>
    <row r="8" spans="1:19" x14ac:dyDescent="0.25">
      <c r="C8" s="107" t="s">
        <v>138</v>
      </c>
      <c r="D8" s="50"/>
      <c r="E8" s="107" t="s">
        <v>138</v>
      </c>
      <c r="F8" s="50"/>
      <c r="G8" s="107" t="s">
        <v>138</v>
      </c>
      <c r="H8" s="50"/>
      <c r="I8" s="107" t="s">
        <v>138</v>
      </c>
      <c r="J8" s="50"/>
      <c r="K8" s="108" t="s">
        <v>139</v>
      </c>
      <c r="L8" s="53"/>
      <c r="M8" s="126" t="s">
        <v>59</v>
      </c>
      <c r="N8" s="52"/>
      <c r="O8" s="109" t="s">
        <v>139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125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G10" s="62"/>
      <c r="H10" s="54"/>
      <c r="I10" s="62"/>
      <c r="J10" s="54"/>
      <c r="L10" s="63"/>
      <c r="M10" s="127"/>
      <c r="N10" s="63"/>
      <c r="O10" s="92"/>
      <c r="P10" s="54"/>
    </row>
    <row r="11" spans="1:19" s="96" customFormat="1" x14ac:dyDescent="0.25">
      <c r="A11" s="95" t="s">
        <v>23</v>
      </c>
      <c r="B11" s="95"/>
      <c r="C11" s="93">
        <v>577312</v>
      </c>
      <c r="E11" s="93">
        <v>64980201</v>
      </c>
      <c r="F11" s="100"/>
      <c r="G11" s="93">
        <v>13902975</v>
      </c>
      <c r="H11" s="86"/>
      <c r="I11" s="93">
        <f>E11-G11</f>
        <v>51077226</v>
      </c>
      <c r="J11" s="87"/>
      <c r="K11" s="128">
        <f>I11/C11</f>
        <v>88.474214982539777</v>
      </c>
      <c r="L11" s="103"/>
      <c r="M11" s="129">
        <v>177.31461718575645</v>
      </c>
      <c r="N11" s="103"/>
      <c r="O11" s="103">
        <v>-88.840402203216669</v>
      </c>
      <c r="P11" s="97"/>
    </row>
    <row r="12" spans="1:19" s="96" customFormat="1" x14ac:dyDescent="0.25">
      <c r="A12" s="95" t="s">
        <v>24</v>
      </c>
      <c r="B12" s="95"/>
      <c r="C12" s="93">
        <v>453671</v>
      </c>
      <c r="E12" s="93">
        <v>44200950</v>
      </c>
      <c r="F12" s="100"/>
      <c r="G12" s="93">
        <v>10749556</v>
      </c>
      <c r="H12" s="86"/>
      <c r="I12" s="93">
        <f t="shared" ref="I12:I37" si="0">E12-G12</f>
        <v>33451394</v>
      </c>
      <c r="J12" s="87"/>
      <c r="K12" s="128">
        <f t="shared" ref="K12:K37" si="1">I12/C12</f>
        <v>73.73491803531634</v>
      </c>
      <c r="L12" s="103"/>
      <c r="M12" s="129">
        <v>175.20650589498371</v>
      </c>
      <c r="N12" s="103"/>
      <c r="O12" s="103">
        <v>-101.47158785966737</v>
      </c>
      <c r="P12" s="98"/>
    </row>
    <row r="13" spans="1:19" s="96" customFormat="1" x14ac:dyDescent="0.25">
      <c r="A13" s="95" t="s">
        <v>25</v>
      </c>
      <c r="B13" s="95"/>
      <c r="C13" s="93">
        <v>186903</v>
      </c>
      <c r="E13" s="93">
        <v>15565941</v>
      </c>
      <c r="F13" s="100"/>
      <c r="G13" s="93">
        <v>3366307</v>
      </c>
      <c r="H13" s="86"/>
      <c r="I13" s="93">
        <f t="shared" si="0"/>
        <v>12199634</v>
      </c>
      <c r="J13" s="87"/>
      <c r="K13" s="128">
        <f t="shared" si="1"/>
        <v>65.272542441801363</v>
      </c>
      <c r="L13" s="103"/>
      <c r="M13" s="129">
        <v>142.95302600185468</v>
      </c>
      <c r="N13" s="103"/>
      <c r="O13" s="103">
        <v>-77.680483560053318</v>
      </c>
      <c r="P13" s="98"/>
    </row>
    <row r="14" spans="1:19" s="96" customFormat="1" x14ac:dyDescent="0.25">
      <c r="A14" s="95" t="s">
        <v>26</v>
      </c>
      <c r="B14" s="95"/>
      <c r="C14" s="93">
        <v>19306</v>
      </c>
      <c r="E14" s="93">
        <v>1338302</v>
      </c>
      <c r="F14" s="100"/>
      <c r="G14" s="93">
        <v>369025</v>
      </c>
      <c r="H14" s="86"/>
      <c r="I14" s="93">
        <f t="shared" si="0"/>
        <v>969277</v>
      </c>
      <c r="J14" s="87"/>
      <c r="K14" s="128">
        <f t="shared" si="1"/>
        <v>50.205998135294728</v>
      </c>
      <c r="L14" s="103"/>
      <c r="M14" s="129">
        <v>138.63105572795644</v>
      </c>
      <c r="N14" s="103"/>
      <c r="O14" s="103">
        <v>-88.425057592661716</v>
      </c>
      <c r="P14" s="98"/>
    </row>
    <row r="15" spans="1:19" s="96" customFormat="1" x14ac:dyDescent="0.25">
      <c r="A15" s="95" t="s">
        <v>27</v>
      </c>
      <c r="B15" s="95"/>
      <c r="C15" s="93">
        <v>65272</v>
      </c>
      <c r="E15" s="93">
        <v>5825537</v>
      </c>
      <c r="F15" s="100"/>
      <c r="G15" s="93">
        <v>1374277</v>
      </c>
      <c r="H15" s="86"/>
      <c r="I15" s="93">
        <f t="shared" si="0"/>
        <v>4451260</v>
      </c>
      <c r="J15" s="87"/>
      <c r="K15" s="128">
        <f t="shared" si="1"/>
        <v>68.195550925358503</v>
      </c>
      <c r="L15" s="103"/>
      <c r="M15" s="129">
        <v>139.67663937025185</v>
      </c>
      <c r="N15" s="103"/>
      <c r="O15" s="103">
        <v>-71.481088444893345</v>
      </c>
      <c r="P15" s="98"/>
    </row>
    <row r="16" spans="1:19" s="96" customFormat="1" x14ac:dyDescent="0.25">
      <c r="A16" s="95" t="s">
        <v>28</v>
      </c>
      <c r="B16" s="95"/>
      <c r="C16" s="93">
        <v>17774</v>
      </c>
      <c r="E16" s="93">
        <v>1542268</v>
      </c>
      <c r="F16" s="100"/>
      <c r="G16" s="93">
        <v>348282</v>
      </c>
      <c r="H16" s="86"/>
      <c r="I16" s="93">
        <f t="shared" si="0"/>
        <v>1193986</v>
      </c>
      <c r="J16" s="87"/>
      <c r="K16" s="128">
        <f t="shared" si="1"/>
        <v>67.175987397321933</v>
      </c>
      <c r="L16" s="103"/>
      <c r="M16" s="129">
        <v>136.37220464746508</v>
      </c>
      <c r="N16" s="103"/>
      <c r="O16" s="103">
        <v>-69.19621725014315</v>
      </c>
      <c r="P16" s="98"/>
    </row>
    <row r="17" spans="1:16" s="96" customFormat="1" x14ac:dyDescent="0.25">
      <c r="A17" s="95" t="s">
        <v>29</v>
      </c>
      <c r="B17" s="95"/>
      <c r="C17" s="93">
        <v>19188</v>
      </c>
      <c r="E17" s="93">
        <v>1626395</v>
      </c>
      <c r="F17" s="100"/>
      <c r="G17" s="93">
        <v>370356</v>
      </c>
      <c r="H17" s="86"/>
      <c r="I17" s="93">
        <f t="shared" si="0"/>
        <v>1256039</v>
      </c>
      <c r="J17" s="87"/>
      <c r="K17" s="128">
        <f t="shared" si="1"/>
        <v>65.459610173024814</v>
      </c>
      <c r="L17" s="103"/>
      <c r="M17" s="129">
        <v>129.49297654466002</v>
      </c>
      <c r="N17" s="103"/>
      <c r="O17" s="103">
        <v>-64.033366371635211</v>
      </c>
      <c r="P17" s="98"/>
    </row>
    <row r="18" spans="1:16" s="96" customFormat="1" x14ac:dyDescent="0.25">
      <c r="A18" s="95" t="s">
        <v>30</v>
      </c>
      <c r="B18" s="95"/>
      <c r="C18" s="93">
        <v>19025</v>
      </c>
      <c r="E18" s="93">
        <v>1758596</v>
      </c>
      <c r="F18" s="100"/>
      <c r="G18" s="93">
        <v>422570</v>
      </c>
      <c r="H18" s="86"/>
      <c r="I18" s="93">
        <f t="shared" si="0"/>
        <v>1336026</v>
      </c>
      <c r="J18" s="87"/>
      <c r="K18" s="128">
        <f t="shared" si="1"/>
        <v>70.224756898817347</v>
      </c>
      <c r="L18" s="103"/>
      <c r="M18" s="129">
        <v>150.20120228970387</v>
      </c>
      <c r="N18" s="103"/>
      <c r="O18" s="103">
        <v>-79.976445390886525</v>
      </c>
      <c r="P18" s="98"/>
    </row>
    <row r="19" spans="1:16" s="96" customFormat="1" x14ac:dyDescent="0.25">
      <c r="A19" s="95" t="s">
        <v>31</v>
      </c>
      <c r="B19" s="95"/>
      <c r="C19" s="93">
        <v>47698</v>
      </c>
      <c r="E19" s="93">
        <v>4545069</v>
      </c>
      <c r="F19" s="100"/>
      <c r="G19" s="93">
        <v>1040192</v>
      </c>
      <c r="H19" s="86"/>
      <c r="I19" s="93">
        <f t="shared" si="0"/>
        <v>3504877</v>
      </c>
      <c r="J19" s="87"/>
      <c r="K19" s="128">
        <f t="shared" si="1"/>
        <v>73.480586188100133</v>
      </c>
      <c r="L19" s="103"/>
      <c r="M19" s="129">
        <v>136.92885022085397</v>
      </c>
      <c r="N19" s="103"/>
      <c r="O19" s="103">
        <v>-63.448264032753841</v>
      </c>
      <c r="P19" s="98"/>
    </row>
    <row r="20" spans="1:16" s="96" customFormat="1" x14ac:dyDescent="0.25">
      <c r="A20" s="95" t="s">
        <v>32</v>
      </c>
      <c r="B20" s="95"/>
      <c r="C20" s="93">
        <v>120365</v>
      </c>
      <c r="E20" s="93">
        <v>13449264</v>
      </c>
      <c r="F20" s="100"/>
      <c r="G20" s="93">
        <v>3105147</v>
      </c>
      <c r="H20" s="86"/>
      <c r="I20" s="93">
        <f t="shared" si="0"/>
        <v>10344117</v>
      </c>
      <c r="J20" s="87"/>
      <c r="K20" s="128">
        <f t="shared" si="1"/>
        <v>85.939575457981974</v>
      </c>
      <c r="L20" s="103"/>
      <c r="M20" s="129">
        <v>169.82028579604162</v>
      </c>
      <c r="N20" s="103"/>
      <c r="O20" s="103">
        <v>-83.880710338059643</v>
      </c>
      <c r="P20" s="98"/>
    </row>
    <row r="21" spans="1:16" s="96" customFormat="1" x14ac:dyDescent="0.25">
      <c r="A21" s="95" t="s">
        <v>33</v>
      </c>
      <c r="B21" s="95"/>
      <c r="C21" s="93">
        <v>115734</v>
      </c>
      <c r="E21" s="93">
        <v>11231722</v>
      </c>
      <c r="F21" s="100"/>
      <c r="G21" s="93">
        <v>2587384</v>
      </c>
      <c r="H21" s="86"/>
      <c r="I21" s="93">
        <f t="shared" si="0"/>
        <v>8644338</v>
      </c>
      <c r="J21" s="87"/>
      <c r="K21" s="128">
        <f t="shared" si="1"/>
        <v>74.691430348903523</v>
      </c>
      <c r="L21" s="103"/>
      <c r="M21" s="129">
        <v>166.13467952156179</v>
      </c>
      <c r="N21" s="103"/>
      <c r="O21" s="103">
        <v>-91.44324917265827</v>
      </c>
      <c r="P21" s="98"/>
    </row>
    <row r="22" spans="1:16" s="96" customFormat="1" x14ac:dyDescent="0.25">
      <c r="A22" s="95" t="s">
        <v>34</v>
      </c>
      <c r="B22" s="95"/>
      <c r="C22" s="93">
        <v>77815</v>
      </c>
      <c r="E22" s="93">
        <v>11529446</v>
      </c>
      <c r="F22" s="100"/>
      <c r="G22" s="93">
        <v>2017361</v>
      </c>
      <c r="H22" s="86"/>
      <c r="I22" s="93">
        <f t="shared" si="0"/>
        <v>9512085</v>
      </c>
      <c r="J22" s="87"/>
      <c r="K22" s="128">
        <f t="shared" si="1"/>
        <v>122.23973526954957</v>
      </c>
      <c r="L22" s="103"/>
      <c r="M22" s="129">
        <v>251.07863816754056</v>
      </c>
      <c r="N22" s="103"/>
      <c r="O22" s="103">
        <v>-128.83890289799098</v>
      </c>
      <c r="P22" s="98"/>
    </row>
    <row r="23" spans="1:16" s="96" customFormat="1" x14ac:dyDescent="0.25">
      <c r="A23" s="95" t="s">
        <v>35</v>
      </c>
      <c r="B23" s="95"/>
      <c r="C23" s="93">
        <v>116326</v>
      </c>
      <c r="E23" s="93">
        <v>13882064</v>
      </c>
      <c r="F23" s="100"/>
      <c r="G23" s="93">
        <v>3021890</v>
      </c>
      <c r="H23" s="86"/>
      <c r="I23" s="93">
        <f t="shared" si="0"/>
        <v>10860174</v>
      </c>
      <c r="J23" s="87"/>
      <c r="K23" s="128">
        <f t="shared" si="1"/>
        <v>93.359816378109798</v>
      </c>
      <c r="L23" s="103"/>
      <c r="M23" s="129">
        <v>185.15737599779928</v>
      </c>
      <c r="N23" s="103"/>
      <c r="O23" s="103">
        <v>-91.79755961968948</v>
      </c>
      <c r="P23" s="98"/>
    </row>
    <row r="24" spans="1:16" s="96" customFormat="1" x14ac:dyDescent="0.25">
      <c r="A24" s="95" t="s">
        <v>36</v>
      </c>
      <c r="B24" s="95"/>
      <c r="C24" s="93">
        <v>35801</v>
      </c>
      <c r="E24" s="93">
        <v>3440843</v>
      </c>
      <c r="F24" s="100"/>
      <c r="G24" s="93">
        <v>788683</v>
      </c>
      <c r="H24" s="86"/>
      <c r="I24" s="93">
        <f t="shared" si="0"/>
        <v>2652160</v>
      </c>
      <c r="J24" s="87"/>
      <c r="K24" s="128">
        <f t="shared" si="1"/>
        <v>74.080612273400178</v>
      </c>
      <c r="L24" s="103"/>
      <c r="M24" s="129">
        <v>177.09466941852673</v>
      </c>
      <c r="N24" s="103"/>
      <c r="O24" s="103">
        <v>-103.01405714512656</v>
      </c>
      <c r="P24" s="98"/>
    </row>
    <row r="25" spans="1:16" s="96" customFormat="1" x14ac:dyDescent="0.25">
      <c r="A25" s="95" t="s">
        <v>37</v>
      </c>
      <c r="B25" s="95"/>
      <c r="C25" s="93">
        <v>25528</v>
      </c>
      <c r="E25" s="93">
        <v>2094472</v>
      </c>
      <c r="F25" s="100"/>
      <c r="G25" s="93">
        <v>501777</v>
      </c>
      <c r="H25" s="86"/>
      <c r="I25" s="93">
        <f t="shared" si="0"/>
        <v>1592695</v>
      </c>
      <c r="J25" s="87"/>
      <c r="K25" s="128">
        <f t="shared" si="1"/>
        <v>62.390120651833278</v>
      </c>
      <c r="L25" s="103"/>
      <c r="M25" s="129">
        <v>133.95824191308199</v>
      </c>
      <c r="N25" s="103"/>
      <c r="O25" s="103">
        <v>-71.568121261248706</v>
      </c>
      <c r="P25" s="98"/>
    </row>
    <row r="26" spans="1:16" s="96" customFormat="1" x14ac:dyDescent="0.25">
      <c r="A26" s="95" t="s">
        <v>38</v>
      </c>
      <c r="B26" s="95"/>
      <c r="C26" s="93">
        <v>7554</v>
      </c>
      <c r="E26" s="93">
        <v>550851</v>
      </c>
      <c r="F26" s="100"/>
      <c r="G26" s="93">
        <v>138821</v>
      </c>
      <c r="H26" s="86"/>
      <c r="I26" s="93">
        <f t="shared" si="0"/>
        <v>412030</v>
      </c>
      <c r="J26" s="87"/>
      <c r="K26" s="128">
        <f t="shared" si="1"/>
        <v>54.544612126025946</v>
      </c>
      <c r="L26" s="103"/>
      <c r="M26" s="129">
        <v>122.72469400244798</v>
      </c>
      <c r="N26" s="103"/>
      <c r="O26" s="103">
        <v>-68.180081876422037</v>
      </c>
      <c r="P26" s="98"/>
    </row>
    <row r="27" spans="1:16" s="96" customFormat="1" x14ac:dyDescent="0.25">
      <c r="A27" s="95" t="s">
        <v>39</v>
      </c>
      <c r="B27" s="95"/>
      <c r="C27" s="93">
        <v>241598</v>
      </c>
      <c r="E27" s="93">
        <v>21751032</v>
      </c>
      <c r="F27" s="100"/>
      <c r="G27" s="93">
        <v>5232662</v>
      </c>
      <c r="H27" s="86"/>
      <c r="I27" s="93">
        <f t="shared" si="0"/>
        <v>16518370</v>
      </c>
      <c r="J27" s="87"/>
      <c r="K27" s="128">
        <f t="shared" si="1"/>
        <v>68.371302742572368</v>
      </c>
      <c r="L27" s="103"/>
      <c r="M27" s="129">
        <v>140.45543655988828</v>
      </c>
      <c r="N27" s="103"/>
      <c r="O27" s="103">
        <v>-72.084133817315916</v>
      </c>
      <c r="P27" s="98"/>
    </row>
    <row r="28" spans="1:16" s="96" customFormat="1" x14ac:dyDescent="0.25">
      <c r="A28" s="95" t="s">
        <v>40</v>
      </c>
      <c r="B28" s="95"/>
      <c r="C28" s="93">
        <v>104233</v>
      </c>
      <c r="E28" s="93">
        <v>8385500</v>
      </c>
      <c r="F28" s="100"/>
      <c r="G28" s="93">
        <v>1978306</v>
      </c>
      <c r="H28" s="86"/>
      <c r="I28" s="93">
        <f t="shared" si="0"/>
        <v>6407194</v>
      </c>
      <c r="J28" s="87"/>
      <c r="K28" s="128">
        <f t="shared" si="1"/>
        <v>61.469918355990906</v>
      </c>
      <c r="L28" s="103"/>
      <c r="M28" s="129">
        <v>146.03651619297327</v>
      </c>
      <c r="N28" s="103"/>
      <c r="O28" s="103">
        <v>-84.566597836982368</v>
      </c>
      <c r="P28" s="98"/>
    </row>
    <row r="29" spans="1:16" s="96" customFormat="1" x14ac:dyDescent="0.25">
      <c r="A29" s="95" t="s">
        <v>41</v>
      </c>
      <c r="B29" s="95"/>
      <c r="C29" s="93">
        <v>272563</v>
      </c>
      <c r="E29" s="93">
        <v>26709853</v>
      </c>
      <c r="F29" s="100"/>
      <c r="G29" s="93">
        <v>6082335</v>
      </c>
      <c r="H29" s="86"/>
      <c r="I29" s="93">
        <f t="shared" si="0"/>
        <v>20627518</v>
      </c>
      <c r="J29" s="87"/>
      <c r="K29" s="128">
        <f t="shared" si="1"/>
        <v>75.679817143192579</v>
      </c>
      <c r="L29" s="103"/>
      <c r="M29" s="129">
        <v>155.83830510955869</v>
      </c>
      <c r="N29" s="103"/>
      <c r="O29" s="103">
        <v>-80.15848796636611</v>
      </c>
      <c r="P29" s="98"/>
    </row>
    <row r="30" spans="1:16" s="96" customFormat="1" x14ac:dyDescent="0.25">
      <c r="A30" s="95" t="s">
        <v>42</v>
      </c>
      <c r="B30" s="95"/>
      <c r="C30" s="93">
        <v>111632</v>
      </c>
      <c r="E30" s="93">
        <v>12130584</v>
      </c>
      <c r="F30" s="100"/>
      <c r="G30" s="93">
        <v>2415031</v>
      </c>
      <c r="H30" s="86"/>
      <c r="I30" s="93">
        <f t="shared" si="0"/>
        <v>9715553</v>
      </c>
      <c r="J30" s="87"/>
      <c r="K30" s="128">
        <f t="shared" si="1"/>
        <v>87.031971119392296</v>
      </c>
      <c r="L30" s="103"/>
      <c r="M30" s="129">
        <v>161.51143144788716</v>
      </c>
      <c r="N30" s="103"/>
      <c r="O30" s="103">
        <v>-74.479460328494866</v>
      </c>
      <c r="P30" s="98"/>
    </row>
    <row r="31" spans="1:16" s="96" customFormat="1" x14ac:dyDescent="0.25">
      <c r="A31" s="95" t="s">
        <v>43</v>
      </c>
      <c r="B31" s="95"/>
      <c r="C31" s="93">
        <v>143566</v>
      </c>
      <c r="E31" s="93">
        <v>16228271</v>
      </c>
      <c r="F31" s="100"/>
      <c r="G31" s="93">
        <v>4152192</v>
      </c>
      <c r="H31" s="86"/>
      <c r="I31" s="93">
        <f t="shared" si="0"/>
        <v>12076079</v>
      </c>
      <c r="J31" s="87"/>
      <c r="K31" s="128">
        <f t="shared" si="1"/>
        <v>84.115173509048105</v>
      </c>
      <c r="L31" s="103"/>
      <c r="M31" s="129">
        <v>208.47201411672216</v>
      </c>
      <c r="N31" s="103"/>
      <c r="O31" s="103">
        <v>-124.35684060767406</v>
      </c>
      <c r="P31" s="98"/>
    </row>
    <row r="32" spans="1:16" s="96" customFormat="1" x14ac:dyDescent="0.25">
      <c r="A32" s="95" t="s">
        <v>44</v>
      </c>
      <c r="B32" s="95"/>
      <c r="C32" s="93">
        <v>300138</v>
      </c>
      <c r="E32" s="93">
        <v>38814889</v>
      </c>
      <c r="F32" s="100"/>
      <c r="G32" s="93">
        <v>8920675</v>
      </c>
      <c r="H32" s="86"/>
      <c r="I32" s="93">
        <f t="shared" si="0"/>
        <v>29894214</v>
      </c>
      <c r="J32" s="87"/>
      <c r="K32" s="128">
        <f t="shared" si="1"/>
        <v>99.601563280890787</v>
      </c>
      <c r="L32" s="103"/>
      <c r="M32" s="129">
        <v>216.81336011097682</v>
      </c>
      <c r="N32" s="103"/>
      <c r="O32" s="103">
        <v>-117.21179683008603</v>
      </c>
      <c r="P32" s="98"/>
    </row>
    <row r="33" spans="1:16" s="96" customFormat="1" x14ac:dyDescent="0.25">
      <c r="A33" s="95" t="s">
        <v>45</v>
      </c>
      <c r="B33" s="95"/>
      <c r="C33" s="93">
        <v>152525</v>
      </c>
      <c r="E33" s="93">
        <v>15158844</v>
      </c>
      <c r="F33" s="100"/>
      <c r="G33" s="93">
        <v>3402021</v>
      </c>
      <c r="H33" s="86"/>
      <c r="I33" s="93">
        <f t="shared" si="0"/>
        <v>11756823</v>
      </c>
      <c r="J33" s="87"/>
      <c r="K33" s="128">
        <f t="shared" si="1"/>
        <v>77.081285035240128</v>
      </c>
      <c r="L33" s="103"/>
      <c r="M33" s="129">
        <v>154.3191221833556</v>
      </c>
      <c r="N33" s="103"/>
      <c r="O33" s="103">
        <v>-77.237837148115474</v>
      </c>
      <c r="P33" s="98"/>
    </row>
    <row r="34" spans="1:16" s="96" customFormat="1" x14ac:dyDescent="0.25">
      <c r="A34" s="95" t="s">
        <v>46</v>
      </c>
      <c r="B34" s="95"/>
      <c r="C34" s="93">
        <v>79758</v>
      </c>
      <c r="E34" s="93">
        <v>10241182</v>
      </c>
      <c r="F34" s="100"/>
      <c r="G34" s="93">
        <v>2177219</v>
      </c>
      <c r="H34" s="86"/>
      <c r="I34" s="93">
        <f t="shared" si="0"/>
        <v>8063963</v>
      </c>
      <c r="J34" s="87"/>
      <c r="K34" s="128">
        <f t="shared" si="1"/>
        <v>101.10538127836706</v>
      </c>
      <c r="L34" s="103"/>
      <c r="M34" s="129">
        <v>220.73993476709816</v>
      </c>
      <c r="N34" s="103"/>
      <c r="O34" s="103">
        <v>-119.6345534887311</v>
      </c>
      <c r="P34" s="98"/>
    </row>
    <row r="35" spans="1:16" s="96" customFormat="1" x14ac:dyDescent="0.25">
      <c r="A35" s="95" t="s">
        <v>47</v>
      </c>
      <c r="B35" s="95"/>
      <c r="C35" s="93">
        <v>181063</v>
      </c>
      <c r="E35" s="93">
        <v>30504972</v>
      </c>
      <c r="F35" s="100"/>
      <c r="G35" s="93">
        <v>5919672</v>
      </c>
      <c r="H35" s="86"/>
      <c r="I35" s="93">
        <f t="shared" si="0"/>
        <v>24585300</v>
      </c>
      <c r="J35" s="87"/>
      <c r="K35" s="128">
        <f t="shared" si="1"/>
        <v>135.78312521056208</v>
      </c>
      <c r="L35" s="103"/>
      <c r="M35" s="129">
        <v>253.23329603186178</v>
      </c>
      <c r="N35" s="103"/>
      <c r="O35" s="103">
        <v>-117.45017082129971</v>
      </c>
      <c r="P35" s="98"/>
    </row>
    <row r="36" spans="1:16" s="96" customFormat="1" x14ac:dyDescent="0.25">
      <c r="A36" s="95" t="s">
        <v>48</v>
      </c>
      <c r="B36" s="95"/>
      <c r="C36" s="93">
        <v>34931</v>
      </c>
      <c r="E36" s="93">
        <v>3729097</v>
      </c>
      <c r="F36" s="100"/>
      <c r="G36" s="93">
        <v>860249</v>
      </c>
      <c r="H36" s="86"/>
      <c r="I36" s="93">
        <f t="shared" si="0"/>
        <v>2868848</v>
      </c>
      <c r="J36" s="87"/>
      <c r="K36" s="128">
        <f t="shared" si="1"/>
        <v>82.128997165841227</v>
      </c>
      <c r="L36" s="103"/>
      <c r="M36" s="129">
        <v>211.32560408548898</v>
      </c>
      <c r="N36" s="103"/>
      <c r="O36" s="103">
        <v>-129.19660691964776</v>
      </c>
      <c r="P36" s="98"/>
    </row>
    <row r="37" spans="1:16" s="96" customFormat="1" x14ac:dyDescent="0.25">
      <c r="A37" s="96" t="s">
        <v>49</v>
      </c>
      <c r="C37" s="86">
        <f>SUM(C11:C36)</f>
        <v>3527279</v>
      </c>
      <c r="D37" s="86"/>
      <c r="E37" s="86">
        <f>SUM(E11:E36)</f>
        <v>381216145</v>
      </c>
      <c r="F37" s="86"/>
      <c r="G37" s="86">
        <f>SUM(G11:G36)</f>
        <v>85244965</v>
      </c>
      <c r="H37" s="86"/>
      <c r="I37" s="93">
        <f t="shared" si="0"/>
        <v>295971180</v>
      </c>
      <c r="J37" s="99"/>
      <c r="K37" s="128">
        <f t="shared" si="1"/>
        <v>83.909205934659553</v>
      </c>
      <c r="L37" s="104"/>
      <c r="M37" s="129">
        <v>178.77219750439821</v>
      </c>
      <c r="N37" s="104"/>
      <c r="O37" s="103">
        <v>-94.862991569738654</v>
      </c>
    </row>
  </sheetData>
  <phoneticPr fontId="0" type="noConversion"/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/>
  </sheetViews>
  <sheetFormatPr baseColWidth="10" defaultColWidth="11.44140625" defaultRowHeight="13.2" x14ac:dyDescent="0.25"/>
  <cols>
    <col min="1" max="2" width="7.6640625" style="47" customWidth="1"/>
    <col min="3" max="3" width="10.109375" style="49" customWidth="1"/>
    <col min="4" max="4" width="2.5546875" style="49" customWidth="1"/>
    <col min="5" max="5" width="13.33203125" style="49" customWidth="1"/>
    <col min="6" max="6" width="3" style="49" customWidth="1"/>
    <col min="7" max="7" width="12.44140625" style="49" customWidth="1"/>
    <col min="8" max="8" width="3.44140625" style="49" customWidth="1"/>
    <col min="9" max="9" width="13" style="49" customWidth="1"/>
    <col min="10" max="10" width="2.44140625" style="49" customWidth="1"/>
    <col min="11" max="11" width="13.33203125" style="85" customWidth="1"/>
    <col min="12" max="12" width="2.88671875" style="45" customWidth="1"/>
    <col min="13" max="13" width="13.33203125" style="85" customWidth="1"/>
    <col min="14" max="14" width="2" style="46" customWidth="1"/>
    <col min="15" max="15" width="12.88671875" style="85" customWidth="1"/>
    <col min="16" max="16" width="4.33203125" style="47" customWidth="1"/>
    <col min="17" max="17" width="11.44140625" style="47"/>
    <col min="18" max="18" width="26.88671875" style="47" customWidth="1"/>
    <col min="19" max="19" width="11.44140625" style="48"/>
    <col min="20" max="16384" width="11.44140625" style="47"/>
  </cols>
  <sheetData>
    <row r="1" spans="1:19" s="43" customFormat="1" x14ac:dyDescent="0.25">
      <c r="A1" s="6" t="s">
        <v>184</v>
      </c>
      <c r="B1" s="6"/>
      <c r="C1" s="39"/>
      <c r="D1" s="39"/>
      <c r="E1" s="40"/>
      <c r="F1" s="40"/>
      <c r="G1" s="40"/>
      <c r="H1" s="40"/>
      <c r="I1" s="40"/>
      <c r="J1" s="40"/>
      <c r="K1" s="88"/>
      <c r="L1" s="41"/>
      <c r="M1" s="88"/>
      <c r="N1" s="42"/>
      <c r="O1" s="29"/>
      <c r="P1" s="7" t="s">
        <v>185</v>
      </c>
    </row>
    <row r="2" spans="1:19" s="43" customFormat="1" x14ac:dyDescent="0.25">
      <c r="A2" s="38" t="s">
        <v>182</v>
      </c>
      <c r="B2" s="38"/>
      <c r="C2" s="39"/>
      <c r="D2" s="39"/>
      <c r="E2" s="40"/>
      <c r="F2" s="40"/>
      <c r="G2" s="40"/>
      <c r="H2" s="40"/>
      <c r="I2" s="40"/>
      <c r="J2" s="40"/>
      <c r="K2" s="88"/>
      <c r="L2" s="41"/>
      <c r="M2" s="88"/>
      <c r="N2" s="42"/>
      <c r="O2" s="29"/>
      <c r="P2" s="22"/>
    </row>
    <row r="3" spans="1:19" x14ac:dyDescent="0.25">
      <c r="A3" s="38" t="s">
        <v>187</v>
      </c>
      <c r="B3" s="38"/>
      <c r="C3" s="44"/>
      <c r="D3" s="44"/>
      <c r="E3" s="40"/>
      <c r="F3" s="40"/>
      <c r="G3" s="40"/>
      <c r="H3" s="40"/>
      <c r="I3" s="40"/>
      <c r="J3" s="40"/>
      <c r="S3" s="47"/>
    </row>
    <row r="4" spans="1:19" x14ac:dyDescent="0.25">
      <c r="A4" s="38" t="s">
        <v>140</v>
      </c>
      <c r="B4" s="38"/>
      <c r="C4" s="44"/>
      <c r="D4" s="44"/>
      <c r="E4" s="40"/>
      <c r="F4" s="40"/>
      <c r="G4" s="40"/>
      <c r="H4" s="40"/>
      <c r="I4" s="40"/>
      <c r="J4" s="40"/>
      <c r="S4" s="47"/>
    </row>
    <row r="5" spans="1:19" x14ac:dyDescent="0.25">
      <c r="S5" s="47"/>
    </row>
    <row r="6" spans="1:19" x14ac:dyDescent="0.25">
      <c r="B6" s="43"/>
      <c r="K6" s="89"/>
      <c r="L6" s="46"/>
      <c r="M6" s="89"/>
      <c r="O6" s="89"/>
      <c r="P6" s="49"/>
      <c r="S6" s="47"/>
    </row>
    <row r="7" spans="1:19" x14ac:dyDescent="0.25">
      <c r="A7" s="43" t="s">
        <v>1</v>
      </c>
      <c r="B7"/>
      <c r="C7" s="50" t="s">
        <v>56</v>
      </c>
      <c r="D7" s="50"/>
      <c r="E7" s="50" t="s">
        <v>52</v>
      </c>
      <c r="F7" s="50"/>
      <c r="G7" s="107" t="s">
        <v>183</v>
      </c>
      <c r="H7" s="50"/>
      <c r="I7" s="50" t="s">
        <v>55</v>
      </c>
      <c r="J7" s="50"/>
      <c r="K7" s="90" t="s">
        <v>57</v>
      </c>
      <c r="L7" s="52"/>
      <c r="M7" s="90" t="s">
        <v>57</v>
      </c>
      <c r="N7" s="52"/>
      <c r="O7" s="90" t="s">
        <v>58</v>
      </c>
      <c r="P7" s="50"/>
      <c r="S7" s="47"/>
    </row>
    <row r="8" spans="1:19" x14ac:dyDescent="0.25">
      <c r="C8" s="107" t="s">
        <v>141</v>
      </c>
      <c r="D8" s="50"/>
      <c r="E8" s="107" t="s">
        <v>141</v>
      </c>
      <c r="F8" s="50"/>
      <c r="G8" s="107" t="s">
        <v>141</v>
      </c>
      <c r="H8" s="50"/>
      <c r="I8" s="107" t="s">
        <v>141</v>
      </c>
      <c r="J8" s="50"/>
      <c r="K8" s="108" t="s">
        <v>142</v>
      </c>
      <c r="L8" s="53"/>
      <c r="M8" s="91" t="s">
        <v>59</v>
      </c>
      <c r="N8" s="52"/>
      <c r="O8" s="109" t="s">
        <v>142</v>
      </c>
      <c r="P8" s="51"/>
      <c r="S8" s="47"/>
    </row>
    <row r="9" spans="1:19" x14ac:dyDescent="0.25">
      <c r="E9" s="50" t="s">
        <v>54</v>
      </c>
      <c r="F9" s="50"/>
      <c r="G9" s="50" t="s">
        <v>54</v>
      </c>
      <c r="H9" s="50"/>
      <c r="I9" s="50" t="s">
        <v>54</v>
      </c>
      <c r="J9" s="50"/>
      <c r="K9" s="90" t="s">
        <v>54</v>
      </c>
      <c r="L9" s="52"/>
      <c r="M9" s="90" t="s">
        <v>54</v>
      </c>
      <c r="N9" s="52"/>
      <c r="O9" s="90" t="s">
        <v>54</v>
      </c>
      <c r="P9" s="50"/>
      <c r="S9" s="47"/>
    </row>
    <row r="10" spans="1:19" s="61" customFormat="1" x14ac:dyDescent="0.25">
      <c r="C10" s="62"/>
      <c r="E10" s="62"/>
      <c r="G10" s="62"/>
      <c r="H10" s="54"/>
      <c r="I10" s="62"/>
      <c r="J10" s="54"/>
      <c r="L10" s="63"/>
      <c r="N10" s="63"/>
      <c r="O10" s="92"/>
      <c r="P10" s="54"/>
    </row>
    <row r="11" spans="1:19" s="96" customFormat="1" x14ac:dyDescent="0.25">
      <c r="A11" s="95" t="s">
        <v>23</v>
      </c>
      <c r="B11" s="95"/>
      <c r="C11" s="86">
        <v>533449</v>
      </c>
      <c r="E11" s="111">
        <v>76549578</v>
      </c>
      <c r="F11" s="111"/>
      <c r="G11" s="111">
        <v>14397782</v>
      </c>
      <c r="H11" s="86"/>
      <c r="I11" s="93">
        <f>E11-G11</f>
        <v>62151796</v>
      </c>
      <c r="J11" s="87"/>
      <c r="K11" s="128">
        <f>I11/C11</f>
        <v>116.50934953481963</v>
      </c>
      <c r="L11" s="103"/>
      <c r="M11" s="129">
        <v>177.31461718575645</v>
      </c>
      <c r="N11" s="103"/>
      <c r="O11" s="103">
        <v>-60.805267650936813</v>
      </c>
      <c r="P11" s="97"/>
    </row>
    <row r="12" spans="1:19" s="96" customFormat="1" x14ac:dyDescent="0.25">
      <c r="A12" s="95" t="s">
        <v>24</v>
      </c>
      <c r="B12" s="95"/>
      <c r="C12" s="86">
        <v>374641</v>
      </c>
      <c r="E12" s="111">
        <v>51477410</v>
      </c>
      <c r="F12" s="111"/>
      <c r="G12" s="111">
        <v>10034769</v>
      </c>
      <c r="H12" s="86"/>
      <c r="I12" s="93">
        <f t="shared" ref="I12:I37" si="0">E12-G12</f>
        <v>41442641</v>
      </c>
      <c r="J12" s="87"/>
      <c r="K12" s="128">
        <f t="shared" ref="K12:K37" si="1">I12/C12</f>
        <v>110.61960917251449</v>
      </c>
      <c r="L12" s="103"/>
      <c r="M12" s="129">
        <v>175.20650589498371</v>
      </c>
      <c r="N12" s="103"/>
      <c r="O12" s="103">
        <v>-64.58689672246922</v>
      </c>
      <c r="P12" s="98"/>
    </row>
    <row r="13" spans="1:19" s="96" customFormat="1" x14ac:dyDescent="0.25">
      <c r="A13" s="95" t="s">
        <v>25</v>
      </c>
      <c r="B13" s="95"/>
      <c r="C13" s="86">
        <v>149527</v>
      </c>
      <c r="E13" s="111">
        <v>17750509</v>
      </c>
      <c r="F13" s="111"/>
      <c r="G13" s="111">
        <v>3026793</v>
      </c>
      <c r="H13" s="86"/>
      <c r="I13" s="93">
        <f t="shared" si="0"/>
        <v>14723716</v>
      </c>
      <c r="J13" s="87"/>
      <c r="K13" s="128">
        <f t="shared" si="1"/>
        <v>98.46861102008333</v>
      </c>
      <c r="L13" s="103"/>
      <c r="M13" s="129">
        <v>142.95302600185468</v>
      </c>
      <c r="N13" s="103"/>
      <c r="O13" s="103">
        <v>-44.484414981771351</v>
      </c>
      <c r="P13" s="98"/>
    </row>
    <row r="14" spans="1:19" s="96" customFormat="1" x14ac:dyDescent="0.25">
      <c r="A14" s="95" t="s">
        <v>26</v>
      </c>
      <c r="B14" s="95"/>
      <c r="C14" s="86">
        <v>15087</v>
      </c>
      <c r="E14" s="111">
        <v>1663123</v>
      </c>
      <c r="F14" s="111"/>
      <c r="G14" s="111">
        <v>319041</v>
      </c>
      <c r="H14" s="86"/>
      <c r="I14" s="93">
        <f t="shared" si="0"/>
        <v>1344082</v>
      </c>
      <c r="J14" s="87"/>
      <c r="K14" s="128">
        <f t="shared" si="1"/>
        <v>89.088751905614103</v>
      </c>
      <c r="L14" s="103"/>
      <c r="M14" s="129">
        <v>138.63105572795644</v>
      </c>
      <c r="N14" s="103"/>
      <c r="O14" s="103">
        <v>-49.542303822342333</v>
      </c>
      <c r="P14" s="98"/>
    </row>
    <row r="15" spans="1:19" s="96" customFormat="1" x14ac:dyDescent="0.25">
      <c r="A15" s="95" t="s">
        <v>27</v>
      </c>
      <c r="B15" s="95"/>
      <c r="C15" s="86">
        <v>54375</v>
      </c>
      <c r="E15" s="111">
        <v>7017666</v>
      </c>
      <c r="F15" s="111"/>
      <c r="G15" s="111">
        <v>1332059</v>
      </c>
      <c r="H15" s="86"/>
      <c r="I15" s="93">
        <f t="shared" si="0"/>
        <v>5685607</v>
      </c>
      <c r="J15" s="87"/>
      <c r="K15" s="128">
        <f t="shared" si="1"/>
        <v>104.56288735632184</v>
      </c>
      <c r="L15" s="103"/>
      <c r="M15" s="129">
        <v>139.67663937025185</v>
      </c>
      <c r="N15" s="103"/>
      <c r="O15" s="103">
        <v>-35.113752013930011</v>
      </c>
      <c r="P15" s="98"/>
    </row>
    <row r="16" spans="1:19" s="96" customFormat="1" x14ac:dyDescent="0.25">
      <c r="A16" s="95" t="s">
        <v>28</v>
      </c>
      <c r="B16" s="95"/>
      <c r="C16" s="86">
        <v>13729</v>
      </c>
      <c r="E16" s="111">
        <v>1801432</v>
      </c>
      <c r="F16" s="111"/>
      <c r="G16" s="111">
        <v>331201</v>
      </c>
      <c r="H16" s="86"/>
      <c r="I16" s="93">
        <f t="shared" si="0"/>
        <v>1470231</v>
      </c>
      <c r="J16" s="87"/>
      <c r="K16" s="128">
        <f t="shared" si="1"/>
        <v>107.08944569888557</v>
      </c>
      <c r="L16" s="103"/>
      <c r="M16" s="129">
        <v>136.37220464746508</v>
      </c>
      <c r="N16" s="103"/>
      <c r="O16" s="103">
        <v>-29.282758948579513</v>
      </c>
      <c r="P16" s="98"/>
    </row>
    <row r="17" spans="1:16" s="96" customFormat="1" x14ac:dyDescent="0.25">
      <c r="A17" s="95" t="s">
        <v>29</v>
      </c>
      <c r="B17" s="95"/>
      <c r="C17" s="86">
        <v>15954</v>
      </c>
      <c r="E17" s="111">
        <v>1986316</v>
      </c>
      <c r="F17" s="111"/>
      <c r="G17" s="111">
        <v>348298</v>
      </c>
      <c r="H17" s="86"/>
      <c r="I17" s="93">
        <f t="shared" si="0"/>
        <v>1638018</v>
      </c>
      <c r="J17" s="87"/>
      <c r="K17" s="128">
        <f t="shared" si="1"/>
        <v>102.67130500188041</v>
      </c>
      <c r="L17" s="103"/>
      <c r="M17" s="129">
        <v>129.49297654466002</v>
      </c>
      <c r="N17" s="103"/>
      <c r="O17" s="103">
        <v>-26.821671542779612</v>
      </c>
      <c r="P17" s="98"/>
    </row>
    <row r="18" spans="1:16" s="96" customFormat="1" x14ac:dyDescent="0.25">
      <c r="A18" s="95" t="s">
        <v>30</v>
      </c>
      <c r="B18" s="95"/>
      <c r="C18" s="86">
        <v>13757</v>
      </c>
      <c r="E18" s="111">
        <v>1835420</v>
      </c>
      <c r="F18" s="111"/>
      <c r="G18" s="111">
        <v>352204</v>
      </c>
      <c r="H18" s="86"/>
      <c r="I18" s="93">
        <f t="shared" si="0"/>
        <v>1483216</v>
      </c>
      <c r="J18" s="87"/>
      <c r="K18" s="128">
        <f t="shared" si="1"/>
        <v>107.81536672239586</v>
      </c>
      <c r="L18" s="103"/>
      <c r="M18" s="129">
        <v>150.20120228970387</v>
      </c>
      <c r="N18" s="103"/>
      <c r="O18" s="103">
        <v>-42.385835567308007</v>
      </c>
      <c r="P18" s="98"/>
    </row>
    <row r="19" spans="1:16" s="96" customFormat="1" x14ac:dyDescent="0.25">
      <c r="A19" s="95" t="s">
        <v>31</v>
      </c>
      <c r="B19" s="95"/>
      <c r="C19" s="86">
        <v>45251</v>
      </c>
      <c r="E19" s="111">
        <v>5792240</v>
      </c>
      <c r="F19" s="111"/>
      <c r="G19" s="111">
        <v>1085086</v>
      </c>
      <c r="H19" s="86"/>
      <c r="I19" s="93">
        <f t="shared" si="0"/>
        <v>4707154</v>
      </c>
      <c r="J19" s="87"/>
      <c r="K19" s="128">
        <f t="shared" si="1"/>
        <v>104.02320390709598</v>
      </c>
      <c r="L19" s="103"/>
      <c r="M19" s="129">
        <v>136.92885022085397</v>
      </c>
      <c r="N19" s="103"/>
      <c r="O19" s="103">
        <v>-32.905646313757998</v>
      </c>
      <c r="P19" s="98"/>
    </row>
    <row r="20" spans="1:16" s="96" customFormat="1" x14ac:dyDescent="0.25">
      <c r="A20" s="95" t="s">
        <v>32</v>
      </c>
      <c r="B20" s="95"/>
      <c r="C20" s="86">
        <v>105617</v>
      </c>
      <c r="E20" s="111">
        <v>16660970</v>
      </c>
      <c r="F20" s="111"/>
      <c r="G20" s="111">
        <v>3109690</v>
      </c>
      <c r="H20" s="86"/>
      <c r="I20" s="93">
        <f t="shared" si="0"/>
        <v>13551280</v>
      </c>
      <c r="J20" s="87"/>
      <c r="K20" s="128">
        <f t="shared" si="1"/>
        <v>128.30585985210715</v>
      </c>
      <c r="L20" s="103"/>
      <c r="M20" s="129">
        <v>169.82028579604162</v>
      </c>
      <c r="N20" s="103"/>
      <c r="O20" s="103">
        <v>-41.514425943934469</v>
      </c>
      <c r="P20" s="98"/>
    </row>
    <row r="21" spans="1:16" s="96" customFormat="1" x14ac:dyDescent="0.25">
      <c r="A21" s="95" t="s">
        <v>33</v>
      </c>
      <c r="B21" s="95"/>
      <c r="C21" s="86">
        <v>94373</v>
      </c>
      <c r="E21" s="111">
        <v>12193779</v>
      </c>
      <c r="F21" s="111"/>
      <c r="G21" s="111">
        <v>2459514</v>
      </c>
      <c r="H21" s="86"/>
      <c r="I21" s="93">
        <f t="shared" si="0"/>
        <v>9734265</v>
      </c>
      <c r="J21" s="87"/>
      <c r="K21" s="128">
        <f t="shared" si="1"/>
        <v>103.14671569198818</v>
      </c>
      <c r="L21" s="103"/>
      <c r="M21" s="129">
        <v>166.13467952156179</v>
      </c>
      <c r="N21" s="103"/>
      <c r="O21" s="103">
        <v>-62.987963829573616</v>
      </c>
      <c r="P21" s="98"/>
    </row>
    <row r="22" spans="1:16" s="96" customFormat="1" x14ac:dyDescent="0.25">
      <c r="A22" s="95" t="s">
        <v>34</v>
      </c>
      <c r="B22" s="95"/>
      <c r="C22" s="86">
        <v>74668</v>
      </c>
      <c r="E22" s="111">
        <v>13172348</v>
      </c>
      <c r="F22" s="111"/>
      <c r="G22" s="111">
        <v>2209341</v>
      </c>
      <c r="H22" s="86"/>
      <c r="I22" s="93">
        <f t="shared" si="0"/>
        <v>10963007</v>
      </c>
      <c r="J22" s="87"/>
      <c r="K22" s="128">
        <f t="shared" si="1"/>
        <v>146.82336476134356</v>
      </c>
      <c r="L22" s="103"/>
      <c r="M22" s="129">
        <v>251.07863816754056</v>
      </c>
      <c r="N22" s="103"/>
      <c r="O22" s="103">
        <v>-104.25527340619701</v>
      </c>
      <c r="P22" s="98"/>
    </row>
    <row r="23" spans="1:16" s="96" customFormat="1" x14ac:dyDescent="0.25">
      <c r="A23" s="95" t="s">
        <v>35</v>
      </c>
      <c r="B23" s="95"/>
      <c r="C23" s="86">
        <v>100451</v>
      </c>
      <c r="E23" s="111">
        <v>15038409</v>
      </c>
      <c r="F23" s="111"/>
      <c r="G23" s="111">
        <v>2914854</v>
      </c>
      <c r="H23" s="86"/>
      <c r="I23" s="93">
        <f t="shared" si="0"/>
        <v>12123555</v>
      </c>
      <c r="J23" s="87"/>
      <c r="K23" s="128">
        <f t="shared" si="1"/>
        <v>120.69123254123902</v>
      </c>
      <c r="L23" s="103"/>
      <c r="M23" s="129">
        <v>185.15737599779928</v>
      </c>
      <c r="N23" s="103"/>
      <c r="O23" s="103">
        <v>-64.46614345656026</v>
      </c>
      <c r="P23" s="98"/>
    </row>
    <row r="24" spans="1:16" s="96" customFormat="1" x14ac:dyDescent="0.25">
      <c r="A24" s="95" t="s">
        <v>36</v>
      </c>
      <c r="B24" s="95"/>
      <c r="C24" s="86">
        <v>25783</v>
      </c>
      <c r="E24" s="111">
        <v>3419673</v>
      </c>
      <c r="F24" s="111"/>
      <c r="G24" s="111">
        <v>657770</v>
      </c>
      <c r="H24" s="86"/>
      <c r="I24" s="93">
        <f t="shared" si="0"/>
        <v>2761903</v>
      </c>
      <c r="J24" s="87"/>
      <c r="K24" s="128">
        <f t="shared" si="1"/>
        <v>107.12108753830043</v>
      </c>
      <c r="L24" s="103"/>
      <c r="M24" s="129">
        <v>177.09466941852673</v>
      </c>
      <c r="N24" s="103"/>
      <c r="O24" s="103">
        <v>-69.973581880226305</v>
      </c>
      <c r="P24" s="98"/>
    </row>
    <row r="25" spans="1:16" s="96" customFormat="1" x14ac:dyDescent="0.25">
      <c r="A25" s="95" t="s">
        <v>37</v>
      </c>
      <c r="B25" s="95"/>
      <c r="C25" s="86">
        <v>19043</v>
      </c>
      <c r="E25" s="111">
        <v>2275517</v>
      </c>
      <c r="F25" s="111"/>
      <c r="G25" s="111">
        <v>396283</v>
      </c>
      <c r="H25" s="86"/>
      <c r="I25" s="93">
        <f t="shared" si="0"/>
        <v>1879234</v>
      </c>
      <c r="J25" s="87"/>
      <c r="K25" s="128">
        <f t="shared" si="1"/>
        <v>98.68371580108176</v>
      </c>
      <c r="L25" s="103"/>
      <c r="M25" s="129">
        <v>133.95824191308199</v>
      </c>
      <c r="N25" s="103"/>
      <c r="O25" s="103">
        <v>-35.274526112000231</v>
      </c>
      <c r="P25" s="98"/>
    </row>
    <row r="26" spans="1:16" s="96" customFormat="1" x14ac:dyDescent="0.25">
      <c r="A26" s="95" t="s">
        <v>38</v>
      </c>
      <c r="B26" s="95"/>
      <c r="C26" s="86">
        <v>6054</v>
      </c>
      <c r="E26" s="111">
        <v>631584</v>
      </c>
      <c r="F26" s="111"/>
      <c r="G26" s="111">
        <v>116197</v>
      </c>
      <c r="H26" s="86"/>
      <c r="I26" s="93">
        <f t="shared" si="0"/>
        <v>515387</v>
      </c>
      <c r="J26" s="87"/>
      <c r="K26" s="128">
        <f t="shared" si="1"/>
        <v>85.131648496861573</v>
      </c>
      <c r="L26" s="103"/>
      <c r="M26" s="129">
        <v>122.72469400244798</v>
      </c>
      <c r="N26" s="103"/>
      <c r="O26" s="103">
        <v>-37.593045505586403</v>
      </c>
      <c r="P26" s="98"/>
    </row>
    <row r="27" spans="1:16" s="96" customFormat="1" x14ac:dyDescent="0.25">
      <c r="A27" s="95" t="s">
        <v>39</v>
      </c>
      <c r="B27" s="95"/>
      <c r="C27" s="86">
        <v>187539</v>
      </c>
      <c r="E27" s="111">
        <v>23071842</v>
      </c>
      <c r="F27" s="111"/>
      <c r="G27" s="111">
        <v>4438558</v>
      </c>
      <c r="H27" s="86"/>
      <c r="I27" s="93">
        <f t="shared" si="0"/>
        <v>18633284</v>
      </c>
      <c r="J27" s="87"/>
      <c r="K27" s="128">
        <f t="shared" si="1"/>
        <v>99.356848442190696</v>
      </c>
      <c r="L27" s="103"/>
      <c r="M27" s="129">
        <v>140.45543655988828</v>
      </c>
      <c r="N27" s="103"/>
      <c r="O27" s="103">
        <v>-41.098588117697588</v>
      </c>
      <c r="P27" s="98"/>
    </row>
    <row r="28" spans="1:16" s="96" customFormat="1" x14ac:dyDescent="0.25">
      <c r="A28" s="95" t="s">
        <v>40</v>
      </c>
      <c r="B28" s="95"/>
      <c r="C28" s="86">
        <v>88475</v>
      </c>
      <c r="E28" s="111">
        <v>10106637</v>
      </c>
      <c r="F28" s="111"/>
      <c r="G28" s="111">
        <v>1845724</v>
      </c>
      <c r="H28" s="86"/>
      <c r="I28" s="93">
        <f t="shared" si="0"/>
        <v>8260913</v>
      </c>
      <c r="J28" s="87"/>
      <c r="K28" s="128">
        <f t="shared" si="1"/>
        <v>93.37002543091269</v>
      </c>
      <c r="L28" s="103"/>
      <c r="M28" s="129">
        <v>146.03651619297327</v>
      </c>
      <c r="N28" s="103"/>
      <c r="O28" s="103">
        <v>-52.666490762060576</v>
      </c>
      <c r="P28" s="98"/>
    </row>
    <row r="29" spans="1:16" s="96" customFormat="1" x14ac:dyDescent="0.25">
      <c r="A29" s="95" t="s">
        <v>41</v>
      </c>
      <c r="B29" s="95"/>
      <c r="C29" s="86">
        <v>222885</v>
      </c>
      <c r="E29" s="111">
        <v>30400049</v>
      </c>
      <c r="F29" s="111"/>
      <c r="G29" s="111">
        <v>5591359</v>
      </c>
      <c r="H29" s="86"/>
      <c r="I29" s="93">
        <f t="shared" si="0"/>
        <v>24808690</v>
      </c>
      <c r="J29" s="87"/>
      <c r="K29" s="128">
        <f t="shared" si="1"/>
        <v>111.30713148035983</v>
      </c>
      <c r="L29" s="103"/>
      <c r="M29" s="129">
        <v>155.83830510955869</v>
      </c>
      <c r="N29" s="103"/>
      <c r="O29" s="103">
        <v>-44.531173629198861</v>
      </c>
      <c r="P29" s="98"/>
    </row>
    <row r="30" spans="1:16" s="96" customFormat="1" x14ac:dyDescent="0.25">
      <c r="A30" s="95" t="s">
        <v>42</v>
      </c>
      <c r="B30" s="95"/>
      <c r="C30" s="86">
        <v>88019</v>
      </c>
      <c r="E30" s="111">
        <v>12544957</v>
      </c>
      <c r="F30" s="111"/>
      <c r="G30" s="111">
        <v>2119580</v>
      </c>
      <c r="H30" s="86"/>
      <c r="I30" s="93">
        <f t="shared" si="0"/>
        <v>10425377</v>
      </c>
      <c r="J30" s="87"/>
      <c r="K30" s="128">
        <f t="shared" si="1"/>
        <v>118.44461991160999</v>
      </c>
      <c r="L30" s="103"/>
      <c r="M30" s="129">
        <v>161.51143144788716</v>
      </c>
      <c r="N30" s="103"/>
      <c r="O30" s="103">
        <v>-43.066811536277172</v>
      </c>
      <c r="P30" s="98"/>
    </row>
    <row r="31" spans="1:16" s="96" customFormat="1" x14ac:dyDescent="0.25">
      <c r="A31" s="95" t="s">
        <v>43</v>
      </c>
      <c r="B31" s="95"/>
      <c r="C31" s="86">
        <v>137467</v>
      </c>
      <c r="E31" s="111">
        <v>20869374</v>
      </c>
      <c r="F31" s="111"/>
      <c r="G31" s="111">
        <v>4576310</v>
      </c>
      <c r="H31" s="86"/>
      <c r="I31" s="93">
        <f t="shared" si="0"/>
        <v>16293064</v>
      </c>
      <c r="J31" s="87"/>
      <c r="K31" s="128">
        <f t="shared" si="1"/>
        <v>118.52345653866018</v>
      </c>
      <c r="L31" s="103"/>
      <c r="M31" s="129">
        <v>208.47201411672216</v>
      </c>
      <c r="N31" s="103"/>
      <c r="O31" s="103">
        <v>-89.94855757806198</v>
      </c>
      <c r="P31" s="98"/>
    </row>
    <row r="32" spans="1:16" s="96" customFormat="1" x14ac:dyDescent="0.25">
      <c r="A32" s="95" t="s">
        <v>44</v>
      </c>
      <c r="B32" s="95"/>
      <c r="C32" s="86">
        <v>270329</v>
      </c>
      <c r="E32" s="111">
        <v>51928228</v>
      </c>
      <c r="F32" s="111"/>
      <c r="G32" s="111">
        <v>9310175</v>
      </c>
      <c r="H32" s="86"/>
      <c r="I32" s="93">
        <f t="shared" si="0"/>
        <v>42618053</v>
      </c>
      <c r="J32" s="87"/>
      <c r="K32" s="128">
        <f t="shared" si="1"/>
        <v>157.65253820344839</v>
      </c>
      <c r="L32" s="103"/>
      <c r="M32" s="129">
        <v>216.81336011097682</v>
      </c>
      <c r="N32" s="103"/>
      <c r="O32" s="103">
        <v>-59.16082190752843</v>
      </c>
      <c r="P32" s="98"/>
    </row>
    <row r="33" spans="1:16" s="96" customFormat="1" x14ac:dyDescent="0.25">
      <c r="A33" s="95" t="s">
        <v>45</v>
      </c>
      <c r="B33" s="95"/>
      <c r="C33" s="86">
        <v>125059</v>
      </c>
      <c r="E33" s="111">
        <v>18576307</v>
      </c>
      <c r="F33" s="111"/>
      <c r="G33" s="111">
        <v>3225717</v>
      </c>
      <c r="H33" s="86"/>
      <c r="I33" s="93">
        <f t="shared" si="0"/>
        <v>15350590</v>
      </c>
      <c r="J33" s="87"/>
      <c r="K33" s="128">
        <f t="shared" si="1"/>
        <v>122.74678351817941</v>
      </c>
      <c r="L33" s="103"/>
      <c r="M33" s="129">
        <v>154.3191221833556</v>
      </c>
      <c r="N33" s="103"/>
      <c r="O33" s="103">
        <v>-31.57233866517619</v>
      </c>
      <c r="P33" s="98"/>
    </row>
    <row r="34" spans="1:16" s="96" customFormat="1" x14ac:dyDescent="0.25">
      <c r="A34" s="95" t="s">
        <v>46</v>
      </c>
      <c r="B34" s="95"/>
      <c r="C34" s="86">
        <v>74373</v>
      </c>
      <c r="E34" s="111">
        <v>13612350</v>
      </c>
      <c r="F34" s="111"/>
      <c r="G34" s="111">
        <v>2372247</v>
      </c>
      <c r="H34" s="86"/>
      <c r="I34" s="93">
        <f t="shared" si="0"/>
        <v>11240103</v>
      </c>
      <c r="J34" s="87"/>
      <c r="K34" s="128">
        <f t="shared" si="1"/>
        <v>151.13149933443589</v>
      </c>
      <c r="L34" s="103"/>
      <c r="M34" s="129">
        <v>220.73993476709816</v>
      </c>
      <c r="N34" s="103"/>
      <c r="O34" s="103">
        <v>-69.608435432662276</v>
      </c>
      <c r="P34" s="98"/>
    </row>
    <row r="35" spans="1:16" s="96" customFormat="1" x14ac:dyDescent="0.25">
      <c r="A35" s="95" t="s">
        <v>47</v>
      </c>
      <c r="B35" s="95"/>
      <c r="C35" s="86">
        <v>172748</v>
      </c>
      <c r="E35" s="111">
        <v>36649682</v>
      </c>
      <c r="F35" s="111"/>
      <c r="G35" s="111">
        <v>6626044</v>
      </c>
      <c r="H35" s="86"/>
      <c r="I35" s="93">
        <f t="shared" si="0"/>
        <v>30023638</v>
      </c>
      <c r="J35" s="87"/>
      <c r="K35" s="128">
        <f t="shared" si="1"/>
        <v>173.80020608053348</v>
      </c>
      <c r="L35" s="103"/>
      <c r="M35" s="129">
        <v>253.23329603186178</v>
      </c>
      <c r="N35" s="103"/>
      <c r="O35" s="103">
        <v>-79.433089951328299</v>
      </c>
      <c r="P35" s="98"/>
    </row>
    <row r="36" spans="1:16" s="96" customFormat="1" x14ac:dyDescent="0.25">
      <c r="A36" s="95" t="s">
        <v>48</v>
      </c>
      <c r="B36" s="95"/>
      <c r="C36" s="86">
        <v>28738</v>
      </c>
      <c r="E36" s="111">
        <v>4767544</v>
      </c>
      <c r="F36" s="111"/>
      <c r="G36" s="111">
        <v>829267</v>
      </c>
      <c r="H36" s="86"/>
      <c r="I36" s="93">
        <f t="shared" si="0"/>
        <v>3938277</v>
      </c>
      <c r="J36" s="87"/>
      <c r="K36" s="128">
        <f t="shared" si="1"/>
        <v>137.04074744241075</v>
      </c>
      <c r="L36" s="103"/>
      <c r="M36" s="129">
        <v>211.32560408548898</v>
      </c>
      <c r="N36" s="103"/>
      <c r="O36" s="103">
        <v>-74.284856643078228</v>
      </c>
      <c r="P36" s="98"/>
    </row>
    <row r="37" spans="1:16" s="96" customFormat="1" x14ac:dyDescent="0.25">
      <c r="A37" s="96" t="s">
        <v>49</v>
      </c>
      <c r="C37" s="86">
        <f>SUM(C11:C36)</f>
        <v>3037391</v>
      </c>
      <c r="D37" s="86"/>
      <c r="E37" s="86">
        <f>SUM(E11:E36)</f>
        <v>451792944</v>
      </c>
      <c r="F37" s="86"/>
      <c r="G37" s="86">
        <f>SUM(G11:G36)</f>
        <v>84025863</v>
      </c>
      <c r="H37" s="86"/>
      <c r="I37" s="93">
        <f t="shared" si="0"/>
        <v>367767081</v>
      </c>
      <c r="J37" s="99"/>
      <c r="K37" s="128">
        <f t="shared" si="1"/>
        <v>121.07992714800301</v>
      </c>
      <c r="L37" s="104"/>
      <c r="M37" s="129">
        <v>178.77219750439821</v>
      </c>
      <c r="N37" s="104"/>
      <c r="O37" s="103">
        <v>-57.692270356395198</v>
      </c>
    </row>
    <row r="38" spans="1:16" x14ac:dyDescent="0.25">
      <c r="K38" s="128"/>
      <c r="L38" s="103"/>
      <c r="M38" s="129"/>
      <c r="N38" s="103"/>
      <c r="O38" s="103"/>
    </row>
  </sheetData>
  <phoneticPr fontId="0" type="noConversion"/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6</vt:i4>
      </vt:variant>
    </vt:vector>
  </HeadingPairs>
  <TitlesOfParts>
    <vt:vector size="43" baseType="lpstr">
      <vt:lpstr>Versicherte absolut</vt:lpstr>
      <vt:lpstr>Versicherte in %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Kobe!Druckbereich</vt:lpstr>
      <vt:lpstr>'Kobe pro Versicherten'!Druckbereich</vt:lpstr>
      <vt:lpstr>'Kosten absolut'!Druckbereich</vt:lpstr>
      <vt:lpstr>'Kosten pro Versicherten'!Druckbereich</vt:lpstr>
      <vt:lpstr>'Versicherte absolut'!Druckbereich</vt:lpstr>
      <vt:lpstr>'Versicherte in %'!Druckbereich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2001-07-11T13:26:11Z</cp:lastPrinted>
  <dcterms:created xsi:type="dcterms:W3CDTF">1998-06-23T10:41:52Z</dcterms:created>
  <dcterms:modified xsi:type="dcterms:W3CDTF">2022-12-16T10:24:12Z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bb0a5932-358a-40d3-83be-d2ff53aa1640</vt:lpwstr>
  </property>
</Properties>
</file>