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annick.schwarz\Downloads\"/>
    </mc:Choice>
  </mc:AlternateContent>
  <xr:revisionPtr revIDLastSave="0" documentId="13_ncr:1_{70468CEE-3393-4EC4-BA01-34E2FAE295DC}" xr6:coauthVersionLast="47" xr6:coauthVersionMax="47" xr10:uidLastSave="{00000000-0000-0000-0000-000000000000}"/>
  <bookViews>
    <workbookView xWindow="25080" yWindow="-120" windowWidth="25440" windowHeight="15390" activeTab="2" xr2:uid="{00000000-000D-0000-FFFF-FFFF00000000}"/>
  </bookViews>
  <sheets>
    <sheet name="Remarques" sheetId="3" r:id="rId1"/>
    <sheet name="Hilfssheet" sheetId="4" state="hidden" r:id="rId2"/>
    <sheet name="Assurés multiples Nombre" sheetId="1" r:id="rId3"/>
    <sheet name="Assurés multiples Assureurs" sheetId="2" r:id="rId4"/>
  </sheets>
  <calcPr calcId="191029"/>
  <customWorkbookViews>
    <customWorkbookView name="Vieten Magnus - mvi - Personal View" guid="{8593E535-DEE9-49AB-A138-440FB0F05A33}" mergeInterval="0" personalView="1" xWindow="2407" yWindow="166" windowWidth="1781" windowHeight="97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1" l="1"/>
  <c r="C2" i="4"/>
  <c r="E29" i="1"/>
  <c r="D29" i="1"/>
  <c r="F28" i="1"/>
  <c r="E28" i="1"/>
  <c r="D28" i="1"/>
  <c r="C28" i="1"/>
  <c r="B28" i="1"/>
  <c r="F1" i="1"/>
  <c r="E1" i="1"/>
  <c r="C1" i="1"/>
  <c r="B1" i="1"/>
  <c r="D3" i="4"/>
  <c r="C3" i="4"/>
  <c r="B3" i="4"/>
  <c r="D2" i="4"/>
  <c r="B19" i="3"/>
  <c r="A19" i="3"/>
  <c r="B18" i="3"/>
  <c r="A18" i="3"/>
  <c r="B17" i="3"/>
  <c r="A17" i="3"/>
  <c r="B16" i="3"/>
</calcChain>
</file>

<file path=xl/sharedStrings.xml><?xml version="1.0" encoding="utf-8"?>
<sst xmlns="http://schemas.openxmlformats.org/spreadsheetml/2006/main" count="218" uniqueCount="186">
  <si>
    <t>ZH</t>
  </si>
  <si>
    <t>BE</t>
  </si>
  <si>
    <t>AG</t>
  </si>
  <si>
    <t>AI</t>
  </si>
  <si>
    <t>AR</t>
  </si>
  <si>
    <t>BL</t>
  </si>
  <si>
    <t>BS</t>
  </si>
  <si>
    <t>FR</t>
  </si>
  <si>
    <t>GE</t>
  </si>
  <si>
    <t>GL</t>
  </si>
  <si>
    <t>GR</t>
  </si>
  <si>
    <t>JU</t>
  </si>
  <si>
    <t>LU</t>
  </si>
  <si>
    <t>NE</t>
  </si>
  <si>
    <t>NW</t>
  </si>
  <si>
    <t>OW</t>
  </si>
  <si>
    <t>SG</t>
  </si>
  <si>
    <t>SH</t>
  </si>
  <si>
    <t>SO</t>
  </si>
  <si>
    <t>SZ</t>
  </si>
  <si>
    <t>TG</t>
  </si>
  <si>
    <t>TI</t>
  </si>
  <si>
    <t>UR</t>
  </si>
  <si>
    <t>VD</t>
  </si>
  <si>
    <t>VS</t>
  </si>
  <si>
    <t>ZG</t>
  </si>
  <si>
    <t>Datenstand</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</si>
  <si>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SA,0829 KLuG Krankenversicherung,0881 EGK Grundversicherungen AG,1384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</si>
  <si>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26/02/2024</t>
  </si>
  <si>
    <t>Jahr</t>
  </si>
  <si>
    <t>Jahr+1</t>
  </si>
  <si>
    <t>T</t>
  </si>
  <si>
    <t>Jahrestage</t>
  </si>
  <si>
    <t>BerechnungBezeichnung</t>
  </si>
  <si>
    <t>Remarques</t>
  </si>
  <si>
    <t>Calcul</t>
  </si>
  <si>
    <t>Date d'exportation</t>
  </si>
  <si>
    <t>Considérations générales</t>
  </si>
  <si>
    <t>Année Variable</t>
  </si>
  <si>
    <t>Etat des données</t>
  </si>
  <si>
    <t>Institution commune LAMal</t>
  </si>
  <si>
    <t>Personne assurée multiple selon l'art. 10 al. 3 OCoR: une personne assurée qui compte 13 mois d'assurance ou plus au cours de la même année civile. Il découle de cette définition que la personne assurée a été assurée auprès d'au moins deux assureurs au cours de l'année civile.</t>
  </si>
  <si>
    <t>Horizon de décompte</t>
  </si>
  <si>
    <t>court: 14 mois (14M)</t>
  </si>
  <si>
    <t>long: 26 mois (26M)</t>
  </si>
  <si>
    <t>En cas de changement de canton au cours de l'année civile, une personne assurée multiple est prise en compte dans tous les cantons de résidence.</t>
  </si>
  <si>
    <t>Pour être comptée dans les colonnes (3), (4), (5), une personne doit être assurée auprès d'au moins deux assureurs identiques au cours de chacune des deux années.
Le comptage est attribué à tous les cantons dans lesquels la personne était assurée l'année la plus récente.</t>
  </si>
  <si>
    <t>Canton</t>
  </si>
  <si>
    <t>Exemple de lecture</t>
  </si>
  <si>
    <t>Assureur Nom 
(1)</t>
  </si>
  <si>
    <t>Assureur
Nom 
(2)</t>
  </si>
  <si>
    <t>Assureur
Nom
(3)</t>
  </si>
  <si>
    <t>Assureur
Nom
(4)</t>
  </si>
  <si>
    <t>Assureur
Nom
(5)</t>
  </si>
  <si>
    <t>Horizon de décompte court ou long selon l'art. 6, al. 4 OCoR: les données concernent toujours une année civile et tiennent compte de tous les décomptes et mutations d'effectifs jusqu'à 14 mois (horizon de décompte court) ou 26 mois (horizon de décompte long) après le début de l'année civile.</t>
  </si>
  <si>
    <t>0008 CSS Kranken-Versicherung AG,0032 Aquilana Versicherungen,0182 Provita,0246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SA,0994 Progrès Versicherungen AG,1322 Krankenkasse Birchmeier,1384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</si>
  <si>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2022</t>
  </si>
  <si>
    <t>Compensation des risques - Copie</t>
  </si>
  <si>
    <t>0008 CSS Kranken-Versicherung AG,0032 Aquilana Versicherungen,0182 Provita,0290 CONCORDIA,0312 Atupri Gesundheitsversicherung AG,0343 Avenir Assurance Maladie SA,0376 KPT Krankenkasse AG,0455 ÖKK Kranken- und Unfallversicherungen AG,0509 Vivao Sympany AG,0762 Kolping Krankenkasse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</si>
  <si>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AG,0182 Provita,0290 CONCORDIA,0312 Atupri Gesundheitsversicherung AG,0343 Avenir Assurance Maladie SA,0376 KPT Krankenkasse AG,0455 ÖKK Kranken- und Unfallversicherungen AG,0509 Vivao Sympany AG,0558 KVF Krankenversicherung AG,0762 Kolping Krankenkasse AG,0774 Easy Sana Assurance Maladie SA,0881 EGK Grundversicherungen AG,0994 Progrès Versicherungen AG,1322 Krankenkasse Birchmeier,1384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</si>
  <si>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Versicherungen,0182 Provita,0290 CONCORDIA,0312 Atupri Gesundheitsversicherung AG,0343 Avenir Assurance Maladie SA,0376 KPT Krankenkasse AG,0455 ÖKK Kranken- und Unfallversicherungen AG,0509 Vivao Sympany AG,0558 KVF Krankenversicherung AG,0762 Kolping Krankenkasse AG,0774 Easy Sana Assurance Maladie SA,0994 Progrès Versicherungen AG,1322 Krankenkasse Birchmeier,1384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</si>
  <si>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0290 CONCORDIA,1479 Mutuel Assurance Maladie SA,1509 Sanitas Grundversicherungen AG,1535 Philos Assurance Maladie SA,1555 Visana AG</t>
  </si>
  <si>
    <t>0290 CONCORDIA,0312 Atupri Gesundheitsversicherung AG,0923 KRANKENKASSE SLKK,1384 SWICA Krankenversicherung AG,1509 Sanitas Grundversicherungen AG</t>
  </si>
  <si>
    <t>0290 CONCORDIA,1535 Philos Assurance Maladie SA</t>
  </si>
  <si>
    <t>0312 Atupri Gesundheitsversicherung AG,0509 Vivao Sympany AG,1384 SWICA Krankenversicherung AG,1535 Philos Assurance Maladie SA,1569 Arcosana AG</t>
  </si>
  <si>
    <t>0312 Atupri Gesundheitsversicherung AG,1384 SWICA Krankenversicherung AG</t>
  </si>
  <si>
    <t>0008 CSS Kranken-Versicherung AG,0062 SUPRA - 1846 SA,0290 CONCORDIA,0343 Avenir Assurance Maladie SA,0376 KPT Krankenkasse AG,0455 ÖKK Kranken- und Unfallversicherungen AG,1384 SWICA Krankenversicherung AG,1509 Sanitas Grundversicherungen AG,1535 Philos Assurance Maladie SA,1542 Assura-Basis SA,1555 Visana AG,1560 Agrisano Krankenkasse AG,1562 Helsana Versicherungen AG,1568 sana24 AG,1569 Arcosana AG</t>
  </si>
  <si>
    <t>0008 CSS Kranken-Versicherung AG,0062 SUPRA - 1846 SA,0290 CONCORDIA,0343 Avenir Assurance Maladie SA,0376 KPT Krankenkasse AG,0455 ÖKK Kranken- und Unfallversicherungen AG,0509 Vivao Sympany AG,0994 Progrès Versicherungen AG,1384 SWICA Krankenversicherung AG,1509 Sanitas Grundversicherungen AG,1535 Philos Assurance Maladie SA,1542 Assura-Basis SA,1555 Visana AG,1560 Agrisano Krankenkasse AG,1562 Helsana Versicherungen AG,1568 sana24 AG,1569 Arcosana AG,1570 vivacare AG</t>
  </si>
  <si>
    <t>0008 CSS Kranken-Versicherung AG,0062 SUPRA - 1846 SA,0290 CONCORDIA,0343 Avenir Assurance Maladie SA,0455 ÖKK Kranken- und Unfallversicherungen AG,1384 SWICA Krankenversicherung AG,1509 Sanitas Grundversicherungen AG,1535 Philos Assurance Maladie SA,1555 Visana AG,1560 Agrisano Krankenkasse AG,1562 Helsana Versicherungen AG,1568 sana24 AG,1569 Arcosana AG</t>
  </si>
  <si>
    <t>0008 CSS Kranken-Versicherung AG,0290 CONCORDIA,0343 Avenir Assurance Maladie SA,0376 KPT Krankenkasse AG,0455 ÖKK Kranken- und Unfallversicherungen AG,0509 Vivao Sympany AG,0994 Progrès Versicherungen AG,1384 SWICA Krankenversicherung AG,1509 Sanitas Grundversicherungen AG,1535 Philos Assurance Maladie SA,1542 Assura-Basis SA,1555 Visana AG,1560 Agrisano Krankenkasse AG,1562 Helsana Versicherungen AG,1568 sana24 AG,1569 Arcosana AG,1570 vivacare AG</t>
  </si>
  <si>
    <t>0008 CSS Kranken-Versicherung AG,0290 CONCORDIA,0343 Avenir Assurance Maladie SA,0376 KPT Krankenkasse AG,0455 ÖKK Kranken- und Unfallversicherungen AG,0994 Progrès Versicherungen AG,1384 SWICA Krankenversicherung AG,1509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</si>
  <si>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Provita,0194 Sumiswalder Krankenkasse,0246 Krankenkasse Steffisburg,0290 CONCORDIA,0312 Atupri Gesundheitsversicherung AG,0343 Avenir Assurance Maladie SA,0360 Krankenkasse Luzerner Hinterland,0376 KPT Krankenkasse AG,0455 ÖKK Kranken- und Unfallversicherungen AG,0509 Vivao Sympany AG,0762 Kolping Krankenkasse AG,0774 Easy Sana Assurance Maladie SA,0881 EGK Grundversicherungen AG,0923 KRANKENKASSE SLKK,1384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</si>
  <si>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Provita,0246 Krankenkasse Steffisburg,0290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</si>
  <si>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AG,0062 SUPRA - 1846 SA,0182 Provita,0246 Krankenkasse Steffisburg,0290 CONCORDIA,0312 Atupri Gesundheitsversicherung AG,0343 Avenir Assurance Maladie SA,0360 Krankenkasse Luzerner Hinterland,0376 KPT Krankenkasse AG,0455 ÖKK Kranken- und Unfallversicherungen AG,0509 Vivao Sympany AG,0762 Kolping Krankenkasse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t>
  </si>
  <si>
    <t>0008 CSS Kranken-Versicherung AG,0032 Aquilana Versicherungen,0062 SUPRA - 1846 SA,0194 Sumiswalder Krankenkasse,0246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</si>
  <si>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SA,0246 Krankenkasse Steffisburg,0290 CONCORDIA,0312 Atupri Gesundheitsversicherung AG,0343 Avenir Assurance Maladie SA,0376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</si>
  <si>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SA,0829 KLuG Krankenversicherung,0881 EGK Grundversicherungen AG,1384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</si>
  <si>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AG,0057 Moove Sympany AG,0062 SUPRA - 1846 SA,0290 CONCORDIA,0312 Atupri Gesundheitsversicherung AG,0343 Avenir Assurance Maladie SA,0376 KPT Krankenkasse AG,0455 ÖKK Kranken- und Unfallversicherungen AG,0509 Vivao Sympany AG,0558 KVF Krankenversicherung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AG,1575 Compact Grundversicherungen AG,1577 Sanagate AG</t>
  </si>
  <si>
    <t>0008 CSS Kranken-Versicherung AG,0057 Moove Sympany AG,0062 SUPRA - 1846 SA,0290 CONCORDIA,0312 Atupri Gesundheitsversicherung AG,0343 Avenir Assurance Maladie SA,0376 KPT Krankenkasse AG,0455 ÖKK Kranken- und Unfallversicherungen AG,0509 Vivao Sympany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</si>
  <si>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AG,0057 Moove Sympany AG,0062 SUPRA - 1846 SA,0290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AG,1577 Sanagate AG</t>
  </si>
  <si>
    <t>0008 CSS Kranken-Versicherung AG,0057 Moove Sympany AG,0062 SUPRA - 1846 SA,0290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</si>
  <si>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AG,1562 Helsana Versicherungen AG,1568 sana24 AG,1569 Arcosana AG,1570 vivacare AG</t>
  </si>
  <si>
    <t>0008 CSS Kranken-Versicherung AG,0290 CONCORDIA,0312 Atupri Gesundheitsversicherung AG,0343 Avenir Assurance Maladie SA,0376 KPT Krankenkasse AG,0455 ÖKK Kranken- und Unfallversicherungen AG,0509 Vivao Sympany AG,0558 KVF Krankenversicherung AG,0774 Easy Sana Assurance Maladie SA,0994 Progrès Versicherungen AG,1384 SWICA Krankenversicherung AG,1386 GALENOS AG,1479 Mutuel Assurance Maladie SA,1509 Sanitas Grundversicherungen AG,1535 Philos Assurance Maladie SA,1542 Assura-Basis SA,1555 Visana AG,1562 Helsana Versicherungen AG,1569 Arcosana AG,1577 Sanagate AG</t>
  </si>
  <si>
    <t>0008 CSS Kranken-Versicherung AG,0290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AG,1562 Helsana Versicherungen AG,1569 Arcosana AG</t>
  </si>
  <si>
    <t>0008 CSS Kranken-Versicherung AG,0057 Moove Sympany AG,0290 CONCORDIA,0312 Atupri Gesundheitsversicherung AG,0343 Avenir Assurance Maladie SA,0376 KPT Krankenkasse AG,0455 ÖKK Kranken- und Unfallversicherungen AG,0509 Vivao Sympany AG,0558 KVF Krankenversicherung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AG,1569 Arcosana AG,1575 Compact Grundversicherungen AG</t>
  </si>
  <si>
    <t>0008 CSS Kranken-Versicherung AG,0290 CONCORDIA,0312 Atupri Gesundheitsversicherung AG,0343 Avenir Assurance Maladie SA,0376 KPT Krankenkasse AG,0455 ÖKK Kranken- und Unfallversicherungen AG,0509 Vivao Sympany AG,0558 KVF Krankenversicherung AG,0774 Easy Sana Assurance Maladie SA,0994 Progrès Versicherungen AG,1384 SWICA Krankenversicherung AG,1479 Mutuel Assurance Maladie SA,1509 Sanitas Grundversicherungen AG,1535 Philos Assurance Maladie SA,1542 Assura-Basis SA,1555 Visana AG,1562 Helsana Versicherungen AG,1569 Arcosana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</si>
  <si>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</si>
  <si>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t>
  </si>
  <si>
    <t>0008 CSS Kranken-Versicherung AG,0290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</si>
  <si>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Versicherungen,0290 CONCORDIA,0312 Atupri Gesundheitsversicherung AG,0343 Avenir Assurance Maladie SA,0376 KPT Krankenkasse AG,0509 Vivao Sympany AG,0774 Easy Sana Assurance Maladie SA,0994 Progrès Versicherungen AG,1384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</si>
  <si>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AG,0032 Aquilana Versicherungen,0057 Moove Sympany AG,0062 SUPRA - 1846 SA,0182 Provita,0290 CONCORDIA,0312 Atupri Gesundheitsversicherung AG,0343 Avenir Assurance Maladie SA,0376 KPT Krankenkasse AG,0509 Vivao Sympany AG,0762 Kolping Krankenkasse AG,0774 Easy Sana Assurance Maladie SA,0881 EGK Grundversicherungen AG,1384 SWICA Krankenversicherung AG,1479 Mutuel Assurance Maladie SA,1509 Sanitas Grundversicherungen AG,1535 Philos Assurance Maladie SA,1542 Assura-Basis SA,1555 Visana AG,1562 Helsana Versicherungen AG,1568 sana24 AG,1569 Arcosana AG,1570 vivacare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</si>
  <si>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</si>
  <si>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AG,0057 Moove Sympany AG,0062 SUPRA - 1846 SA,0182 Provita,0290 CONCORDIA,0312 Atupri Gesundheitsversicherung AG,0343 Avenir Assurance Maladie SA,0376 KPT Krankenkasse AG,0509 Vivao Sympany AG,0774 Easy Sana Assurance Maladie SA,0881 EGK Grundversicherungen AG,1384 SWICA Krankenversicherung AG,1479 Mutuel Assurance Maladie SA,1509 Sanitas Grundversicherungen AG,1535 Philos Assurance Maladie SA,1542 Assura-Basis SA,1555 Visana AG,1562 Helsana Versicherungen AG,1568 sana24 AG,1569 Arcosana AG,1570 vivacare AG</t>
  </si>
  <si>
    <t>0008 CSS Kranken-Versicherung AG,0057 Moove Sympany AG,0062 SUPRA - 1846 SA,0290 CONCORDIA,0312 Atupri Gesundheitsversicherung AG,0343 Avenir Assurance Maladie SA,0376 KPT Krankenkasse AG,0509 Vivao Sympany AG,0762 Kolping Krankenkasse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</si>
  <si>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AG,0062 SUPRA - 1846 SA,0290 CONCORDIA,0312 Atupri Gesundheitsversicherung AG,0343 Avenir Assurance Maladie SA,0376 KPT Krankenkasse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</si>
  <si>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AG,0182 Provita,0290 CONCORDIA,0312 Atupri Gesundheitsversicherung AG,0343 Avenir Assurance Maladie SA,0376 KPT Krankenkasse AG,0455 ÖKK Kranken- und Unfallversicherungen AG,0509 Vivao Sympany AG,0762 Kolping Krankenkasse AG,0774 Easy Sana Assurance Maladie SA,0829 KLuG Krankenversicherung,0923 KRANKENKASSE SLKK,1384 SWICA Krankenversicherung AG,1509 Sanitas Grundversicherungen AG,1535 Philos Assurance Maladie SA,1542 Assura-Basis SA,1555 Visana AG,1562 Helsana Versicherungen AG,1568 sana24 AG,1569 Arcosana AG,1570 vivacare AG</t>
  </si>
  <si>
    <t>0008 CSS Kranken-Versicherung AG,0290 CONCORDIA,0312 Atupri Gesundheitsversicherung AG,0343 Avenir Assurance Maladie SA,0376 KPT Krankenkasse AG,0455 ÖKK Kranken- und Unfallversicherungen AG,0774 Easy Sana Assurance Maladie SA,0923 KRANKENKASSE SLKK,0994 Progrès Versicherungen AG,1384 SWICA Krankenversicherung AG,1509 Sanitas Grundversicherungen AG,1535 Philos Assurance Maladie SA,1555 Visana AG,1562 Helsana Versicherungen AG,1569 Arcosana AG,1570 vivacare AG,1577 Sanagate AG</t>
  </si>
  <si>
    <t>0290 CONCORDIA,0312 Atupri Gesundheitsversicherung AG,0343 Avenir Assurance Maladie SA,0376 KPT Krankenkasse AG,0774 Easy Sana Assurance Maladie SA,0923 KRANKENKASSE SLKK,1384 SWICA Krankenversicherung AG,1509 Sanitas Grundversicherungen AG,1535 Philos Assurance Maladie SA,1555 Visana AG,1562 Helsana Versicherungen AG,1569 Arcosana AG,1570 vivacare AG</t>
  </si>
  <si>
    <t>0182 Provita,0290 CONCORDIA,0312 Atupri Gesundheitsversicherung AG,0343 Avenir Assurance Maladie SA,0376 KPT Krankenkasse AG,0774 Easy Sana Assurance Maladie SA,0923 KRANKENKASSE SLKK,0994 Progrès Versicherungen AG,1384 SWICA Krankenversicherung AG,1509 Sanitas Grundversicherungen AG,1555 Visana AG,1562 Helsana Versicherungen AG,1568 sana24 AG,1569 Arcosana AG,1570 vivacare AG,1577 Sanagate AG</t>
  </si>
  <si>
    <t>0290 CONCORDIA,0312 Atupri Gesundheitsversicherung AG,0343 Avenir Assurance Maladie SA,0376 KPT Krankenkasse AG,0774 Easy Sana Assurance Maladie SA,0923 KRANKENKASSE SLKK,0994 Progrès Versicherungen AG,1509 Sanitas Grundversicherungen AG,1555 Visana AG,1562 Helsana Versicherungen AG,1569 Arcosana AG,1570 vivacare AG,1577 Sanagate AG</t>
  </si>
  <si>
    <t>0008 CSS Kranken-Versicherung AG,0032 Aquilana Versicherungen,0062 SUPRA - 1846 SA,0290 CONCORDIA,0312 Atupri Gesundheitsversicherung AG,0343 Avenir Assurance Maladie SA,0376 KPT Krankenkasse AG,0455 ÖKK Kranken- und Unfallversicherungen AG,0509 Vivao Sympany AG,0762 Kolping Krankenkasse AG,0774 Easy Sana Assurance Maladie SA,0901 sanavals Gesundheitskasse,1384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</si>
  <si>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0032 Aquilana Versicherungen,0062 SUPRA - 1846 SA,0182 Provita,0290 CONCORDIA,0312 Atupri Gesundheitsversicherung AG,0343 Avenir Assurance Maladie SA,0376 KPT Krankenkasse AG,0455 ÖKK Kranken- und Unfallversicherungen AG,0762 Kolping Krankenkasse AG,0774 Easy Sana Assurance Maladie SA,0901 sanavals Gesundheitskasse,0923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AG,1577 Sanagate AG</t>
  </si>
  <si>
    <t>0032 Aquilana Versicherungen,0062 SUPRA - 1846 SA,0290 CONCORDIA,0312 Atupri Gesundheitsversicherung AG,0343 Avenir Assurance Maladie SA,0376 KPT Krankenkasse AG,0455 ÖKK Kranken- und Unfallversicherungen AG,0774 Easy Sana Assurance Maladie SA,0901 sanavals Gesundheitskasse,1384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</si>
  <si>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AG,0032 Aquilana Versicherungen,0057 Moove Sympany AG,0062 SUPRA - 1846 SA,0290 CONCORDIA,0312 Atupri Gesundheitsversicherung AG,0343 Avenir Assurance Maladie SA,0455 ÖKK Kranken- und Unfallversicherungen AG,0509 Vivao Sympany AG,0762 Kolping Krankenkasse AG,0774 Easy Sana Assurance Maladie SA,0901 sanavals Gesundheitskasse,0994 Progrès Versicherungen AG,1384 SWICA Krankenversicherung AG,1479 Mutuel Assurance Maladie SA,1509 Sanitas Grundversicherungen AG,1535 Philos Assurance Maladie SA,1542 Assura-Basis SA,1555 Visana AG,1560 Agrisano Krankenkasse AG,1562 Helsana Versicherungen AG,1569 Arcosana AG,1570 vivacare AG,1577 Sanagate AG</t>
  </si>
  <si>
    <t>0032 Aquilana Versicherungen,0062 SUPRA - 1846 SA,0290 CONCORDIA,0312 Atupri Gesundheitsversicherung AG,0343 Avenir Assurance Maladie SA,0455 ÖKK Kranken- und Unfallversicherungen AG,0774 Easy Sana Assurance Maladie SA,0901 sanavals Gesundheitskasse,0994 Progrès Versicherungen AG,1384 SWICA Krankenversicherung AG,1479 Mutuel Assurance Maladie SA,1509 Sanitas Grundversicherungen AG,1535 Philos Assurance Maladie SA,1555 Visana AG,1560 Agrisano Krankenkasse AG,1562 Helsana Versicherungen AG,1569 Arcosana AG,1570 vivacare AG,1577 Sanagate AG</t>
  </si>
  <si>
    <t>0008 CSS Kranken-Versicherung AG,0057 Moove Sympany AG,0062 SUPRA - 1846 SA,0182 Provita,0290 CONCORDIA,0312 Atupri Gesundheitsversicherung AG,0343 Avenir Assurance Maladie SA,0376 KPT Krankenkasse AG,0774 Easy Sana Assurance Maladie SA,1384 SWICA Krankenversicherung AG,1479 Mutuel Assurance Maladie SA,1509 Sanitas Grundversicherungen AG,1535 Philos Assurance Maladie SA,1542 Assura-Basis SA,1555 Visana AG,1562 Helsana Versicherungen AG,1569 Arcosana AG,1570 vivacare AG</t>
  </si>
  <si>
    <t>0008 CSS Kranken-Versicherung AG,0062 SUPRA - 1846 SA,0182 Provita,0290 CONCORDIA,0312 Atupri Gesundheitsversicherung AG,0343 Avenir Assurance Maladie SA,0376 KPT Krankenkasse AG,0455 ÖKK Kranken- und Unfallversicherungen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AG,1575 Compact Grundversicherungen AG</t>
  </si>
  <si>
    <t>0008 CSS Kranken-Versicherung AG,0062 SUPRA - 1846 SA,0290 CONCORDIA,0312 Atupri Gesundheitsversicherung AG,0343 Avenir Assurance Maladie SA,0376 KPT Krankenkasse AG,0774 Easy Sana Assurance Maladie SA,1384 SWICA Krankenversicherung AG,1479 Mutuel Assurance Maladie SA,1509 Sanitas Grundversicherungen AG,1535 Philos Assurance Maladie SA,1542 Assura-Basis SA,1555 Visana AG,1562 Helsana Versicherungen AG,1569 Arcosana AG,1570 vivacare AG</t>
  </si>
  <si>
    <t>0008 CSS Kranken-Versicherung AG,0062 SUPRA - 1846 SA,0290 CONCORDIA,0312 Atupri Gesundheitsversicherung AG,0343 Avenir Assurance Maladie SA,0376 KPT Krankenkasse AG,0455 ÖKK Kranken- und Unfallversicherungen AG,0509 Vivao Sympany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t>
  </si>
  <si>
    <t>0008 CSS Kranken-Versicherung AG,0062 SUPRA - 1846 SA,0290 CONCORDIA,0312 Atupri Gesundheitsversicherung AG,0343 Avenir Assurance Maladie SA,0376 KPT Krankenkasse AG,0455 ÖKK Kranken- und Unfallversicherungen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AG,1569 Arcosana AG,1570 vivacare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</si>
  <si>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</si>
  <si>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AG,0774 Easy Sana Assurance Maladie SA,0923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</si>
  <si>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</si>
  <si>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</si>
  <si>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AG,0558 KVF Krankenversicherung AG,0774 Easy Sana Assurance Maladie SA,0923 KRANKENKASSE SLKK,0994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AG,1577 Sanagate AG</t>
  </si>
  <si>
    <t>0008 CSS Kranken-Versicherung AG,0182 Provita,0290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</si>
  <si>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AG,0182 Provita,0290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AG,1570 vivacare AG,1575 Compact Grundversicherungen AG,1577 Sanagate AG</t>
  </si>
  <si>
    <t>0008 CSS Kranken-Versicherung AG,0182 Provita,0290 CONCORDIA,0312 Atupri Gesundheitsversicherung AG,0343 Avenir Assurance Maladie SA,0455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</si>
  <si>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AG,0062 SUPRA - 1846 SA,0290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</si>
  <si>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AG,0290 CONCORDIA,0312 Atupri Gesundheitsversicherung AG,0343 Avenir Assurance Maladie SA,0455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AG,1570 vivacare AG,1575 Compact Grundversicherungen AG,1577 Sanagate AG</t>
  </si>
  <si>
    <t>0008 CSS Kranken-Versicherung AG,0182 Provita,0290 CONCORDIA,0376 KPT Krankenkasse AG,0455 ÖKK Kranken- und Unfallversicherungen AG,0509 Vivao Sympany AG,0762 Kolping Krankenkasse AG,0829 KLuG Krankenversicherung,1384 SWICA Krankenversicherung AG,1509 Sanitas Grundversicherungen AG,1535 Philos Assurance Maladie SA,1542 Assura-Basis SA,1562 Helsana Versicherungen AG,1569 Arcosana AG</t>
  </si>
  <si>
    <t>0008 CSS Kranken-Versicherung AG,0182 Provita,0290 CONCORDIA,0343 Avenir Assurance Maladie SA,0376 KPT Krankenkasse AG,0455 ÖKK Kranken- und Unfallversicherungen AG,0509 Vivao Sympany AG,0994 Progrès Versicherungen AG,1384 SWICA Krankenversicherung AG,1479 Mutuel Assurance Maladie SA,1535 Philos Assurance Maladie SA,1542 Assura-Basis SA,1555 Visana AG,1562 Helsana Versicherungen AG,1569 Arcosana AG,1577 Sanagate AG</t>
  </si>
  <si>
    <t>0008 CSS Kranken-Versicherung AG,0182 Provita,0290 CONCORDIA,0376 KPT Krankenkasse AG,0455 ÖKK Kranken- und Unfallversicherungen AG,1384 SWICA Krankenversicherung AG,1542 Assura-Basis SA,1562 Helsana Versicherungen AG,1569 Arcosana AG</t>
  </si>
  <si>
    <t>0008 CSS Kranken-Versicherung AG,0290 CONCORDIA,0343 Avenir Assurance Maladie SA,0455 ÖKK Kranken- und Unfallversicherungen AG,0509 Vivao Sympany AG,0994 Progrès Versicherungen AG,1535 Philos Assurance Maladie SA,1542 Assura-Basis SA,1555 Visana AG,1562 Helsana Versicherungen AG,1570 vivacare AG,1577 Sanagate AG</t>
  </si>
  <si>
    <t>0008 CSS Kranken-Versicherung AG,0290 CONCORDIA,0343 Avenir Assurance Maladie SA,0455 ÖKK Kranken- und Unfallversicherungen AG,0509 Vivao Sympany AG,0994 Progrès Versicherungen AG,1542 Assura-Basis SA,1555 Visana AG,1562 Helsana Versicherungen AG,1577 Sanagate AG</t>
  </si>
  <si>
    <t>0008 CSS Kranken-Versicherung AG,0062 SUPRA - 1846 SA,0182 Provita,0290 CONCORDIA,0312 Atupri Gesundheitsversicherung AG,0343 Avenir Assurance Maladie SA,0376 KPT Krankenkasse AG,0455 ÖKK Kranken- und Unfallversicherungen AG,1384 SWICA Krankenversicherung AG,1509 Sanitas Grundversicherungen AG,1555 Visana AG,1560 Agrisano Krankenkasse AG,1562 Helsana Versicherungen AG,1568 sana24 AG,1569 Arcosana AG,1570 vivacare AG</t>
  </si>
  <si>
    <t>0008 CSS Kranken-Versicherung AG,0182 Provita,0290 CONCORDIA,0312 Atupri Gesundheitsversicherung AG,0343 Avenir Assurance Maladie SA,0376 KPT Krankenkasse AG,0455 ÖKK Kranken- und Unfallversicherungen AG,0994 Progrès Versicherungen AG,1479 Mutuel Assurance Maladie SA,1509 Sanitas Grundversicherungen AG,1529 Intras Kranken-Versicherung AG,1555 Visana AG,1560 Agrisano Krankenkasse AG,1562 Helsana Versicherungen AG,1568 sana24 AG,1570 vivacare AG</t>
  </si>
  <si>
    <t>0008 CSS Kranken-Versicherung AG,0182 Provita,0290 CONCORDIA,0312 Atupri Gesundheitsversicherung AG,0376 KPT Krankenkasse AG,1509 Sanitas Grundversicherungen AG,1555 Visana AG,1560 Agrisano Krankenkasse AG,1562 Helsana Versicherungen AG,1568 sana24 AG</t>
  </si>
  <si>
    <t>0008 CSS Kranken-Versicherung AG,0182 Provita,0290 CONCORDIA,0343 Avenir Assurance Maladie SA,0509 Vivao Sympany AG,0994 Progrès Versicherungen AG,1384 SWICA Krankenversicherung AG,1479 Mutuel Assurance Maladie SA,1509 Sanitas Grundversicherungen AG,1529 Intras Kranken-Versicherung AG,1555 Visana AG,1562 Helsana Versicherungen AG</t>
  </si>
  <si>
    <t>0182 Provita,0290 CONCORDIA,0343 Avenir Assurance Maladie SA,0994 Progrès Versicherungen AG,1509 Sanitas Grundversicherungen AG,1529 Intras Kranken-Versicherung AG,1555 Visana AG,1562 Helsana Versicherungen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</si>
  <si>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AG,0762 Kolping Krankenkasse AG,0774 Easy Sana Assurance Maladie SA,0881 EGK Grundversicherungen AG,1384 SWICA Krankenversicherung AG,1386 GALENOS AG,1401 rhenusana,1479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</si>
  <si>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AG,0558 KVF Krankenversicherung AG,0762 Kolping Krankenkasse AG,0774 Easy Sana Assurance Maladie SA,0994 Progrès Versicherungen AG,1331 Krankenkasse Stoffel,1384 SWICA Krankenversicherung AG,1386 GALENOS AG,1401 rhenusana,1479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</si>
  <si>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</si>
  <si>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</si>
  <si>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Versicherungen,0062 SUPRA - 1846 SA,0182 Provita,0290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</si>
  <si>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AG,0182 Provita,0290 CONCORDIA,0312 Atupri Gesundheitsversicherung AG,0376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</si>
  <si>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AG,0182 Provita,0290 CONCORDIA,0312 Atupri Gesundheitsversicherung AG,0376 KPT Krankenkasse AG,0455 ÖKK Kranken- und Unfallversicherungen AG,0509 Vivao Sympany AG,0774 Easy Sana Assurance Maladie SA,0923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AG,1569 Arcosana AG,1577 Sanagate AG</t>
  </si>
  <si>
    <t>0008 CSS Kranken-Versicherung AG,0182 Provita,0290 CONCORDIA,0312 Atupri Gesundheitsversicherung AG,0376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</si>
  <si>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AG,0182 Provita,0312 Atupri Gesundheitsversicherung AG,0376 KPT Krankenkasse AG,0509 Vivao Sympany AG,0774 Easy Sana Assurance Maladie SA,0923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AG,1569 Arcosana AG,1577 Sanagate AG</t>
  </si>
  <si>
    <t>0008 CSS Kranken-Versicherung AG,0182 Provita,0312 Atupri Gesundheitsversicherung AG,0376 KPT Krankenkasse AG,0509 Vivao Sympany AG,0774 Easy Sana Assurance Maladie SA,0923 KRANKENKASSE SLKK,0994 Progrès Versicherungen AG,1384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</si>
  <si>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AG,0032 Aquilana Versicherungen,0057 Moove Sympany AG,0062 SUPRA - 1846 SA,0182 Provita,0290 CONCORDIA,0312 Atupri Gesundheitsversicherung AG,0376 KPT Krankenkasse AG,0455 ÖKK Kranken- und Unfallversicherungen AG,0509 Vivao Sympany AG,0762 Kolping Krankenkasse AG,0774 Easy Sana Assurance Maladie SA,0829 KLuG Krankenversicherung,0923 KRANKENKASSE SLKK,1384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</si>
  <si>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</si>
  <si>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AG,0057 Moove Sympany AG,0062 SUPRA - 1846 SA,0182 Provita,0290 CONCORDIA,0312 Atupri Gesundheitsversicherung AG,0376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t>
  </si>
  <si>
    <t>0008 CSS Kranken-Versicherung AG,0032 Aquilana Versicherungen,0057 Moove Sympany AG,0062 SUPRA - 1846 SA,0182 Provita,0290 CONCORDIA,0312 Atupri Gesundheitsversicherung AG,0343 Avenir Assurance Maladie SA,0376 KPT Krankenkasse AG,0509 Vivao Sympany AG,0558 KVF Krankenversicherung AG,0762 Kolping Krankenkasse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</si>
  <si>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AG,0062 SUPRA - 1846 SA,0182 Provita,0290 CONCORDIA,0312 Atupri Gesundheitsversicherung AG,0343 Avenir Assurance Maladie SA,0376 KPT Krankenkasse AG,0509 Vivao Sympany AG,0774 Easy Sana Assurance Maladie SA,0923 KRANKENKASSE SLKK,0994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</si>
  <si>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Versicherungen,0134 Einsiedler Krankenkasse,0182 Provita,0290 CONCORDIA,0312 Atupri Gesundheitsversicherung AG,0376 KPT Krankenkasse AG,0455 ÖKK Kranken- und Unfallversicherungen AG,0509 Vivao Sympany AG,0762 Kolping Krankenkasse AG,0774 Easy Sana Assurance Maladie SA,0881 EGK Grundversicherungen AG,1318 Krankenkasse Wädenswil,1384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</si>
  <si>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Versicherungen,0134 Einsiedler Krankenkasse,0182 Provita,0290 CONCORDIA,0312 Atupri Gesundheitsversicherung AG,0343 Avenir Assurance Maladie SA,0376 KPT Krankenkasse AG,0774 Easy Sana Assurance Maladie SA,0994 Progrès Versicherungen AG,1318 Krankenkasse Wädenswil,1384 SWICA Krankenversicherung AG,1479 Mutuel Assurance Maladie SA,1509 Sanitas Grundversicherungen AG,1535 Philos Assurance Maladie SA,1542 Assura-Basis SA,1560 Agrisano Krankenkasse AG,1562 Helsana Versicherungen AG,1568 sana24 AG,1569 Arcosana AG,1575 Compact Grundversicherungen AG</t>
  </si>
  <si>
    <t>0008 CSS Kranken-Versicherung AG,0134 Einsiedler Krankenkasse,0182 Provita,0290 CONCORDIA,0312 Atupri Gesundheitsversicherung AG,0376 KPT Krankenkasse AG,1318 Krankenkasse Wädenswil,1384 SWICA Krankenversicherung AG,1479 Mutuel Assurance Maladie SA,1509 Sanitas Grundversicherungen AG,1535 Philos Assurance Maladie SA,1560 Agrisano Krankenkasse AG,1562 Helsana Versicherungen AG,1568 sana24 AG,1569 Arcosana AG</t>
  </si>
  <si>
    <t>0008 CSS Kranken-Versicherung AG,0032 Aquilana Versicherungen,0134 Einsiedler Krankenkasse,0182 Provita,0290 CONCORDIA,0312 Atupri Gesundheitsversicherung AG,0343 Avenir Assurance Maladie SA,0376 KPT Krankenkasse AG,0509 Vivao Sympany AG,0774 Easy Sana Assurance Maladie SA,0994 Progrès Versicherungen AG,1318 Krankenkasse Wädenswil,1384 SWICA Krankenversicherung AG,1479 Mutuel Assurance Maladie SA,1509 Sanitas Grundversicherungen AG,1542 Assura-Basis SA,1560 Agrisano Krankenkasse AG,1562 Helsana Versicherungen AG,1568 sana24 AG,1569 Arcosana AG,1570 vivacare AG</t>
  </si>
  <si>
    <t>0008 CSS Kranken-Versicherung AG,0032 Aquilana Versicherungen,0134 Einsiedler Krankenkasse,0182 Provita,0290 CONCORDIA,0312 Atupri Gesundheitsversicherung AG,0343 Avenir Assurance Maladie SA,0376 KPT Krankenkasse AG,0774 Easy Sana Assurance Maladie SA,0994 Progrès Versicherungen AG,1318 Krankenkasse Wädenswil,1384 SWICA Krankenversicherung AG,1479 Mutuel Assurance Maladie SA,1509 Sanitas Grundversicherungen AG,1542 Assura-Basis SA,1560 Agrisano Krankenkasse AG,1562 Helsana Versicherungen AG,1568 sana24 AG,1569 Arcosana AG</t>
  </si>
  <si>
    <t>0008 CSS Kranken-Versicherung AG,0057 Moove Sympany AG,0182 Provita,0290 CONCORDIA,0312 Atupri Gesundheitsversicherung AG,0343 Avenir Assurance Maladie SA,0376 KPT Krankenkasse AG,0455 ÖKK Kranken- und Unfallversicherungen AG,0509 Vivao Sympany AG,0774 Easy Sana Assurance Maladie SA,1384 SWICA Krankenversicherung AG,1401 rhenusana,1479 Mutuel Assurance Maladie SA,1509 Sanitas Grundversicherungen AG,1535 Philos Assurance Maladie SA,1542 Assura-Basis SA,1555 Visana AG,1560 Agrisano Krankenkasse AG,1562 Helsana Versicherungen AG,1568 sana24 AG,1569 Arcosana AG,1570 vivacare AG</t>
  </si>
  <si>
    <t>0008 CSS Kranken-Versicherung AG,0182 Provita,0290 CONCORDIA,0312 Atupri Gesundheitsversicherung AG,0455 ÖKK Kranken- und Unfallversicherungen AG,0509 Vivao Sympany AG,0774 Easy Sana Assurance Maladie SA,0994 Progrès Versicherungen AG,1384 SWICA Krankenversicherung AG,1479 Mutuel Assurance Maladie SA,1509 Sanitas Grundversicherungen AG,1542 Assura-Basis SA,1555 Visana AG,1560 Agrisano Krankenkasse AG,1562 Helsana Versicherungen AG,1568 sana24 AG,1569 Arcosana AG,1570 vivacare AG,1575 Compact Grundversicherungen AG,1577 Sanagate AG</t>
  </si>
  <si>
    <t>0008 CSS Kranken-Versicherung AG,0182 Provita,0290 CONCORDIA,0312 Atupri Gesundheitsversicherung AG,0455 ÖKK Kranken- und Unfallversicherungen AG,0509 Vivao Sympany AG,0774 Easy Sana Assurance Maladie SA,1384 SWICA Krankenversicherung AG,1479 Mutuel Assurance Maladie SA,1509 Sanitas Grundversicherungen AG,1542 Assura-Basis SA,1555 Visana AG,1560 Agrisano Krankenkasse AG,1562 Helsana Versicherungen AG,1568 sana24 AG,1569 Arcosana AG,1570 vivacare AG</t>
  </si>
  <si>
    <t>0008 CSS Kranken-Versicherung AG,0182 Provita,0290 CONCORDIA,0312 Atupri Gesundheitsversicherung AG,0376 KPT Krankenkasse AG,0455 ÖKK Kranken- und Unfallversicherungen AG,0509 Vivao Sympany AG,0774 Easy Sana Assurance Maladie SA,0994 Progrès Versicherungen AG,1384 SWICA Krankenversicherung AG,1509 Sanitas Grundversicherungen AG,1542 Assura-Basis SA,1555 Visana AG,1560 Agrisano Krankenkasse AG,1562 Helsana Versicherungen AG,1568 sana24 AG,1569 Arcosana AG,1570 vivacare AG,1575 Compact Grundversicherungen AG,1577 Sanagate AG</t>
  </si>
  <si>
    <t>0008 CSS Kranken-Versicherung AG,0182 Provita,0290 CONCORDIA,0312 Atupri Gesundheitsversicherung AG,0455 ÖKK Kranken- und Unfallversicherungen AG,0509 Vivao Sympany AG,0774 Easy Sana Assurance Maladie SA,0994 Progrès Versicherungen AG,1384 SWICA Krankenversicherung AG,1509 Sanitas Grundversicherungen AG,1542 Assura-Basis SA,1555 Visana AG,1560 Agrisano Krankenkasse AG,1562 Helsana Versicherungen AG,1568 sana24 AG,1569 Arcosana AG,1575 Compact Grundversicherungen AG,1577 Sanagate AG</t>
  </si>
  <si>
    <t>0008 CSS Kranken-Versicherung AG,0057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</si>
  <si>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AG,0062 SUPRA - 1846 SA,0182 Provita,0290 CONCORDIA,0312 Atupri Gesundheitsversicherung AG,0343 Avenir Assurance Maladie SA,0376 KPT Krankenkasse AG,0455 ÖKK Kranken- und Unfallversicherungen AG,0558 KVF Krankenversicherung AG,0774 Easy Sana Assurance Maladie SA,0881 EGK Grundversicherungen AG,0994 Progrès Versicherungen AG,1384 SWICA Krankenversicherung AG,1479 Mutuel Assurance Maladie SA,1509 Sanitas Grundversicherungen AG,1529 Intras Kranken-Versicherung AG,1535 Philos Assurance Maladie SA,1542 Assura-Basis SA,1555 Visana AG,1562 Helsana Versicherungen AG,1569 Arcosana AG,1570 vivacare AG,1575 Compact Grundversicherungen AG,1577 Sanagate AG</t>
  </si>
  <si>
    <t>0008 CSS Kranken-Versicherung AG,0062 SUPRA - 1846 SA,0182 Provita,0290 CONCORDIA,0312 Atupri Gesundheitsversicherung AG,0376 KPT Krankenkasse AG,0455 ÖKK Kranken- und Unfallversicherungen AG,0774 Easy Sana Assurance Maladie SA,1384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</si>
  <si>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AG,0062 SUPRA - 1846 SA,0290 CONCORDIA,0312 Atupri Gesundheitsversicherung AG,0343 Avenir Assurance Maladie SA,0376 KPT Krankenkasse AG,0455 ÖKK Kranken- und Unfallversicherungen AG,0774 Easy Sana Assurance Maladie SA,0881 EGK Grundversicherungen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t>
  </si>
  <si>
    <t>0008 CSS Kranken-Versicherung AG,0062 SUPRA - 1846 SA,0290 CONCORDIA,0312 Atupri Gesundheitsversicherung AG,0343 Avenir Assurance Maladie SA,0376 KPT Krankenkasse AG,0455 ÖKK Kranken- und Unfallversicherungen AG,0774 Easy Sana Assurance Maladie SA,0881 EGK Grundversicherungen AG,1384 SWICA Krankenversicherung AG,1479 Mutuel Assurance Maladie SA,1509 Sanitas Grundversicherungen AG,1529 Intras Kranken-Versicherung AG,1535 Philos Assurance Maladie SA,1542 Assura-Basis SA,1555 Visana AG,1562 Helsana Versicherungen AG,1569 Arcosana AG,1570 vivacare AG,1575 Compact Grundversicherungen AG</t>
  </si>
  <si>
    <t>0008 CSS Kranken-Versicherung AG,0290 CONCORDIA,0343 Avenir Assurance Maladie SA,0376 KPT Krankenkasse AG,1384 SWICA Krankenversicherung AG,1509 Sanitas Grundversicherungen AG,1555 Visana AG,1562 Helsana Versicherungen AG,1569 Arcosana AG</t>
  </si>
  <si>
    <t>0008 CSS Kranken-Versicherung AG,0290 CONCORDIA,0343 Avenir Assurance Maladie SA,0455 ÖKK Kranken- und Unfallversicherungen AG,0994 Progrès Versicherungen AG,1384 SWICA Krankenversicherung AG,1509 Sanitas Grundversicherungen AG,1542 Assura-Basis SA,1569 Arcosana AG,1577 Sanagate AG</t>
  </si>
  <si>
    <t>0008 CSS Kranken-Versicherung AG,0290 CONCORDIA,0343 Avenir Assurance Maladie SA,0376 KPT Krankenkasse AG,1384 SWICA Krankenversicherung AG,1509 Sanitas Grundversicherungen AG,1569 Arcosana AG</t>
  </si>
  <si>
    <t>0008 CSS Kranken-Versicherung AG,0057 Moove Sympany AG,0290 CONCORDIA,0312 Atupri Gesundheitsversicherung AG,0343 Avenir Assurance Maladie SA,0455 ÖKK Kranken- und Unfallversicherungen AG,0994 Progrès Versicherungen AG,1384 SWICA Krankenversicherung AG,1535 Philos Assurance Maladie SA,1562 Helsana Versicherungen AG,1569 Arcosana AG</t>
  </si>
  <si>
    <t>0008 CSS Kranken-Versicherung AG,0290 CONCORDIA,0343 Avenir Assurance Maladie SA,0455 ÖKK Kranken- und Unfallversicherungen AG,0994 Progrès Versicherungen AG,1384 SWICA Krankenversicherung AG,1569 Arcosana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</si>
  <si>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AG,0774 Easy Sana Assurance Maladie SA,1384 SWICA Krankenversicherung AG,1479 Mutuel Assurance Maladie SA,1507 AMB Assurances SA,1509 Sanitas Grundversicherungen AG,1535 Philos Assurance Maladie SA,1542 Assura-Basis SA,1555 Visana AG,1560 Agrisano Krankenkasse AG,1562 Helsana Versicherungen AG,1568 sana24 AG,1569 Arcosana AG,1570 vivacare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</si>
  <si>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AG,1569 Arcosana AG,1570 vivacare AG,1575 Compact Grundversicherungen AG</t>
  </si>
  <si>
    <t>0008 CSS Kranken-Versicherung AG,0062 SUPRA - 1846 SA,0182 Provita,0290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AG,1562 Helsana Versicherungen AG,1568 sana24 AG,1570 vivacare AG</t>
  </si>
  <si>
    <t>0008 CSS Kranken-Versicherung AG,0057 Moove Sympany AG,0062 SUPRA - 1846 SA,0290 CONCORDIA,0312 Atupri Gesundheitsversicherung AG,0343 Avenir Assurance Maladie SA,0376 KPT Krankenkasse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AG,1560 Agrisano Krankenkasse AG,1562 Helsana Versicherungen AG,1568 sana24 AG,1570 vivacare AG,1575 Compact Grundversicherungen AG</t>
  </si>
  <si>
    <t>0008 CSS Kranken-Versicherung AG,0062 SUPRA - 1846 SA,0290 CONCORDIA,0312 Atupri Gesundheitsversicherung AG,0343 Avenir Assurance Maladie SA,0376 KPT Krankenkasse AG,0509 Vivao Sympany AG,0774 Easy Sana Assurance Maladie SA,0994 Progrès Versicherungen AG,1384 SWICA Krankenversicherung AG,1479 Mutuel Assurance Maladie SA,1509 Sanitas Grundversicherungen AG,1529 Intras Kranken-Versicherung AG,1535 Philos Assurance Maladie SA,1542 Assura-Basis SA,1555 Visana AG,1562 Helsana Versicherungen AG,1568 sana24 AG,1570 vivacare AG,1575 Compact Grundversicherungen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</si>
  <si>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gesundheitsgruppe,1040 Krankenkasse Visperterminen,1113 Caisse-maladie Vallée d'Entremont,1384 SWICA Krankenversicherung AG,1479 Mutuel Assurance Maladie SA,1507 AMB Assurances SA,1509 Sanitas Grundversicherungen AG,1535 Philos Assurance Maladie SA,1542 Assura-Basis SA,1555 Visana AG,1560 Agrisano Krankenkasse AG,1562 Helsana Versicherungen AG,1568 sana24 AG,1569 Arcosana AG,1570 vivacare AG</t>
  </si>
  <si>
    <t>0008 CSS Kranken-Versicherung AG,0057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SA,0941 sodalis gesundheitsgruppe,0994 Progrès Versicherungen AG,1040 Krankenkasse Visperterminen,1113 Caisse-maladie Vallée d'Entremont,1384 SWICA Krankenversicherung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</si>
  <si>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AG,0057 Moove Sympany AG,0182 Provita,0290 CONCORDIA,0312 Atupri Gesundheitsversicherung AG,0343 Avenir Assurance Maladie SA,0376 KPT Krankenkasse AG,0455 ÖKK Kranken- und Unfallversicherungen AG,0509 Vivao Sympany AG,0774 Easy Sana Assurance Maladie SA,0941 sodalis gesundheitsgruppe,1040 Krankenkasse Visperterminen,1113 Caisse-maladie Vallée d'Entremont,1384 SWICA Krankenversicherung AG,1479 Mutuel Assurance Maladie SA,1507 AMB Assurances SA,1509 Sanitas Grundversicherungen AG,1535 Philos Assurance Maladie SA,1542 Assura-Basis SA,1555 Visana AG,1562 Helsana Versicherungen AG,1568 sana24 AG,1569 Arcosana AG,1570 vivacare AG</t>
  </si>
  <si>
    <t>0008 CSS Kranken-Versicherung AG,0062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gesundheitsgruppe,0994 Progrès Versicherungen AG,1040 Krankenkasse Visperterminen,1113 Caisse-maladie Vallée d'Entremont,1384 SWICA Krankenversicherung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</si>
  <si>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AG,0062 SUPRA - 1846 SA,0182 Provita,0290 CONCORDIA,0312 Atupri Gesundheitsversicherung AG,0343 Avenir Assurance Maladie SA,0376 KPT Krankenkasse AG,0455 ÖKK Kranken- und Unfallversicherungen AG,0509 Vivao Sympany AG,0774 Easy Sana Assurance Maladie SA,0941 sodalis gesundheitsgruppe,0994 Progrès Versicherungen AG,1040 Krankenkasse Visperterminen,1113 Caisse-maladie Vallée d'Entremont,1384 SWICA Krankenversicherung AG,1479 Mutuel Assurance Maladie SA,1507 AMB Assurances SA,1509 Sanitas Grundversicherungen AG,1529 Intras Kranken-Versicherung AG,1535 Philos Assurance Maladie SA,1542 Assura-Basis SA,1555 Visana AG,1562 Helsana Versicherungen AG,1568 sana24 AG,1569 Arcosana AG,1570 vivacare AG,1575 Compact Grundversicherungen AG,1577 Sanagate AG</t>
  </si>
  <si>
    <t>0008 CSS Kranken-Versicherung AG,0290 CONCORDIA,0312 Atupri Gesundheitsversicherung AG,0343 Avenir Assurance Maladie SA,0376 KPT Krankenkasse AG,0455 ÖKK Kranken- und Unfallversicherungen AG,0509 Vivao Sympany AG,0829 KLuG Krankenversicherung,0881 EGK Grundversicherungen AG,1384 SWICA Krankenversicherung AG,1479 Mutuel Assurance Maladie SA,1509 Sanitas Grundversicherungen AG,1542 Assura-Basis SA,1555 Visana AG,1560 Agrisano Krankenkasse AG,1562 Helsana Versicherungen AG</t>
  </si>
  <si>
    <t>0008 CSS Kranken-Versicherung AG,0290 CONCORDIA,0343 Avenir Assurance Maladie SA,0376 KPT Krankenkasse AG,0455 ÖKK Kranken- und Unfallversicherungen AG,0994 Progrès Versicherungen AG,1384 SWICA Krankenversicherung AG,1479 Mutuel Assurance Maladie SA,1509 Sanitas Grundversicherungen AG,1542 Assura-Basis SA,1555 Visana AG,1560 Agrisano Krankenkasse AG,1562 Helsana Versicherungen AG,1569 Arcosana AG,1575 Compact Grundversicherungen AG</t>
  </si>
  <si>
    <t>0008 CSS Kranken-Versicherung AG,0290 CONCORDIA,0343 Avenir Assurance Maladie SA,0376 KPT Krankenkasse AG,0455 ÖKK Kranken- und Unfallversicherungen AG,1384 SWICA Krankenversicherung AG,1509 Sanitas Grundversicherungen AG,1542 Assura-Basis SA,1555 Visana AG,1560 Agrisano Krankenkasse AG,1562 Helsana Versicherungen AG</t>
  </si>
  <si>
    <t>0008 CSS Kranken-Versicherung AG,0290 CONCORDIA,0343 Avenir Assurance Maladie SA,0376 KPT Krankenkasse AG,0455 ÖKK Kranken- und Unfallversicherungen AG,0509 Vivao Sympany AG,0994 Progrès Versicherungen AG,1384 SWICA Krankenversicherung AG,1479 Mutuel Assurance Maladie SA,1509 Sanitas Grundversicherungen AG,1542 Assura-Basis SA,1555 Visana AG,1560 Agrisano Krankenkasse AG,1568 sana24 AG,1575 Compact Grundversicherungen AG</t>
  </si>
  <si>
    <t>0008 CSS Kranken-Versicherung AG,0290 CONCORDIA,0343 Avenir Assurance Maladie SA,0376 KPT Krankenkasse AG,0455 ÖKK Kranken- und Unfallversicherungen AG,0994 Progrès Versicherungen AG,1384 SWICA Krankenversicherung AG,1479 Mutuel Assurance Maladie SA,1509 Sanitas Grundversicherungen AG,1542 Assura-Basis SA,1555 Visana AG,1560 Agrisano Krankenkasse AG,1575 Compact Grundversicherungen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</si>
  <si>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SA,0881 EGK Grundversicherungen AG,0923 KRANKENKASSE SLKK,1318 Krankenkasse Wädenswil,1384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</si>
  <si>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SA,0881 EGK Grundversicherungen AG,0923 KRANKENKASSE SLKK,0994 Progrès Versicherungen AG,1318 Krankenkasse Wädenswil,1384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</si>
  <si>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Versicherungen,0057 Moove Sympany AG,0182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SA,0881 EGK Grundversicherungen AG,1318 Krankenkasse Wädenswil,1384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</si>
  <si>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AG,0182 Provita,0290 CONCORDIA,0312 Atupri Gesundheitsversicherung AG,0343 Avenir Assurance Maladie SA,0360 Krankenkasse Luzerner Hinterland,0376 KPT Krankenkasse AG,0455 ÖKK Kranken- und Unfallversicherungen AG,0509 Vivao Sympany AG,0558 KVF Krankenversicherung AG,0762 Kolping Krankenkasse AG,0774 Easy Sana Assurance Maladie SA,0829 KLuG Krankenversicherung,0881 EGK Grundversicherungen AG,0994 Progrès Versicherungen AG,1318 Krankenkasse Wädenswil,1384 SWICA Krankenversicherung AG,1386 GALENOS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</si>
  <si>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0008 CSS Kranken-Versicherung AG,0032 Aquilana Versicherungen,0182 Provita,0290 CONCORDIA,0312 Atupri Gesundheitsversicherung AG,0343 Avenir Assurance Maladie SA,0360 Krankenkasse Luzerner Hinterland,0376 KPT Krankenkasse AG,0455 ÖKK Kranken- und Unfallversicherungen AG,0509 Vivao Sympany AG,0558 KVF Krankenversicherung AG,0774 Easy Sana Assurance Maladie SA,0994 Progrès Versicherungen AG,1318 Krankenkasse Wädenswil,1384 SWICA Krankenversicherung AG,1479 Mutuel Assurance Maladie SA,1509 Sanitas Grundversicherungen AG,1529 Intras Kranken-Versicherung AG,1535 Philos Assurance Maladie SA,1542 Assura-Basis SA,1555 Visana AG,1560 Agrisano Krankenkasse AG,1562 Helsana Versicherungen AG,1568 sana24 AG,1569 Arcosana AG,1570 vivacare AG,1575 Compact Grundversicherungen AG,1577 Sanagate AG</t>
  </si>
  <si>
    <t>Compensation des risques 2022 - Calculation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</si>
</sst>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indexed="8"/>
      <name val="Calibri"/>
      <family val="2"/>
      <scheme val="minor"/>
    </font>
    <font>
      <sz val="8"/>
      <color indexed="8"/>
      <name val="Arial"/>
      <family val="2"/>
    </font>
    <font>
      <b/>
      <sz val="14"/>
      <color rgb="FF000000"/>
      <name val="Arial"/>
      <family val="2"/>
    </font>
    <font>
      <sz val="8"/>
      <color rgb="FF000000"/>
      <name val="Arial"/>
      <family val="2"/>
    </font>
    <font>
      <b/>
      <sz val="8"/>
      <color rgb="FF000000"/>
      <name val="Arial"/>
      <family val="2"/>
    </font>
    <font>
      <sz val="8"/>
      <color theme="1"/>
      <name val="Arial"/>
      <family val="2"/>
    </font>
    <font>
      <sz val="8"/>
      <name val="Arial"/>
      <family val="2"/>
    </font>
    <font>
      <b/>
      <sz val="8"/>
      <name val="Arial"/>
      <family val="2"/>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28">
    <xf numFmtId="0" fontId="0" fillId="0" borderId="0" xfId="0"/>
    <xf numFmtId="0" fontId="7" fillId="0" borderId="1" xfId="0" applyFont="1" applyBorder="1" applyAlignment="1">
      <alignment horizontal="left" vertical="top" wrapText="1"/>
    </xf>
    <xf numFmtId="0" fontId="2" fillId="0" borderId="0" xfId="1" applyFont="1"/>
    <xf numFmtId="0" fontId="3" fillId="0" borderId="0" xfId="1" applyFont="1"/>
    <xf numFmtId="0" fontId="4" fillId="0" borderId="0" xfId="1" applyFont="1"/>
    <xf numFmtId="14" fontId="4" fillId="0" borderId="0" xfId="1" applyNumberFormat="1" applyFont="1"/>
    <xf numFmtId="0" fontId="7" fillId="0" borderId="0" xfId="0" applyFont="1" applyAlignment="1">
      <alignment wrapText="1"/>
    </xf>
    <xf numFmtId="0" fontId="7" fillId="0" borderId="0" xfId="0" applyFont="1"/>
    <xf numFmtId="0" fontId="7" fillId="0" borderId="0" xfId="0" applyFont="1" applyAlignment="1">
      <alignment horizontal="left"/>
    </xf>
    <xf numFmtId="0" fontId="8" fillId="0" borderId="0" xfId="0" applyFont="1" applyAlignment="1">
      <alignment wrapText="1"/>
    </xf>
    <xf numFmtId="0" fontId="8" fillId="2" borderId="1" xfId="0" applyFont="1" applyFill="1" applyBorder="1" applyAlignment="1">
      <alignment horizontal="center" vertical="center" wrapText="1"/>
    </xf>
    <xf numFmtId="0" fontId="8" fillId="0" borderId="0" xfId="0" applyFont="1" applyAlignment="1">
      <alignment vertical="top"/>
    </xf>
    <xf numFmtId="0" fontId="8" fillId="2" borderId="1" xfId="0" applyFont="1" applyFill="1" applyBorder="1" applyAlignment="1">
      <alignment horizontal="center" vertical="top" wrapText="1"/>
    </xf>
    <xf numFmtId="0" fontId="6" fillId="0" borderId="0" xfId="0" applyFont="1"/>
    <xf numFmtId="0" fontId="6" fillId="0" borderId="0" xfId="0" applyFont="1" applyAlignment="1">
      <alignment wrapText="1"/>
    </xf>
    <xf numFmtId="0" fontId="5" fillId="0" borderId="0" xfId="0" applyFont="1"/>
    <xf numFmtId="14" fontId="5" fillId="0" borderId="0" xfId="1" applyNumberFormat="1" applyFont="1"/>
    <xf numFmtId="0" fontId="4" fillId="0" borderId="0" xfId="0" applyFont="1"/>
    <xf numFmtId="0" fontId="4" fillId="0" borderId="0" xfId="0" applyFont="1" applyAlignment="1">
      <alignment horizontal="left"/>
    </xf>
    <xf numFmtId="0" fontId="7" fillId="0" borderId="4" xfId="0" applyFont="1" applyBorder="1" applyAlignment="1">
      <alignment horizontal="center" vertical="center" wrapText="1"/>
    </xf>
    <xf numFmtId="3" fontId="7" fillId="0" borderId="4" xfId="0" applyNumberFormat="1" applyFont="1" applyBorder="1" applyAlignment="1">
      <alignment horizontal="right" vertical="center" wrapText="1"/>
    </xf>
    <xf numFmtId="0" fontId="7" fillId="0" borderId="4" xfId="0" applyFont="1" applyBorder="1" applyAlignment="1">
      <alignment horizontal="left"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cellXfs>
  <cellStyles count="2">
    <cellStyle name="Normal" xfId="0" builtinId="0"/>
    <cellStyle name="Standard 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50A4E-26F3-4153-8DC2-A1538EFB6293}">
  <dimension ref="A1:C21"/>
  <sheetViews>
    <sheetView workbookViewId="0">
      <selection activeCell="A4" sqref="A4"/>
    </sheetView>
  </sheetViews>
  <sheetFormatPr defaultColWidth="11.42578125" defaultRowHeight="11.25" x14ac:dyDescent="0.2"/>
  <cols>
    <col min="1" max="1" width="53.140625" style="13" customWidth="1"/>
    <col min="2" max="2" width="13.5703125" style="13" customWidth="1"/>
    <col min="3" max="3" width="23.28515625" style="13" bestFit="1" customWidth="1"/>
    <col min="4" max="16384" width="11.42578125" style="13"/>
  </cols>
  <sheetData>
    <row r="1" spans="1:3" ht="18" x14ac:dyDescent="0.25">
      <c r="A1" s="3" t="s">
        <v>34</v>
      </c>
      <c r="B1" s="2"/>
      <c r="C1" s="2"/>
    </row>
    <row r="3" spans="1:3" x14ac:dyDescent="0.2">
      <c r="A3" s="15" t="s">
        <v>35</v>
      </c>
      <c r="B3" s="2"/>
      <c r="C3" s="2"/>
    </row>
    <row r="4" spans="1:3" x14ac:dyDescent="0.2">
      <c r="A4" s="17" t="s">
        <v>185</v>
      </c>
      <c r="B4" s="2"/>
      <c r="C4" s="2"/>
    </row>
    <row r="5" spans="1:3" x14ac:dyDescent="0.2">
      <c r="A5" s="17"/>
    </row>
    <row r="6" spans="1:3" x14ac:dyDescent="0.2">
      <c r="A6" s="15" t="s">
        <v>36</v>
      </c>
      <c r="B6" s="2"/>
      <c r="C6" s="2"/>
    </row>
    <row r="7" spans="1:3" x14ac:dyDescent="0.2">
      <c r="A7" s="17" t="s">
        <v>28</v>
      </c>
      <c r="B7" s="2"/>
      <c r="C7" s="2"/>
    </row>
    <row r="8" spans="1:3" x14ac:dyDescent="0.2">
      <c r="A8" s="4"/>
      <c r="B8" s="2"/>
      <c r="C8" s="2"/>
    </row>
    <row r="9" spans="1:3" x14ac:dyDescent="0.2">
      <c r="A9" s="15" t="s">
        <v>37</v>
      </c>
    </row>
    <row r="10" spans="1:3" ht="45" x14ac:dyDescent="0.2">
      <c r="A10" s="6" t="s">
        <v>41</v>
      </c>
    </row>
    <row r="11" spans="1:3" ht="42.6" customHeight="1" x14ac:dyDescent="0.2">
      <c r="A11" s="14" t="s">
        <v>54</v>
      </c>
      <c r="C11" s="2"/>
    </row>
    <row r="12" spans="1:3" ht="33.75" x14ac:dyDescent="0.2">
      <c r="A12" s="6" t="s">
        <v>45</v>
      </c>
      <c r="C12" s="2"/>
    </row>
    <row r="13" spans="1:3" ht="67.5" x14ac:dyDescent="0.2">
      <c r="A13" s="14" t="s">
        <v>46</v>
      </c>
      <c r="C13" s="2"/>
    </row>
    <row r="14" spans="1:3" x14ac:dyDescent="0.2">
      <c r="C14" s="5"/>
    </row>
    <row r="15" spans="1:3" x14ac:dyDescent="0.2">
      <c r="A15" s="15" t="s">
        <v>38</v>
      </c>
      <c r="B15" s="15" t="s">
        <v>39</v>
      </c>
      <c r="C15" s="16" t="s">
        <v>42</v>
      </c>
    </row>
    <row r="16" spans="1:3" x14ac:dyDescent="0.2">
      <c r="A16" s="18" t="s">
        <v>56</v>
      </c>
      <c r="B16" s="18" t="str">
        <f>Hilfssheet!$D$3</f>
        <v>28.02.2023</v>
      </c>
      <c r="C16" s="5" t="s">
        <v>43</v>
      </c>
    </row>
    <row r="17" spans="1:3" x14ac:dyDescent="0.2">
      <c r="A17" s="18">
        <f>$A$16-1</f>
        <v>2021</v>
      </c>
      <c r="B17" s="18" t="str">
        <f>Hilfssheet!$D$2</f>
        <v>28.02.2022</v>
      </c>
      <c r="C17" s="5" t="s">
        <v>43</v>
      </c>
    </row>
    <row r="18" spans="1:3" x14ac:dyDescent="0.2">
      <c r="A18" s="18">
        <f>$A$16-1</f>
        <v>2021</v>
      </c>
      <c r="B18" s="18" t="str">
        <f>Hilfssheet!$D$3</f>
        <v>28.02.2023</v>
      </c>
      <c r="C18" s="5" t="s">
        <v>44</v>
      </c>
    </row>
    <row r="19" spans="1:3" x14ac:dyDescent="0.2">
      <c r="A19" s="18">
        <f>$A$16-2</f>
        <v>2020</v>
      </c>
      <c r="B19" s="18" t="str">
        <f>Hilfssheet!$D$2</f>
        <v>28.02.2022</v>
      </c>
      <c r="C19" s="5" t="s">
        <v>44</v>
      </c>
    </row>
    <row r="20" spans="1:3" x14ac:dyDescent="0.2">
      <c r="A20" s="2"/>
    </row>
    <row r="21" spans="1:3" x14ac:dyDescent="0.2">
      <c r="A21" s="17" t="s">
        <v>40</v>
      </c>
    </row>
  </sheetData>
  <pageMargins left="0.59055118110236215" right="0.19685039370078738" top="1.3779527559055118" bottom="0.78740157480314954" header="0.3" footer="0.3"/>
  <pageSetup orientation="portrait"/>
  <ignoredErrors>
    <ignoredError sqref="B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43CC-2EF7-4778-BF98-F6A54E7319DD}">
  <dimension ref="A1:D7"/>
  <sheetViews>
    <sheetView workbookViewId="0">
      <selection activeCell="B3" sqref="B3"/>
    </sheetView>
  </sheetViews>
  <sheetFormatPr defaultRowHeight="15" x14ac:dyDescent="0.25"/>
  <cols>
    <col min="1" max="1" width="6.28515625" bestFit="1" customWidth="1"/>
    <col min="2" max="2" width="6" bestFit="1" customWidth="1"/>
    <col min="3" max="3" width="9.7109375" bestFit="1" customWidth="1"/>
    <col min="4" max="4" width="10.28515625" bestFit="1" customWidth="1"/>
  </cols>
  <sheetData>
    <row r="1" spans="1:4" x14ac:dyDescent="0.25">
      <c r="A1" t="s">
        <v>31</v>
      </c>
      <c r="B1" t="s">
        <v>29</v>
      </c>
      <c r="C1" t="s">
        <v>32</v>
      </c>
      <c r="D1" t="s">
        <v>26</v>
      </c>
    </row>
    <row r="2" spans="1:4" x14ac:dyDescent="0.25">
      <c r="A2" t="s">
        <v>29</v>
      </c>
      <c r="B2" t="s">
        <v>56</v>
      </c>
      <c r="C2">
        <f>DATE(B2,12,31)-DATE(B2-1,12,31)</f>
        <v>365</v>
      </c>
      <c r="D2" t="str">
        <f>IF(C2=366,"29.02."&amp;B2,"28.02."&amp;B2)</f>
        <v>28.02.2022</v>
      </c>
    </row>
    <row r="3" spans="1:4" x14ac:dyDescent="0.25">
      <c r="A3" t="s">
        <v>30</v>
      </c>
      <c r="B3">
        <f>B2+1</f>
        <v>2023</v>
      </c>
      <c r="C3">
        <f>DATE(B3,12,31)-DATE(B3-1,12,31)</f>
        <v>365</v>
      </c>
      <c r="D3" t="str">
        <f>IF(C3=366,"29.02."&amp;B3,"28.02."&amp;B3)</f>
        <v>28.02.2023</v>
      </c>
    </row>
    <row r="6" spans="1:4" x14ac:dyDescent="0.25">
      <c r="A6" t="s">
        <v>33</v>
      </c>
    </row>
    <row r="7" spans="1:4" x14ac:dyDescent="0.25">
      <c r="A7"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9331-5924-4E74-A979-366B8B8A320F}">
  <dimension ref="A1:G31"/>
  <sheetViews>
    <sheetView tabSelected="1" zoomScale="110" zoomScaleNormal="110" workbookViewId="0">
      <pane ySplit="1" topLeftCell="A2" activePane="bottomLeft" state="frozen"/>
      <selection pane="bottomLeft" activeCell="D2" sqref="D2"/>
    </sheetView>
  </sheetViews>
  <sheetFormatPr defaultColWidth="11.42578125" defaultRowHeight="11.25" x14ac:dyDescent="0.2"/>
  <cols>
    <col min="1" max="1" width="10.42578125" style="7" customWidth="1"/>
    <col min="2" max="2" width="24.7109375" style="7" customWidth="1"/>
    <col min="3" max="3" width="23.28515625" style="7" bestFit="1" customWidth="1"/>
    <col min="4" max="4" width="24.140625" style="7" bestFit="1" customWidth="1"/>
    <col min="5" max="5" width="24.7109375" style="7" customWidth="1"/>
    <col min="6" max="6" width="24.5703125" style="7" bestFit="1" customWidth="1"/>
    <col min="7" max="16384" width="11.42578125" style="7"/>
  </cols>
  <sheetData>
    <row r="1" spans="1:6" s="9" customFormat="1" ht="67.5" x14ac:dyDescent="0.2">
      <c r="A1" s="10" t="s">
        <v>47</v>
      </c>
      <c r="B1" s="10" t="str">
        <f>"Nombre 
Assurés multiples 
en "&amp;Remarques!A16&amp;" (14M)
(1)"</f>
        <v>Nombre 
Assurés multiples 
en 2022 (14M)
(1)</v>
      </c>
      <c r="C1" s="10" t="str">
        <f>"Nombre 
Assurés multiples 
en "&amp;Remarques!A17&amp;" (26M)
(2)"</f>
        <v>Nombre 
Assurés multiples 
en 2021 (26M)
(2)</v>
      </c>
      <c r="D1" s="10" t="str">
        <f>"Nombre d'assurés multiples de "&amp;Remarques!A17&amp;" (26M) qui ont toujours les assureurs identiques en "&amp;Remarques!A16&amp;" (14M) 
(3)"</f>
        <v>Nombre d'assurés multiples de 2021 (26M) qui ont toujours les assureurs identiques en 2022 (14M) 
(3)</v>
      </c>
      <c r="E1" s="10" t="str">
        <f>"Nombre d'assurés multiples de "&amp;Remarques!A19&amp;" (26M), qui ont toujours les assureurs identiques en "&amp;Remarques!A17&amp;" (14M) 
(4)"</f>
        <v>Nombre d'assurés multiples de 2020 (26M), qui ont toujours les assureurs identiques en 2021 (14M) 
(4)</v>
      </c>
      <c r="F1" s="10" t="str">
        <f>"Nombre d'assurés multiples de "&amp;Remarques!A19&amp;" (26M) qui ont toujours les assureurs identiques en "&amp;Remarques!A17&amp;" (26M) 
(5)"</f>
        <v>Nombre d'assurés multiples de 2020 (26M) qui ont toujours les assureurs identiques en 2021 (26M) 
(5)</v>
      </c>
    </row>
    <row r="2" spans="1:6" s="6" customFormat="1" x14ac:dyDescent="0.2">
      <c r="A2" s="19" t="s">
        <v>2</v>
      </c>
      <c r="B2" s="20">
        <v>644</v>
      </c>
      <c r="C2" s="20">
        <v>422</v>
      </c>
      <c r="D2" s="20">
        <v>297</v>
      </c>
      <c r="E2" s="20">
        <v>373</v>
      </c>
      <c r="F2" s="20">
        <v>258</v>
      </c>
    </row>
    <row r="3" spans="1:6" s="6" customFormat="1" x14ac:dyDescent="0.2">
      <c r="A3" s="19" t="s">
        <v>3</v>
      </c>
      <c r="B3" s="20">
        <v>6</v>
      </c>
      <c r="C3" s="20">
        <v>5</v>
      </c>
      <c r="D3" s="20">
        <v>2</v>
      </c>
      <c r="E3" s="20">
        <v>6</v>
      </c>
      <c r="F3" s="20">
        <v>2</v>
      </c>
    </row>
    <row r="4" spans="1:6" s="6" customFormat="1" x14ac:dyDescent="0.2">
      <c r="A4" s="19" t="s">
        <v>4</v>
      </c>
      <c r="B4" s="20">
        <v>43</v>
      </c>
      <c r="C4" s="20">
        <v>46</v>
      </c>
      <c r="D4" s="20">
        <v>26</v>
      </c>
      <c r="E4" s="20">
        <v>40</v>
      </c>
      <c r="F4" s="20">
        <v>28</v>
      </c>
    </row>
    <row r="5" spans="1:6" s="6" customFormat="1" x14ac:dyDescent="0.2">
      <c r="A5" s="19" t="s">
        <v>1</v>
      </c>
      <c r="B5" s="20">
        <v>896</v>
      </c>
      <c r="C5" s="20">
        <v>585</v>
      </c>
      <c r="D5" s="20">
        <v>352</v>
      </c>
      <c r="E5" s="20">
        <v>511</v>
      </c>
      <c r="F5" s="20">
        <v>364</v>
      </c>
    </row>
    <row r="6" spans="1:6" s="6" customFormat="1" x14ac:dyDescent="0.2">
      <c r="A6" s="19" t="s">
        <v>5</v>
      </c>
      <c r="B6" s="20">
        <v>200</v>
      </c>
      <c r="C6" s="20">
        <v>132</v>
      </c>
      <c r="D6" s="20">
        <v>96</v>
      </c>
      <c r="E6" s="20">
        <v>149</v>
      </c>
      <c r="F6" s="20">
        <v>93</v>
      </c>
    </row>
    <row r="7" spans="1:6" s="6" customFormat="1" x14ac:dyDescent="0.2">
      <c r="A7" s="19" t="s">
        <v>6</v>
      </c>
      <c r="B7" s="20">
        <v>156</v>
      </c>
      <c r="C7" s="20">
        <v>103</v>
      </c>
      <c r="D7" s="20">
        <v>61</v>
      </c>
      <c r="E7" s="20">
        <v>89</v>
      </c>
      <c r="F7" s="20">
        <v>57</v>
      </c>
    </row>
    <row r="8" spans="1:6" s="6" customFormat="1" x14ac:dyDescent="0.2">
      <c r="A8" s="19" t="s">
        <v>7</v>
      </c>
      <c r="B8" s="20">
        <v>356</v>
      </c>
      <c r="C8" s="20">
        <v>253</v>
      </c>
      <c r="D8" s="20">
        <v>168</v>
      </c>
      <c r="E8" s="20">
        <v>209</v>
      </c>
      <c r="F8" s="20">
        <v>162</v>
      </c>
    </row>
    <row r="9" spans="1:6" s="6" customFormat="1" x14ac:dyDescent="0.2">
      <c r="A9" s="19" t="s">
        <v>8</v>
      </c>
      <c r="B9" s="20">
        <v>649</v>
      </c>
      <c r="C9" s="20">
        <v>435</v>
      </c>
      <c r="D9" s="20">
        <v>334</v>
      </c>
      <c r="E9" s="20">
        <v>408</v>
      </c>
      <c r="F9" s="20">
        <v>283</v>
      </c>
    </row>
    <row r="10" spans="1:6" s="6" customFormat="1" x14ac:dyDescent="0.2">
      <c r="A10" s="19" t="s">
        <v>9</v>
      </c>
      <c r="B10" s="20">
        <v>58</v>
      </c>
      <c r="C10" s="20">
        <v>37</v>
      </c>
      <c r="D10" s="20">
        <v>20</v>
      </c>
      <c r="E10" s="20">
        <v>33</v>
      </c>
      <c r="F10" s="20">
        <v>25</v>
      </c>
    </row>
    <row r="11" spans="1:6" s="6" customFormat="1" x14ac:dyDescent="0.2">
      <c r="A11" s="19" t="s">
        <v>10</v>
      </c>
      <c r="B11" s="20">
        <v>170</v>
      </c>
      <c r="C11" s="20">
        <v>128</v>
      </c>
      <c r="D11" s="20">
        <v>70</v>
      </c>
      <c r="E11" s="20">
        <v>76</v>
      </c>
      <c r="F11" s="20">
        <v>56</v>
      </c>
    </row>
    <row r="12" spans="1:6" s="6" customFormat="1" x14ac:dyDescent="0.2">
      <c r="A12" s="19" t="s">
        <v>11</v>
      </c>
      <c r="B12" s="20">
        <v>80</v>
      </c>
      <c r="C12" s="20">
        <v>61</v>
      </c>
      <c r="D12" s="20">
        <v>25</v>
      </c>
      <c r="E12" s="20">
        <v>46</v>
      </c>
      <c r="F12" s="20">
        <v>30</v>
      </c>
    </row>
    <row r="13" spans="1:6" s="6" customFormat="1" x14ac:dyDescent="0.2">
      <c r="A13" s="19" t="s">
        <v>12</v>
      </c>
      <c r="B13" s="20">
        <v>461</v>
      </c>
      <c r="C13" s="20">
        <v>319</v>
      </c>
      <c r="D13" s="20">
        <v>192</v>
      </c>
      <c r="E13" s="20">
        <v>259</v>
      </c>
      <c r="F13" s="20">
        <v>191</v>
      </c>
    </row>
    <row r="14" spans="1:6" s="6" customFormat="1" x14ac:dyDescent="0.2">
      <c r="A14" s="19" t="s">
        <v>13</v>
      </c>
      <c r="B14" s="20">
        <v>224</v>
      </c>
      <c r="C14" s="20">
        <v>145</v>
      </c>
      <c r="D14" s="20">
        <v>103</v>
      </c>
      <c r="E14" s="20">
        <v>158</v>
      </c>
      <c r="F14" s="20">
        <v>88</v>
      </c>
    </row>
    <row r="15" spans="1:6" s="6" customFormat="1" x14ac:dyDescent="0.2">
      <c r="A15" s="19" t="s">
        <v>14</v>
      </c>
      <c r="B15" s="20">
        <v>31</v>
      </c>
      <c r="C15" s="20">
        <v>25</v>
      </c>
      <c r="D15" s="20">
        <v>13</v>
      </c>
      <c r="E15" s="20">
        <v>15</v>
      </c>
      <c r="F15" s="20">
        <v>13</v>
      </c>
    </row>
    <row r="16" spans="1:6" s="6" customFormat="1" x14ac:dyDescent="0.2">
      <c r="A16" s="19" t="s">
        <v>15</v>
      </c>
      <c r="B16" s="20">
        <v>34</v>
      </c>
      <c r="C16" s="20">
        <v>25</v>
      </c>
      <c r="D16" s="20">
        <v>11</v>
      </c>
      <c r="E16" s="20">
        <v>20</v>
      </c>
      <c r="F16" s="20">
        <v>13</v>
      </c>
    </row>
    <row r="17" spans="1:7" s="6" customFormat="1" x14ac:dyDescent="0.2">
      <c r="A17" s="19" t="s">
        <v>16</v>
      </c>
      <c r="B17" s="20">
        <v>599</v>
      </c>
      <c r="C17" s="20">
        <v>411</v>
      </c>
      <c r="D17" s="20">
        <v>304</v>
      </c>
      <c r="E17" s="20">
        <v>331</v>
      </c>
      <c r="F17" s="20">
        <v>253</v>
      </c>
    </row>
    <row r="18" spans="1:7" s="6" customFormat="1" x14ac:dyDescent="0.2">
      <c r="A18" s="19" t="s">
        <v>17</v>
      </c>
      <c r="B18" s="20">
        <v>81</v>
      </c>
      <c r="C18" s="20">
        <v>48</v>
      </c>
      <c r="D18" s="20">
        <v>37</v>
      </c>
      <c r="E18" s="20">
        <v>52</v>
      </c>
      <c r="F18" s="20">
        <v>30</v>
      </c>
    </row>
    <row r="19" spans="1:7" s="6" customFormat="1" x14ac:dyDescent="0.2">
      <c r="A19" s="19" t="s">
        <v>18</v>
      </c>
      <c r="B19" s="20">
        <v>322</v>
      </c>
      <c r="C19" s="20">
        <v>221</v>
      </c>
      <c r="D19" s="20">
        <v>138</v>
      </c>
      <c r="E19" s="20">
        <v>209</v>
      </c>
      <c r="F19" s="20">
        <v>146</v>
      </c>
    </row>
    <row r="20" spans="1:7" s="6" customFormat="1" x14ac:dyDescent="0.2">
      <c r="A20" s="19" t="s">
        <v>19</v>
      </c>
      <c r="B20" s="20">
        <v>109</v>
      </c>
      <c r="C20" s="20">
        <v>69</v>
      </c>
      <c r="D20" s="20">
        <v>43</v>
      </c>
      <c r="E20" s="20">
        <v>59</v>
      </c>
      <c r="F20" s="20">
        <v>42</v>
      </c>
    </row>
    <row r="21" spans="1:7" s="6" customFormat="1" x14ac:dyDescent="0.2">
      <c r="A21" s="19" t="s">
        <v>20</v>
      </c>
      <c r="B21" s="20">
        <v>195</v>
      </c>
      <c r="C21" s="20">
        <v>119</v>
      </c>
      <c r="D21" s="20">
        <v>85</v>
      </c>
      <c r="E21" s="20">
        <v>75</v>
      </c>
      <c r="F21" s="20">
        <v>56</v>
      </c>
    </row>
    <row r="22" spans="1:7" s="6" customFormat="1" x14ac:dyDescent="0.2">
      <c r="A22" s="19" t="s">
        <v>21</v>
      </c>
      <c r="B22" s="20">
        <v>217</v>
      </c>
      <c r="C22" s="20">
        <v>144</v>
      </c>
      <c r="D22" s="20">
        <v>75</v>
      </c>
      <c r="E22" s="20">
        <v>101</v>
      </c>
      <c r="F22" s="20">
        <v>76</v>
      </c>
    </row>
    <row r="23" spans="1:7" s="6" customFormat="1" x14ac:dyDescent="0.2">
      <c r="A23" s="19" t="s">
        <v>22</v>
      </c>
      <c r="B23" s="20">
        <v>20</v>
      </c>
      <c r="C23" s="20">
        <v>18</v>
      </c>
      <c r="D23" s="20">
        <v>13</v>
      </c>
      <c r="E23" s="20">
        <v>17</v>
      </c>
      <c r="F23" s="20">
        <v>12</v>
      </c>
    </row>
    <row r="24" spans="1:7" s="6" customFormat="1" x14ac:dyDescent="0.2">
      <c r="A24" s="19" t="s">
        <v>23</v>
      </c>
      <c r="B24" s="20">
        <v>746</v>
      </c>
      <c r="C24" s="20">
        <v>447</v>
      </c>
      <c r="D24" s="20">
        <v>321</v>
      </c>
      <c r="E24" s="20">
        <v>346</v>
      </c>
      <c r="F24" s="20">
        <v>224</v>
      </c>
    </row>
    <row r="25" spans="1:7" s="6" customFormat="1" x14ac:dyDescent="0.2">
      <c r="A25" s="19" t="s">
        <v>24</v>
      </c>
      <c r="B25" s="20">
        <v>571</v>
      </c>
      <c r="C25" s="20">
        <v>391</v>
      </c>
      <c r="D25" s="20">
        <v>208</v>
      </c>
      <c r="E25" s="20">
        <v>300</v>
      </c>
      <c r="F25" s="20">
        <v>251</v>
      </c>
    </row>
    <row r="26" spans="1:7" s="6" customFormat="1" x14ac:dyDescent="0.2">
      <c r="A26" s="19" t="s">
        <v>25</v>
      </c>
      <c r="B26" s="20">
        <v>79</v>
      </c>
      <c r="C26" s="20">
        <v>57</v>
      </c>
      <c r="D26" s="20">
        <v>34</v>
      </c>
      <c r="E26" s="20">
        <v>51</v>
      </c>
      <c r="F26" s="20">
        <v>41</v>
      </c>
    </row>
    <row r="27" spans="1:7" s="6" customFormat="1" x14ac:dyDescent="0.2">
      <c r="A27" s="19" t="s">
        <v>0</v>
      </c>
      <c r="B27" s="20">
        <v>1357</v>
      </c>
      <c r="C27" s="20">
        <v>851</v>
      </c>
      <c r="D27" s="20">
        <v>638</v>
      </c>
      <c r="E27" s="20">
        <v>674</v>
      </c>
      <c r="F27" s="20">
        <v>491</v>
      </c>
    </row>
    <row r="28" spans="1:7" ht="65.45" customHeight="1" x14ac:dyDescent="0.2">
      <c r="A28" s="22" t="s">
        <v>48</v>
      </c>
      <c r="B28" s="26" t="str">
        <f>B27&amp;" personnes dans le canton de Zurich qui étaient assurées multiples en "&amp;Remarques!A16&amp;" (état: "&amp;RIGHT(Remarques!B16,4)&amp;")."</f>
        <v>1357 personnes dans le canton de Zurich qui étaient assurées multiples en 2022 (état: 2023).</v>
      </c>
      <c r="C28" s="26" t="str">
        <f>C27&amp;" personnes dans le canton de Zurich qui étaient assurées multiples en "&amp;Remarques!A18&amp;" (état: "&amp;RIGHT(Remarques!B18,4)&amp;")."</f>
        <v>851 personnes dans le canton de Zurich qui étaient assurées multiples en 2021 (état: 2023).</v>
      </c>
      <c r="D28" s="1" t="str">
        <f>D27&amp;" personnes dans le canton de Zurich qui étaient assurées multiples auprès des assureurs identiques en "&amp;Remarques!A18&amp;" (état: "&amp;RIGHT(Remarques!B18,4)&amp;") et en "&amp;Remarques!A16&amp;" (état: "&amp;RIGHT(Remarques!B16,4)&amp;")."</f>
        <v>638 personnes dans le canton de Zurich qui étaient assurées multiples auprès des assureurs identiques en 2021 (état: 2023) et en 2022 (état: 2023).</v>
      </c>
      <c r="E28" s="1" t="str">
        <f>E27&amp;" personnes dans le canton de Zurich qui étaient assurées multiples auprès des assureurs identiques en "&amp;Remarques!A19&amp;" (état: "&amp;RIGHT(Remarques!B19,4)&amp;") et "&amp;Remarques!A17&amp;" (état: "&amp;RIGHT(Remarques!B17,4)&amp;")."</f>
        <v>674 personnes dans le canton de Zurich qui étaient assurées multiples auprès des assureurs identiques en 2020 (état: 2022) et 2021 (état: 2022).</v>
      </c>
      <c r="F28" s="1" t="str">
        <f>F27&amp;" personnes dans le canton de Zurich qui étaient assurées multiples auprès des assureurs identiques en "&amp;Remarques!A19&amp;" (état: "&amp;RIGHT(Remarques!B19,4)&amp;") et en "&amp;Remarques!A18&amp;" (état: "&amp;RIGHT(Remarques!B18,4)&amp;")."</f>
        <v>491 personnes dans le canton de Zurich qui étaient assurées multiples auprès des assureurs identiques en 2020 (état: 2022) et en 2021 (état: 2023).</v>
      </c>
    </row>
    <row r="29" spans="1:7" ht="93.75" customHeight="1" x14ac:dyDescent="0.2">
      <c r="A29" s="23"/>
      <c r="B29" s="27"/>
      <c r="C29" s="27"/>
      <c r="D29" s="1" t="str">
        <f>"Les données pour "&amp;Remarques!A16&amp;" (état: "&amp;Remarques!A16+2&amp;") ne sont pas encore disponibles au moment de la parution des statistiques, il n'est donc pas possible de faire une comparaison comme entre (4) et (5)."</f>
        <v>Les données pour 2022 (état: 2024) ne sont pas encore disponibles au moment de la parution des statistiques, il n'est donc pas possible de faire une comparaison comme entre (4) et (5).</v>
      </c>
      <c r="E29" s="24" t="str">
        <f>"Les assureurs fournissent d'abord les données pour "&amp;Remarques!A17&amp;" (état: "&amp;RIGHT(Remarques!B17,4)&amp;"). Ils reçoivent alors des informations sur les personnes assurées multiples et peuvent ajuster les relations d'assurance. L'année suivante, ils fournissent les données pour "&amp;Remarques!A18&amp;" (état: "&amp;RIGHT(Remarques!B18,4)&amp;"). La comparaison montre combien de situations d'assurance multiple ont été corrigées entre les deux livraisons de données - dans le canton de Zurich, cela concernait par exemple "&amp;E2-F2&amp;" personnes ("&amp;E2&amp;" - "&amp;F2&amp;")."</f>
        <v>Les assureurs fournissent d'abord les données pour 2021 (état: 2022). Ils reçoivent alors des informations sur les personnes assurées multiples et peuvent ajuster les relations d'assurance. L'année suivante, ils fournissent les données pour 2021 (état: 2023). La comparaison montre combien de situations d'assurance multiple ont été corrigées entre les deux livraisons de données - dans le canton de Zurich, cela concernait par exemple 115 personnes (373 - 258).</v>
      </c>
      <c r="F29" s="24"/>
    </row>
    <row r="30" spans="1:7" ht="121.9" customHeight="1" x14ac:dyDescent="0.2">
      <c r="E30" s="25"/>
      <c r="F30" s="25"/>
    </row>
    <row r="31" spans="1:7" ht="240.6" customHeight="1" x14ac:dyDescent="0.2">
      <c r="G31" s="8"/>
    </row>
  </sheetData>
  <customSheetViews>
    <customSheetView guid="{8593E535-DEE9-49AB-A138-440FB0F05A33}">
      <pane ySplit="1" topLeftCell="A2" activePane="bottomLeft" state="frozen"/>
      <selection pane="bottomLeft" activeCell="G3" sqref="G3"/>
      <pageMargins left="0.7" right="0.7" top="0.78740157499999996" bottom="0.78740157499999996" header="0.3" footer="0.3"/>
      <pageSetup paperSize="9" orientation="portrait" r:id="rId1"/>
    </customSheetView>
  </customSheetViews>
  <mergeCells count="5">
    <mergeCell ref="A28:A29"/>
    <mergeCell ref="E29:F29"/>
    <mergeCell ref="E30:F30"/>
    <mergeCell ref="C28:C29"/>
    <mergeCell ref="B28:B29"/>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78592-C50A-49AA-AE9D-957CE7F0EE45}">
  <dimension ref="A1:F27"/>
  <sheetViews>
    <sheetView workbookViewId="0">
      <pane ySplit="1" topLeftCell="A2" activePane="bottomLeft" state="frozen"/>
      <selection pane="bottomLeft"/>
    </sheetView>
  </sheetViews>
  <sheetFormatPr defaultColWidth="11.5703125" defaultRowHeight="11.25" x14ac:dyDescent="0.2"/>
  <cols>
    <col min="1" max="1" width="6.7109375" style="7" customWidth="1"/>
    <col min="2" max="6" width="255.7109375" style="7" customWidth="1"/>
    <col min="7" max="16384" width="11.5703125" style="7"/>
  </cols>
  <sheetData>
    <row r="1" spans="1:6" s="11" customFormat="1" ht="33.75" x14ac:dyDescent="0.25">
      <c r="A1" s="12" t="s">
        <v>47</v>
      </c>
      <c r="B1" s="12" t="s">
        <v>49</v>
      </c>
      <c r="C1" s="12" t="s">
        <v>50</v>
      </c>
      <c r="D1" s="12" t="s">
        <v>51</v>
      </c>
      <c r="E1" s="12" t="s">
        <v>52</v>
      </c>
      <c r="F1" s="12" t="s">
        <v>53</v>
      </c>
    </row>
    <row r="2" spans="1:6" ht="33.75" x14ac:dyDescent="0.2">
      <c r="A2" s="19" t="s">
        <v>2</v>
      </c>
      <c r="B2" s="21" t="s">
        <v>27</v>
      </c>
      <c r="C2" s="21" t="s">
        <v>55</v>
      </c>
      <c r="D2" s="21" t="s">
        <v>58</v>
      </c>
      <c r="E2" s="21" t="s">
        <v>59</v>
      </c>
      <c r="F2" s="21" t="s">
        <v>60</v>
      </c>
    </row>
    <row r="3" spans="1:6" x14ac:dyDescent="0.2">
      <c r="A3" s="19" t="s">
        <v>3</v>
      </c>
      <c r="B3" s="21" t="s">
        <v>61</v>
      </c>
      <c r="C3" s="21" t="s">
        <v>62</v>
      </c>
      <c r="D3" s="21" t="s">
        <v>63</v>
      </c>
      <c r="E3" s="21" t="s">
        <v>64</v>
      </c>
      <c r="F3" s="21" t="s">
        <v>65</v>
      </c>
    </row>
    <row r="4" spans="1:6" ht="22.5" x14ac:dyDescent="0.2">
      <c r="A4" s="19" t="s">
        <v>4</v>
      </c>
      <c r="B4" s="21" t="s">
        <v>66</v>
      </c>
      <c r="C4" s="21" t="s">
        <v>67</v>
      </c>
      <c r="D4" s="21" t="s">
        <v>68</v>
      </c>
      <c r="E4" s="21" t="s">
        <v>69</v>
      </c>
      <c r="F4" s="21" t="s">
        <v>70</v>
      </c>
    </row>
    <row r="5" spans="1:6" ht="33.75" x14ac:dyDescent="0.2">
      <c r="A5" s="19" t="s">
        <v>1</v>
      </c>
      <c r="B5" s="21" t="s">
        <v>71</v>
      </c>
      <c r="C5" s="21" t="s">
        <v>72</v>
      </c>
      <c r="D5" s="21" t="s">
        <v>73</v>
      </c>
      <c r="E5" s="21" t="s">
        <v>74</v>
      </c>
      <c r="F5" s="21" t="s">
        <v>75</v>
      </c>
    </row>
    <row r="6" spans="1:6" ht="33.75" x14ac:dyDescent="0.2">
      <c r="A6" s="19" t="s">
        <v>5</v>
      </c>
      <c r="B6" s="21" t="s">
        <v>76</v>
      </c>
      <c r="C6" s="21" t="s">
        <v>77</v>
      </c>
      <c r="D6" s="21" t="s">
        <v>78</v>
      </c>
      <c r="E6" s="21" t="s">
        <v>79</v>
      </c>
      <c r="F6" s="21" t="s">
        <v>80</v>
      </c>
    </row>
    <row r="7" spans="1:6" ht="22.5" x14ac:dyDescent="0.2">
      <c r="A7" s="19" t="s">
        <v>6</v>
      </c>
      <c r="B7" s="21" t="s">
        <v>81</v>
      </c>
      <c r="C7" s="21" t="s">
        <v>82</v>
      </c>
      <c r="D7" s="21" t="s">
        <v>83</v>
      </c>
      <c r="E7" s="21" t="s">
        <v>84</v>
      </c>
      <c r="F7" s="21" t="s">
        <v>85</v>
      </c>
    </row>
    <row r="8" spans="1:6" ht="22.5" x14ac:dyDescent="0.2">
      <c r="A8" s="19" t="s">
        <v>7</v>
      </c>
      <c r="B8" s="21" t="s">
        <v>86</v>
      </c>
      <c r="C8" s="21" t="s">
        <v>87</v>
      </c>
      <c r="D8" s="21" t="s">
        <v>88</v>
      </c>
      <c r="E8" s="21" t="s">
        <v>89</v>
      </c>
      <c r="F8" s="21" t="s">
        <v>89</v>
      </c>
    </row>
    <row r="9" spans="1:6" ht="33.75" x14ac:dyDescent="0.2">
      <c r="A9" s="19" t="s">
        <v>8</v>
      </c>
      <c r="B9" s="21" t="s">
        <v>90</v>
      </c>
      <c r="C9" s="21" t="s">
        <v>91</v>
      </c>
      <c r="D9" s="21" t="s">
        <v>92</v>
      </c>
      <c r="E9" s="21" t="s">
        <v>93</v>
      </c>
      <c r="F9" s="21" t="s">
        <v>94</v>
      </c>
    </row>
    <row r="10" spans="1:6" ht="22.5" x14ac:dyDescent="0.2">
      <c r="A10" s="19" t="s">
        <v>9</v>
      </c>
      <c r="B10" s="21" t="s">
        <v>95</v>
      </c>
      <c r="C10" s="21" t="s">
        <v>96</v>
      </c>
      <c r="D10" s="21" t="s">
        <v>97</v>
      </c>
      <c r="E10" s="21" t="s">
        <v>98</v>
      </c>
      <c r="F10" s="21" t="s">
        <v>99</v>
      </c>
    </row>
    <row r="11" spans="1:6" ht="33.75" x14ac:dyDescent="0.2">
      <c r="A11" s="19" t="s">
        <v>10</v>
      </c>
      <c r="B11" s="21" t="s">
        <v>100</v>
      </c>
      <c r="C11" s="21" t="s">
        <v>101</v>
      </c>
      <c r="D11" s="21" t="s">
        <v>102</v>
      </c>
      <c r="E11" s="21" t="s">
        <v>103</v>
      </c>
      <c r="F11" s="21" t="s">
        <v>104</v>
      </c>
    </row>
    <row r="12" spans="1:6" ht="33.75" x14ac:dyDescent="0.2">
      <c r="A12" s="19" t="s">
        <v>11</v>
      </c>
      <c r="B12" s="21" t="s">
        <v>105</v>
      </c>
      <c r="C12" s="21" t="s">
        <v>106</v>
      </c>
      <c r="D12" s="21" t="s">
        <v>107</v>
      </c>
      <c r="E12" s="21" t="s">
        <v>108</v>
      </c>
      <c r="F12" s="21" t="s">
        <v>109</v>
      </c>
    </row>
    <row r="13" spans="1:6" ht="33.75" x14ac:dyDescent="0.2">
      <c r="A13" s="19" t="s">
        <v>12</v>
      </c>
      <c r="B13" s="21" t="s">
        <v>110</v>
      </c>
      <c r="C13" s="21" t="s">
        <v>111</v>
      </c>
      <c r="D13" s="21" t="s">
        <v>112</v>
      </c>
      <c r="E13" s="21" t="s">
        <v>113</v>
      </c>
      <c r="F13" s="21" t="s">
        <v>114</v>
      </c>
    </row>
    <row r="14" spans="1:6" ht="33.75" x14ac:dyDescent="0.2">
      <c r="A14" s="19" t="s">
        <v>13</v>
      </c>
      <c r="B14" s="21" t="s">
        <v>115</v>
      </c>
      <c r="C14" s="21" t="s">
        <v>116</v>
      </c>
      <c r="D14" s="21" t="s">
        <v>117</v>
      </c>
      <c r="E14" s="21" t="s">
        <v>118</v>
      </c>
      <c r="F14" s="21" t="s">
        <v>119</v>
      </c>
    </row>
    <row r="15" spans="1:6" ht="22.5" x14ac:dyDescent="0.2">
      <c r="A15" s="19" t="s">
        <v>14</v>
      </c>
      <c r="B15" s="21" t="s">
        <v>120</v>
      </c>
      <c r="C15" s="21" t="s">
        <v>121</v>
      </c>
      <c r="D15" s="21" t="s">
        <v>122</v>
      </c>
      <c r="E15" s="21" t="s">
        <v>123</v>
      </c>
      <c r="F15" s="21" t="s">
        <v>124</v>
      </c>
    </row>
    <row r="16" spans="1:6" ht="22.5" x14ac:dyDescent="0.2">
      <c r="A16" s="19" t="s">
        <v>15</v>
      </c>
      <c r="B16" s="21" t="s">
        <v>125</v>
      </c>
      <c r="C16" s="21" t="s">
        <v>126</v>
      </c>
      <c r="D16" s="21" t="s">
        <v>127</v>
      </c>
      <c r="E16" s="21" t="s">
        <v>128</v>
      </c>
      <c r="F16" s="21" t="s">
        <v>129</v>
      </c>
    </row>
    <row r="17" spans="1:6" ht="33.75" x14ac:dyDescent="0.2">
      <c r="A17" s="19" t="s">
        <v>16</v>
      </c>
      <c r="B17" s="21" t="s">
        <v>130</v>
      </c>
      <c r="C17" s="21" t="s">
        <v>131</v>
      </c>
      <c r="D17" s="21" t="s">
        <v>132</v>
      </c>
      <c r="E17" s="21" t="s">
        <v>133</v>
      </c>
      <c r="F17" s="21" t="s">
        <v>134</v>
      </c>
    </row>
    <row r="18" spans="1:6" ht="22.5" x14ac:dyDescent="0.2">
      <c r="A18" s="19" t="s">
        <v>17</v>
      </c>
      <c r="B18" s="21" t="s">
        <v>135</v>
      </c>
      <c r="C18" s="21" t="s">
        <v>136</v>
      </c>
      <c r="D18" s="21" t="s">
        <v>137</v>
      </c>
      <c r="E18" s="21" t="s">
        <v>138</v>
      </c>
      <c r="F18" s="21" t="s">
        <v>139</v>
      </c>
    </row>
    <row r="19" spans="1:6" ht="33.75" x14ac:dyDescent="0.2">
      <c r="A19" s="19" t="s">
        <v>18</v>
      </c>
      <c r="B19" s="21" t="s">
        <v>140</v>
      </c>
      <c r="C19" s="21" t="s">
        <v>141</v>
      </c>
      <c r="D19" s="21" t="s">
        <v>142</v>
      </c>
      <c r="E19" s="21" t="s">
        <v>143</v>
      </c>
      <c r="F19" s="21" t="s">
        <v>144</v>
      </c>
    </row>
    <row r="20" spans="1:6" ht="33.75" x14ac:dyDescent="0.2">
      <c r="A20" s="19" t="s">
        <v>19</v>
      </c>
      <c r="B20" s="21" t="s">
        <v>145</v>
      </c>
      <c r="C20" s="21" t="s">
        <v>146</v>
      </c>
      <c r="D20" s="21" t="s">
        <v>147</v>
      </c>
      <c r="E20" s="21" t="s">
        <v>148</v>
      </c>
      <c r="F20" s="21" t="s">
        <v>149</v>
      </c>
    </row>
    <row r="21" spans="1:6" ht="22.5" x14ac:dyDescent="0.2">
      <c r="A21" s="19" t="s">
        <v>20</v>
      </c>
      <c r="B21" s="21" t="s">
        <v>150</v>
      </c>
      <c r="C21" s="21" t="s">
        <v>151</v>
      </c>
      <c r="D21" s="21" t="s">
        <v>152</v>
      </c>
      <c r="E21" s="21" t="s">
        <v>153</v>
      </c>
      <c r="F21" s="21" t="s">
        <v>154</v>
      </c>
    </row>
    <row r="22" spans="1:6" ht="33.75" x14ac:dyDescent="0.2">
      <c r="A22" s="19" t="s">
        <v>21</v>
      </c>
      <c r="B22" s="21" t="s">
        <v>155</v>
      </c>
      <c r="C22" s="21" t="s">
        <v>156</v>
      </c>
      <c r="D22" s="21" t="s">
        <v>157</v>
      </c>
      <c r="E22" s="21" t="s">
        <v>158</v>
      </c>
      <c r="F22" s="21" t="s">
        <v>159</v>
      </c>
    </row>
    <row r="23" spans="1:6" ht="22.5" x14ac:dyDescent="0.2">
      <c r="A23" s="19" t="s">
        <v>22</v>
      </c>
      <c r="B23" s="21" t="s">
        <v>160</v>
      </c>
      <c r="C23" s="21" t="s">
        <v>161</v>
      </c>
      <c r="D23" s="21" t="s">
        <v>162</v>
      </c>
      <c r="E23" s="21" t="s">
        <v>163</v>
      </c>
      <c r="F23" s="21" t="s">
        <v>164</v>
      </c>
    </row>
    <row r="24" spans="1:6" ht="33.75" x14ac:dyDescent="0.2">
      <c r="A24" s="19" t="s">
        <v>23</v>
      </c>
      <c r="B24" s="21" t="s">
        <v>165</v>
      </c>
      <c r="C24" s="21" t="s">
        <v>166</v>
      </c>
      <c r="D24" s="21" t="s">
        <v>167</v>
      </c>
      <c r="E24" s="21" t="s">
        <v>168</v>
      </c>
      <c r="F24" s="21" t="s">
        <v>169</v>
      </c>
    </row>
    <row r="25" spans="1:6" ht="33.75" x14ac:dyDescent="0.2">
      <c r="A25" s="19" t="s">
        <v>24</v>
      </c>
      <c r="B25" s="21" t="s">
        <v>170</v>
      </c>
      <c r="C25" s="21" t="s">
        <v>171</v>
      </c>
      <c r="D25" s="21" t="s">
        <v>172</v>
      </c>
      <c r="E25" s="21" t="s">
        <v>173</v>
      </c>
      <c r="F25" s="21" t="s">
        <v>174</v>
      </c>
    </row>
    <row r="26" spans="1:6" ht="22.5" x14ac:dyDescent="0.2">
      <c r="A26" s="19" t="s">
        <v>25</v>
      </c>
      <c r="B26" s="21" t="s">
        <v>175</v>
      </c>
      <c r="C26" s="21" t="s">
        <v>176</v>
      </c>
      <c r="D26" s="21" t="s">
        <v>177</v>
      </c>
      <c r="E26" s="21" t="s">
        <v>178</v>
      </c>
      <c r="F26" s="21" t="s">
        <v>179</v>
      </c>
    </row>
    <row r="27" spans="1:6" ht="33.75" x14ac:dyDescent="0.2">
      <c r="A27" s="19" t="s">
        <v>0</v>
      </c>
      <c r="B27" s="21" t="s">
        <v>180</v>
      </c>
      <c r="C27" s="21" t="s">
        <v>181</v>
      </c>
      <c r="D27" s="21" t="s">
        <v>182</v>
      </c>
      <c r="E27" s="21" t="s">
        <v>183</v>
      </c>
      <c r="F27" s="21" t="s">
        <v>184</v>
      </c>
    </row>
  </sheetData>
  <customSheetViews>
    <customSheetView guid="{8593E535-DEE9-49AB-A138-440FB0F05A33}">
      <selection activeCell="G15" sqref="G15"/>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Remarques</vt:lpstr>
      <vt:lpstr>Hilfssheet</vt:lpstr>
      <vt:lpstr>Assurés multiples Nombre</vt:lpstr>
      <vt:lpstr>Assurés multiples Assureurs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Schwarz Yannick - ysc</dc:creator>
  <cp:keywords/>
  <dc:description/>
  <cp:lastModifiedBy>Schwarz Yannick - ysc</cp:lastModifiedBy>
  <cp:lastPrinted>2023-01-18T10:32:32Z</cp:lastPrinted>
  <dcterms:created xsi:type="dcterms:W3CDTF">2023-01-06T09:31:26Z</dcterms:created>
  <dcterms:modified xsi:type="dcterms:W3CDTF">2024-02-26T15:59:52Z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ee12a866-2e28-4bfe-9b2f-2249b6c93251</vt:lpwstr>
  </property>
</Properties>
</file>